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balidfs1\onp\ONP\CISIRH\03-BARRI\REFERENTIELS\NOYAU\1-202407XX_24.00.00\4-Règles de gestion\RGPAY\Mouvement 05\"/>
    </mc:Choice>
  </mc:AlternateContent>
  <xr:revisionPtr revIDLastSave="0" documentId="13_ncr:1_{3ECCBE79-5A8F-45C5-BF41-A92504E61E79}" xr6:coauthVersionLast="47" xr6:coauthVersionMax="47" xr10:uidLastSave="{00000000-0000-0000-0000-000000000000}"/>
  <bookViews>
    <workbookView xWindow="25080" yWindow="-120" windowWidth="25440" windowHeight="15390" xr2:uid="{7D00A4DD-4B6F-46FE-9D1D-1310F44CD38A}"/>
  </bookViews>
  <sheets>
    <sheet name="Mode opératoire" sheetId="1" r:id="rId1"/>
    <sheet name="Axe 1 Enchainement des RG" sheetId="5" r:id="rId2"/>
    <sheet name="Axe 2 Règles de gestion" sheetId="2" r:id="rId3"/>
  </sheets>
  <definedNames>
    <definedName name="_xlnm._FilterDatabase" localSheetId="1" hidden="1">'Axe 1 Enchainement des RG'!$A$1:$OJ$1</definedName>
    <definedName name="_xlnm._FilterDatabase" localSheetId="2" hidden="1">'Axe 2 Règles de gestion'!$A$1:$Z$123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K73" i="5" l="1"/>
  <c r="BK57" i="5"/>
  <c r="BK41" i="5"/>
  <c r="BK25" i="5"/>
  <c r="BK9" i="5"/>
  <c r="BI73" i="5"/>
  <c r="BI57" i="5"/>
  <c r="BI41" i="5"/>
  <c r="BI25" i="5"/>
  <c r="BI9" i="5"/>
  <c r="BG73" i="5"/>
  <c r="BG57" i="5"/>
  <c r="BG41" i="5"/>
  <c r="BG25" i="5"/>
  <c r="BG9" i="5"/>
  <c r="BE73" i="5"/>
  <c r="BE57" i="5"/>
  <c r="BE41" i="5"/>
  <c r="BE25" i="5"/>
  <c r="BE9" i="5"/>
  <c r="BC73" i="5"/>
  <c r="BC69" i="5"/>
  <c r="BC57" i="5"/>
  <c r="BC53" i="5"/>
  <c r="BC41" i="5"/>
  <c r="BC37" i="5"/>
  <c r="BC25" i="5"/>
  <c r="BC21" i="5"/>
  <c r="BC9" i="5"/>
  <c r="BC5" i="5"/>
  <c r="BA73" i="5"/>
  <c r="BA69" i="5"/>
  <c r="BA57" i="5"/>
  <c r="BA53" i="5"/>
  <c r="BA41" i="5"/>
  <c r="BA37" i="5"/>
  <c r="BA25" i="5"/>
  <c r="BA21" i="5"/>
  <c r="BA9" i="5"/>
  <c r="BA5" i="5"/>
  <c r="AY73" i="5"/>
  <c r="AY69" i="5"/>
  <c r="AY66" i="5"/>
  <c r="AY57" i="5"/>
  <c r="AY53" i="5"/>
  <c r="AY50" i="5"/>
  <c r="AY41" i="5"/>
  <c r="AY37" i="5"/>
  <c r="AY34" i="5"/>
  <c r="AY25" i="5"/>
  <c r="AY21" i="5"/>
  <c r="AY18" i="5"/>
  <c r="AY9" i="5"/>
  <c r="AY5" i="5"/>
  <c r="AY2" i="5"/>
  <c r="AW74" i="5"/>
  <c r="AW73" i="5"/>
  <c r="AW72" i="5"/>
  <c r="AW69" i="5"/>
  <c r="AW67" i="5"/>
  <c r="AW66" i="5"/>
  <c r="AW58" i="5"/>
  <c r="AW57" i="5"/>
  <c r="AW56" i="5"/>
  <c r="AW53" i="5"/>
  <c r="AW51" i="5"/>
  <c r="AW50" i="5"/>
  <c r="AW42" i="5"/>
  <c r="AW41" i="5"/>
  <c r="AW40" i="5"/>
  <c r="AW37" i="5"/>
  <c r="AW35" i="5"/>
  <c r="AW34" i="5"/>
  <c r="AW26" i="5"/>
  <c r="AW25" i="5"/>
  <c r="AW24" i="5"/>
  <c r="AW21" i="5"/>
  <c r="AW19" i="5"/>
  <c r="AW18" i="5"/>
  <c r="AW10" i="5"/>
  <c r="AW9" i="5"/>
  <c r="AW8" i="5"/>
  <c r="AW5" i="5"/>
  <c r="AW3" i="5"/>
  <c r="AW2" i="5"/>
  <c r="AU74" i="5"/>
  <c r="AU73" i="5"/>
  <c r="AU72" i="5"/>
  <c r="AU71" i="5"/>
  <c r="AU70" i="5"/>
  <c r="AU69" i="5"/>
  <c r="AU68" i="5"/>
  <c r="AU67" i="5"/>
  <c r="AU66" i="5"/>
  <c r="AU59" i="5"/>
  <c r="AU58" i="5"/>
  <c r="AU57" i="5"/>
  <c r="AU56" i="5"/>
  <c r="AU55" i="5"/>
  <c r="AU54" i="5"/>
  <c r="AU53" i="5"/>
  <c r="AU52" i="5"/>
  <c r="AU51" i="5"/>
  <c r="AU50" i="5"/>
  <c r="AU42" i="5"/>
  <c r="AU41" i="5"/>
  <c r="AU40" i="5"/>
  <c r="AU39" i="5"/>
  <c r="AU38" i="5"/>
  <c r="AU37" i="5"/>
  <c r="AU36" i="5"/>
  <c r="AU35" i="5"/>
  <c r="AU34" i="5"/>
  <c r="AU27" i="5"/>
  <c r="AU26" i="5"/>
  <c r="AU25" i="5"/>
  <c r="AU24" i="5"/>
  <c r="AU23" i="5"/>
  <c r="AU22" i="5"/>
  <c r="AU21" i="5"/>
  <c r="AU20" i="5"/>
  <c r="AU19" i="5"/>
  <c r="AU18" i="5"/>
  <c r="AU11" i="5"/>
  <c r="AU10" i="5"/>
  <c r="AU9" i="5"/>
  <c r="AU8" i="5"/>
  <c r="AU7" i="5"/>
  <c r="AU6" i="5"/>
  <c r="AU5" i="5"/>
  <c r="AU4" i="5"/>
  <c r="AU3" i="5"/>
  <c r="AU2" i="5"/>
  <c r="AS79" i="5"/>
  <c r="AS78" i="5"/>
  <c r="AS77" i="5"/>
  <c r="AS76" i="5"/>
  <c r="AS74" i="5"/>
  <c r="AS73" i="5"/>
  <c r="AS72" i="5"/>
  <c r="AS71" i="5"/>
  <c r="AS70" i="5"/>
  <c r="AS69" i="5"/>
  <c r="AS68" i="5"/>
  <c r="AS67" i="5"/>
  <c r="AS66" i="5"/>
  <c r="AS63" i="5"/>
  <c r="AS62" i="5"/>
  <c r="AS61" i="5"/>
  <c r="AS60" i="5"/>
  <c r="AS59" i="5"/>
  <c r="AS58" i="5"/>
  <c r="AS57" i="5"/>
  <c r="AS56" i="5"/>
  <c r="AS55" i="5"/>
  <c r="AS54" i="5"/>
  <c r="AS53" i="5"/>
  <c r="AS52" i="5"/>
  <c r="AS51" i="5"/>
  <c r="AS50" i="5"/>
  <c r="AS47" i="5"/>
  <c r="AS46" i="5"/>
  <c r="AS45" i="5"/>
  <c r="AS44" i="5"/>
  <c r="AS42" i="5"/>
  <c r="AS41" i="5"/>
  <c r="AS40" i="5"/>
  <c r="AS39" i="5"/>
  <c r="AS38" i="5"/>
  <c r="AS37" i="5"/>
  <c r="AS36" i="5"/>
  <c r="AS35" i="5"/>
  <c r="AS34" i="5"/>
  <c r="AS31" i="5"/>
  <c r="AS30" i="5"/>
  <c r="AS29" i="5"/>
  <c r="AS28" i="5"/>
  <c r="AS27" i="5"/>
  <c r="AS26" i="5"/>
  <c r="AS25" i="5"/>
  <c r="AS24" i="5"/>
  <c r="AS23" i="5"/>
  <c r="AS22" i="5"/>
  <c r="AS21" i="5"/>
  <c r="AS20" i="5"/>
  <c r="AS19" i="5"/>
  <c r="AS18" i="5"/>
  <c r="AS15" i="5"/>
  <c r="AS14" i="5"/>
  <c r="AS13" i="5"/>
  <c r="AS12" i="5"/>
  <c r="AS11" i="5"/>
  <c r="AS10" i="5"/>
  <c r="AS9" i="5"/>
  <c r="AS8" i="5"/>
  <c r="AS7" i="5"/>
  <c r="AS6" i="5"/>
  <c r="AS5" i="5"/>
  <c r="AS4" i="5"/>
  <c r="AS3" i="5"/>
  <c r="AS2" i="5"/>
  <c r="AQ81" i="5"/>
  <c r="AQ80" i="5"/>
  <c r="AQ79" i="5"/>
  <c r="AQ78" i="5"/>
  <c r="AQ77" i="5"/>
  <c r="AQ76" i="5"/>
  <c r="AQ74" i="5"/>
  <c r="AQ73" i="5"/>
  <c r="AQ72" i="5"/>
  <c r="AQ71" i="5"/>
  <c r="AQ70" i="5"/>
  <c r="AQ69" i="5"/>
  <c r="AQ68" i="5"/>
  <c r="AQ67" i="5"/>
  <c r="AQ66" i="5"/>
  <c r="AQ65" i="5"/>
  <c r="AQ64" i="5"/>
  <c r="AQ63" i="5"/>
  <c r="AQ62" i="5"/>
  <c r="AQ61" i="5"/>
  <c r="AQ60" i="5"/>
  <c r="AQ59" i="5"/>
  <c r="AQ58" i="5"/>
  <c r="AQ57" i="5"/>
  <c r="AQ56" i="5"/>
  <c r="AQ55" i="5"/>
  <c r="AQ54" i="5"/>
  <c r="AQ53" i="5"/>
  <c r="AQ52" i="5"/>
  <c r="AQ51" i="5"/>
  <c r="AQ50" i="5"/>
  <c r="AQ49" i="5"/>
  <c r="AQ48" i="5"/>
  <c r="AQ47" i="5"/>
  <c r="AQ46" i="5"/>
  <c r="AQ45" i="5"/>
  <c r="AQ44" i="5"/>
  <c r="AQ42" i="5"/>
  <c r="AQ41" i="5"/>
  <c r="AQ40" i="5"/>
  <c r="AQ39" i="5"/>
  <c r="AQ38" i="5"/>
  <c r="AQ37" i="5"/>
  <c r="AQ36" i="5"/>
  <c r="AQ35" i="5"/>
  <c r="AQ34" i="5"/>
  <c r="AQ33" i="5"/>
  <c r="AQ32" i="5"/>
  <c r="AQ31" i="5"/>
  <c r="AQ30" i="5"/>
  <c r="AQ29" i="5"/>
  <c r="AQ28" i="5"/>
  <c r="AQ27" i="5"/>
  <c r="AQ26" i="5"/>
  <c r="AQ25" i="5"/>
  <c r="AQ24" i="5"/>
  <c r="AQ23" i="5"/>
  <c r="AQ22" i="5"/>
  <c r="AQ21" i="5"/>
  <c r="AQ20" i="5"/>
  <c r="AQ19" i="5"/>
  <c r="AQ18" i="5"/>
  <c r="AQ17" i="5"/>
  <c r="AQ16" i="5"/>
  <c r="AQ15" i="5"/>
  <c r="AQ14" i="5"/>
  <c r="AQ13" i="5"/>
  <c r="AQ12" i="5"/>
  <c r="AQ11" i="5"/>
  <c r="AQ10" i="5"/>
  <c r="AQ9" i="5"/>
  <c r="AQ8" i="5"/>
  <c r="AQ7" i="5"/>
  <c r="AQ6" i="5"/>
  <c r="AQ5" i="5"/>
  <c r="AQ4" i="5"/>
  <c r="AQ3" i="5"/>
  <c r="AQ2" i="5"/>
  <c r="AO81" i="5"/>
  <c r="AO80" i="5"/>
  <c r="AO79" i="5"/>
  <c r="AO78" i="5"/>
  <c r="AO77" i="5"/>
  <c r="AO76" i="5"/>
  <c r="AO74" i="5"/>
  <c r="AO73" i="5"/>
  <c r="AO72" i="5"/>
  <c r="AO71" i="5"/>
  <c r="AO70" i="5"/>
  <c r="AO69" i="5"/>
  <c r="AO68" i="5"/>
  <c r="AO67" i="5"/>
  <c r="AO66" i="5"/>
  <c r="AO65" i="5"/>
  <c r="AO64" i="5"/>
  <c r="AO63" i="5"/>
  <c r="AO62" i="5"/>
  <c r="AO61" i="5"/>
  <c r="AO60" i="5"/>
  <c r="AO59" i="5"/>
  <c r="AO58" i="5"/>
  <c r="AO57" i="5"/>
  <c r="AO56" i="5"/>
  <c r="AO55" i="5"/>
  <c r="AO54" i="5"/>
  <c r="AO53" i="5"/>
  <c r="AO52" i="5"/>
  <c r="AO51" i="5"/>
  <c r="AO50" i="5"/>
  <c r="AO49" i="5"/>
  <c r="AO48" i="5"/>
  <c r="AO47" i="5"/>
  <c r="AO46" i="5"/>
  <c r="AO45" i="5"/>
  <c r="AO44" i="5"/>
  <c r="AO42" i="5"/>
  <c r="AO41" i="5"/>
  <c r="AO40" i="5"/>
  <c r="AO39" i="5"/>
  <c r="AO38" i="5"/>
  <c r="AO37" i="5"/>
  <c r="AO36" i="5"/>
  <c r="AO35" i="5"/>
  <c r="AO34" i="5"/>
  <c r="AO33" i="5"/>
  <c r="AO32" i="5"/>
  <c r="AO31" i="5"/>
  <c r="AO30" i="5"/>
  <c r="AO29" i="5"/>
  <c r="AO28" i="5"/>
  <c r="AO27" i="5"/>
  <c r="AO26" i="5"/>
  <c r="AO25" i="5"/>
  <c r="AO24" i="5"/>
  <c r="AO23" i="5"/>
  <c r="AO22" i="5"/>
  <c r="AO21" i="5"/>
  <c r="AO20" i="5"/>
  <c r="AO19" i="5"/>
  <c r="AO18" i="5"/>
  <c r="AO17" i="5"/>
  <c r="AO16" i="5"/>
  <c r="AO15" i="5"/>
  <c r="AO14" i="5"/>
  <c r="AO13" i="5"/>
  <c r="AO12" i="5"/>
  <c r="AO11" i="5"/>
  <c r="AO10" i="5"/>
  <c r="AO9" i="5"/>
  <c r="AO8" i="5"/>
  <c r="AO7" i="5"/>
  <c r="AO6" i="5"/>
  <c r="AO5" i="5"/>
  <c r="AO4" i="5"/>
  <c r="AO3" i="5"/>
  <c r="AO2" i="5"/>
  <c r="AM81" i="5"/>
  <c r="AM80" i="5"/>
  <c r="AM79" i="5"/>
  <c r="AM78" i="5"/>
  <c r="AM77" i="5"/>
  <c r="AM76" i="5"/>
  <c r="AM74" i="5"/>
  <c r="AM73" i="5"/>
  <c r="AM72" i="5"/>
  <c r="AM71" i="5"/>
  <c r="AM70" i="5"/>
  <c r="AM69" i="5"/>
  <c r="AM68" i="5"/>
  <c r="AM67" i="5"/>
  <c r="AM66" i="5"/>
  <c r="AM65" i="5"/>
  <c r="AM64" i="5"/>
  <c r="AM63" i="5"/>
  <c r="AM62" i="5"/>
  <c r="AM61" i="5"/>
  <c r="AM60" i="5"/>
  <c r="AM59" i="5"/>
  <c r="AM58" i="5"/>
  <c r="AM57" i="5"/>
  <c r="AM56" i="5"/>
  <c r="AM55" i="5"/>
  <c r="AM54" i="5"/>
  <c r="AM53" i="5"/>
  <c r="AM52" i="5"/>
  <c r="AM51" i="5"/>
  <c r="AM50" i="5"/>
  <c r="AM49" i="5"/>
  <c r="AM48" i="5"/>
  <c r="AM47" i="5"/>
  <c r="AM46" i="5"/>
  <c r="AM45" i="5"/>
  <c r="AM44" i="5"/>
  <c r="AM42" i="5"/>
  <c r="AM41" i="5"/>
  <c r="AM40" i="5"/>
  <c r="AM39" i="5"/>
  <c r="AM38" i="5"/>
  <c r="AM37" i="5"/>
  <c r="AM36" i="5"/>
  <c r="AM35" i="5"/>
  <c r="AM34" i="5"/>
  <c r="AM33" i="5"/>
  <c r="AM32" i="5"/>
  <c r="AM31" i="5"/>
  <c r="AM30" i="5"/>
  <c r="AM29" i="5"/>
  <c r="AM28" i="5"/>
  <c r="AM27" i="5"/>
  <c r="AM26" i="5"/>
  <c r="AM25" i="5"/>
  <c r="AM24" i="5"/>
  <c r="AM23" i="5"/>
  <c r="AM22" i="5"/>
  <c r="AM21" i="5"/>
  <c r="AM20" i="5"/>
  <c r="AM19" i="5"/>
  <c r="AM18" i="5"/>
  <c r="AM17" i="5"/>
  <c r="AM16" i="5"/>
  <c r="AM15" i="5"/>
  <c r="AM14" i="5"/>
  <c r="AM13" i="5"/>
  <c r="AM12" i="5"/>
  <c r="AM11" i="5"/>
  <c r="AM10" i="5"/>
  <c r="AM9" i="5"/>
  <c r="AM8" i="5"/>
  <c r="AM7" i="5"/>
  <c r="AM6" i="5"/>
  <c r="AM5" i="5"/>
  <c r="AM4" i="5"/>
  <c r="AM3" i="5"/>
  <c r="AM2" i="5"/>
  <c r="AK81" i="5"/>
  <c r="AK80" i="5"/>
  <c r="AK79" i="5"/>
  <c r="AK78" i="5"/>
  <c r="AK77" i="5"/>
  <c r="AK76" i="5"/>
  <c r="AK74" i="5"/>
  <c r="AK73" i="5"/>
  <c r="AK72" i="5"/>
  <c r="AK71" i="5"/>
  <c r="AK70" i="5"/>
  <c r="AK69" i="5"/>
  <c r="AK68" i="5"/>
  <c r="AK67" i="5"/>
  <c r="AK66" i="5"/>
  <c r="AK65" i="5"/>
  <c r="AK64" i="5"/>
  <c r="AK63" i="5"/>
  <c r="AK62" i="5"/>
  <c r="AK61" i="5"/>
  <c r="AK60" i="5"/>
  <c r="AK59" i="5"/>
  <c r="AK58" i="5"/>
  <c r="AK57" i="5"/>
  <c r="AK56" i="5"/>
  <c r="AK55" i="5"/>
  <c r="AK54" i="5"/>
  <c r="AK53" i="5"/>
  <c r="AK52" i="5"/>
  <c r="AK51" i="5"/>
  <c r="AK50" i="5"/>
  <c r="AK49" i="5"/>
  <c r="AK48" i="5"/>
  <c r="AK47" i="5"/>
  <c r="AK46" i="5"/>
  <c r="AK45" i="5"/>
  <c r="AK44" i="5"/>
  <c r="AK42" i="5"/>
  <c r="AK41" i="5"/>
  <c r="AK40" i="5"/>
  <c r="AK39" i="5"/>
  <c r="AK38" i="5"/>
  <c r="AK37" i="5"/>
  <c r="AK36" i="5"/>
  <c r="AK35" i="5"/>
  <c r="AK34" i="5"/>
  <c r="AK33" i="5"/>
  <c r="AK32" i="5"/>
  <c r="AK31" i="5"/>
  <c r="AK30" i="5"/>
  <c r="AK29" i="5"/>
  <c r="AK28" i="5"/>
  <c r="AK27" i="5"/>
  <c r="AK26" i="5"/>
  <c r="AK25" i="5"/>
  <c r="AK24" i="5"/>
  <c r="AK23" i="5"/>
  <c r="AK22" i="5"/>
  <c r="AK21" i="5"/>
  <c r="AK20" i="5"/>
  <c r="AK19" i="5"/>
  <c r="AK18" i="5"/>
  <c r="AK17" i="5"/>
  <c r="AK16" i="5"/>
  <c r="AK15" i="5"/>
  <c r="AK14" i="5"/>
  <c r="AK13" i="5"/>
  <c r="AK12" i="5"/>
  <c r="AK11" i="5"/>
  <c r="AK10" i="5"/>
  <c r="AK9" i="5"/>
  <c r="AK8" i="5"/>
  <c r="AK7" i="5"/>
  <c r="AK6" i="5"/>
  <c r="AK5" i="5"/>
  <c r="AK4" i="5"/>
  <c r="AK3" i="5"/>
  <c r="AK2" i="5"/>
  <c r="AI81" i="5"/>
  <c r="AI80" i="5"/>
  <c r="AI79" i="5"/>
  <c r="AI78" i="5"/>
  <c r="AI77" i="5"/>
  <c r="AI76" i="5"/>
  <c r="AI74" i="5"/>
  <c r="AI73" i="5"/>
  <c r="AI72" i="5"/>
  <c r="AI71" i="5"/>
  <c r="AI70" i="5"/>
  <c r="AI69" i="5"/>
  <c r="AI68" i="5"/>
  <c r="AI67" i="5"/>
  <c r="AI66" i="5"/>
  <c r="AI65" i="5"/>
  <c r="AI64" i="5"/>
  <c r="AI63" i="5"/>
  <c r="AI62" i="5"/>
  <c r="AI61" i="5"/>
  <c r="AI60" i="5"/>
  <c r="AI59" i="5"/>
  <c r="AI58" i="5"/>
  <c r="AI57" i="5"/>
  <c r="AI56" i="5"/>
  <c r="AI55" i="5"/>
  <c r="AI54" i="5"/>
  <c r="AI53" i="5"/>
  <c r="AI52" i="5"/>
  <c r="AI51" i="5"/>
  <c r="AI50" i="5"/>
  <c r="AI49" i="5"/>
  <c r="AI48" i="5"/>
  <c r="AI47" i="5"/>
  <c r="AI46" i="5"/>
  <c r="AI45" i="5"/>
  <c r="AI44" i="5"/>
  <c r="AI42" i="5"/>
  <c r="AI41" i="5"/>
  <c r="AI40" i="5"/>
  <c r="AI39" i="5"/>
  <c r="AI38" i="5"/>
  <c r="AI37" i="5"/>
  <c r="AI36" i="5"/>
  <c r="AI35" i="5"/>
  <c r="AI34" i="5"/>
  <c r="AI33" i="5"/>
  <c r="AI32" i="5"/>
  <c r="AI31" i="5"/>
  <c r="AI30" i="5"/>
  <c r="AI29" i="5"/>
  <c r="AI28" i="5"/>
  <c r="AI27" i="5"/>
  <c r="AI26" i="5"/>
  <c r="AI25" i="5"/>
  <c r="AI24" i="5"/>
  <c r="AI23" i="5"/>
  <c r="AI22" i="5"/>
  <c r="AI21" i="5"/>
  <c r="AI20" i="5"/>
  <c r="AI19" i="5"/>
  <c r="AI18" i="5"/>
  <c r="AI17" i="5"/>
  <c r="AI16" i="5"/>
  <c r="AI15" i="5"/>
  <c r="AI14" i="5"/>
  <c r="AI13" i="5"/>
  <c r="AI12" i="5"/>
  <c r="AI11" i="5"/>
  <c r="AI10" i="5"/>
  <c r="AI9" i="5"/>
  <c r="AI8" i="5"/>
  <c r="AI7" i="5"/>
  <c r="AI6" i="5"/>
  <c r="AI5" i="5"/>
  <c r="AI4" i="5"/>
  <c r="AI3" i="5"/>
  <c r="AI2" i="5"/>
  <c r="AG81" i="5"/>
  <c r="AG80" i="5"/>
  <c r="AG79" i="5"/>
  <c r="AG78" i="5"/>
  <c r="AG77" i="5"/>
  <c r="AG76" i="5"/>
  <c r="AG74" i="5"/>
  <c r="AG73" i="5"/>
  <c r="AG72" i="5"/>
  <c r="AG71" i="5"/>
  <c r="AG70" i="5"/>
  <c r="AG69" i="5"/>
  <c r="AG68" i="5"/>
  <c r="AG67" i="5"/>
  <c r="AG66" i="5"/>
  <c r="AG65" i="5"/>
  <c r="AG64" i="5"/>
  <c r="AG63" i="5"/>
  <c r="AG62" i="5"/>
  <c r="AG61" i="5"/>
  <c r="AG60" i="5"/>
  <c r="AG59" i="5"/>
  <c r="AG58" i="5"/>
  <c r="AG57" i="5"/>
  <c r="AG56" i="5"/>
  <c r="AG55" i="5"/>
  <c r="AG54" i="5"/>
  <c r="AG53" i="5"/>
  <c r="AG52" i="5"/>
  <c r="AG51" i="5"/>
  <c r="AG50" i="5"/>
  <c r="AG49" i="5"/>
  <c r="AG48" i="5"/>
  <c r="AG47" i="5"/>
  <c r="AG46" i="5"/>
  <c r="AG45" i="5"/>
  <c r="AG44" i="5"/>
  <c r="AG42" i="5"/>
  <c r="AG41" i="5"/>
  <c r="AG40" i="5"/>
  <c r="AG39" i="5"/>
  <c r="AG38" i="5"/>
  <c r="AG37" i="5"/>
  <c r="AG36" i="5"/>
  <c r="AG35" i="5"/>
  <c r="AG34" i="5"/>
  <c r="AG33" i="5"/>
  <c r="AG32" i="5"/>
  <c r="AG31" i="5"/>
  <c r="AG30" i="5"/>
  <c r="AG29" i="5"/>
  <c r="AG28" i="5"/>
  <c r="AG27" i="5"/>
  <c r="AG26" i="5"/>
  <c r="AG25" i="5"/>
  <c r="AG24" i="5"/>
  <c r="AG23" i="5"/>
  <c r="AG22" i="5"/>
  <c r="AG21" i="5"/>
  <c r="AG20" i="5"/>
  <c r="AG19" i="5"/>
  <c r="AG18" i="5"/>
  <c r="AG17" i="5"/>
  <c r="AG16" i="5"/>
  <c r="AG15" i="5"/>
  <c r="AG14" i="5"/>
  <c r="AG13" i="5"/>
  <c r="AG12" i="5"/>
  <c r="AG11" i="5"/>
  <c r="AG10" i="5"/>
  <c r="AG9" i="5"/>
  <c r="AG8" i="5"/>
  <c r="AG7" i="5"/>
  <c r="AG6" i="5"/>
  <c r="AG5" i="5"/>
  <c r="AG4" i="5"/>
  <c r="AG3" i="5"/>
  <c r="AG2" i="5"/>
  <c r="AE81" i="5"/>
  <c r="AE80" i="5"/>
  <c r="AE79" i="5"/>
  <c r="AE78" i="5"/>
  <c r="AE77" i="5"/>
  <c r="AE76" i="5"/>
  <c r="AE74" i="5"/>
  <c r="AE73" i="5"/>
  <c r="AE72" i="5"/>
  <c r="AE71" i="5"/>
  <c r="AE70" i="5"/>
  <c r="AE69" i="5"/>
  <c r="AE68" i="5"/>
  <c r="AE67" i="5"/>
  <c r="AE66" i="5"/>
  <c r="AE65" i="5"/>
  <c r="AE64" i="5"/>
  <c r="AE63" i="5"/>
  <c r="AE62" i="5"/>
  <c r="AE61" i="5"/>
  <c r="AE60" i="5"/>
  <c r="AE59" i="5"/>
  <c r="AE58" i="5"/>
  <c r="AE57" i="5"/>
  <c r="AE56" i="5"/>
  <c r="AE55" i="5"/>
  <c r="AE54" i="5"/>
  <c r="AE53" i="5"/>
  <c r="AE52" i="5"/>
  <c r="AE51" i="5"/>
  <c r="AE50" i="5"/>
  <c r="AE49" i="5"/>
  <c r="AE48" i="5"/>
  <c r="AE47" i="5"/>
  <c r="AE46" i="5"/>
  <c r="AE45" i="5"/>
  <c r="AE44" i="5"/>
  <c r="AE42" i="5"/>
  <c r="AE41" i="5"/>
  <c r="AE40" i="5"/>
  <c r="AE39" i="5"/>
  <c r="AE38" i="5"/>
  <c r="AE37" i="5"/>
  <c r="AE36" i="5"/>
  <c r="AE35" i="5"/>
  <c r="AE34" i="5"/>
  <c r="AE33" i="5"/>
  <c r="AE32" i="5"/>
  <c r="AE31" i="5"/>
  <c r="AE30" i="5"/>
  <c r="AE29" i="5"/>
  <c r="AE28" i="5"/>
  <c r="AE27" i="5"/>
  <c r="AE26" i="5"/>
  <c r="AE25" i="5"/>
  <c r="AE24" i="5"/>
  <c r="AE23" i="5"/>
  <c r="AE22" i="5"/>
  <c r="AE21" i="5"/>
  <c r="AE20" i="5"/>
  <c r="AE19" i="5"/>
  <c r="AE18" i="5"/>
  <c r="AE17" i="5"/>
  <c r="AE16" i="5"/>
  <c r="AE15" i="5"/>
  <c r="AE14" i="5"/>
  <c r="AE13" i="5"/>
  <c r="AE12" i="5"/>
  <c r="AE11" i="5"/>
  <c r="AE10" i="5"/>
  <c r="AE9" i="5"/>
  <c r="AE8" i="5"/>
  <c r="AE7" i="5"/>
  <c r="AE6" i="5"/>
  <c r="AE5" i="5"/>
  <c r="AE4" i="5"/>
  <c r="AE3" i="5"/>
  <c r="AE2" i="5"/>
  <c r="AC81" i="5"/>
  <c r="AC80" i="5"/>
  <c r="AC79" i="5"/>
  <c r="AC78" i="5"/>
  <c r="AC77" i="5"/>
  <c r="AC76" i="5"/>
  <c r="AC74" i="5"/>
  <c r="AC73" i="5"/>
  <c r="AC72" i="5"/>
  <c r="AC71" i="5"/>
  <c r="AC70" i="5"/>
  <c r="AC69" i="5"/>
  <c r="AC68" i="5"/>
  <c r="AC67" i="5"/>
  <c r="AC66" i="5"/>
  <c r="AC65" i="5"/>
  <c r="AC64" i="5"/>
  <c r="AC63" i="5"/>
  <c r="AC62" i="5"/>
  <c r="AC61" i="5"/>
  <c r="AC60" i="5"/>
  <c r="AC59" i="5"/>
  <c r="AC58" i="5"/>
  <c r="AC57" i="5"/>
  <c r="AC56" i="5"/>
  <c r="AC55" i="5"/>
  <c r="AC54" i="5"/>
  <c r="AC53" i="5"/>
  <c r="AC52" i="5"/>
  <c r="AC51" i="5"/>
  <c r="AC50" i="5"/>
  <c r="AC49" i="5"/>
  <c r="AC48" i="5"/>
  <c r="AC47" i="5"/>
  <c r="AC46" i="5"/>
  <c r="AC45" i="5"/>
  <c r="AC44" i="5"/>
  <c r="AC42" i="5"/>
  <c r="AC41" i="5"/>
  <c r="AC40" i="5"/>
  <c r="AC39" i="5"/>
  <c r="AC38" i="5"/>
  <c r="AC37" i="5"/>
  <c r="AC36" i="5"/>
  <c r="AC35" i="5"/>
  <c r="AC34" i="5"/>
  <c r="AC33" i="5"/>
  <c r="AC32" i="5"/>
  <c r="AC31" i="5"/>
  <c r="AC30" i="5"/>
  <c r="AC29" i="5"/>
  <c r="AC28" i="5"/>
  <c r="AC27" i="5"/>
  <c r="AC26" i="5"/>
  <c r="AC25" i="5"/>
  <c r="AC24" i="5"/>
  <c r="AC23" i="5"/>
  <c r="AC22" i="5"/>
  <c r="AC21" i="5"/>
  <c r="AC20" i="5"/>
  <c r="AC19" i="5"/>
  <c r="AC18" i="5"/>
  <c r="AC17" i="5"/>
  <c r="AC16" i="5"/>
  <c r="AC15" i="5"/>
  <c r="AC14" i="5"/>
  <c r="AC13" i="5"/>
  <c r="AC12" i="5"/>
  <c r="AC11" i="5"/>
  <c r="AC10" i="5"/>
  <c r="AC9" i="5"/>
  <c r="AC8" i="5"/>
  <c r="AC7" i="5"/>
  <c r="AC6" i="5"/>
  <c r="AC5" i="5"/>
  <c r="AC4" i="5"/>
  <c r="AC3" i="5"/>
  <c r="AC2" i="5"/>
  <c r="AA81" i="5"/>
  <c r="AA80" i="5"/>
  <c r="AA79" i="5"/>
  <c r="AA78" i="5"/>
  <c r="AA77" i="5"/>
  <c r="AA76" i="5"/>
  <c r="AA74" i="5"/>
  <c r="AA73" i="5"/>
  <c r="AA72" i="5"/>
  <c r="AA71" i="5"/>
  <c r="AA70" i="5"/>
  <c r="AA69" i="5"/>
  <c r="AA68" i="5"/>
  <c r="AA67" i="5"/>
  <c r="AA66" i="5"/>
  <c r="AA65" i="5"/>
  <c r="AA64" i="5"/>
  <c r="AA63" i="5"/>
  <c r="AA62" i="5"/>
  <c r="AA61" i="5"/>
  <c r="AA60" i="5"/>
  <c r="AA59" i="5"/>
  <c r="AA58" i="5"/>
  <c r="AA57" i="5"/>
  <c r="AA56" i="5"/>
  <c r="AA55" i="5"/>
  <c r="AA54" i="5"/>
  <c r="AA53" i="5"/>
  <c r="AA52" i="5"/>
  <c r="AA51" i="5"/>
  <c r="AA50" i="5"/>
  <c r="AA49" i="5"/>
  <c r="AA48" i="5"/>
  <c r="AA47" i="5"/>
  <c r="AA46" i="5"/>
  <c r="AA45" i="5"/>
  <c r="AA44" i="5"/>
  <c r="AA42" i="5"/>
  <c r="AA41" i="5"/>
  <c r="AA40" i="5"/>
  <c r="AA39" i="5"/>
  <c r="AA38" i="5"/>
  <c r="AA37" i="5"/>
  <c r="AA36" i="5"/>
  <c r="AA35" i="5"/>
  <c r="AA34" i="5"/>
  <c r="AA33" i="5"/>
  <c r="AA32" i="5"/>
  <c r="AA31" i="5"/>
  <c r="AA30" i="5"/>
  <c r="AA29" i="5"/>
  <c r="AA28" i="5"/>
  <c r="AA27" i="5"/>
  <c r="AA26" i="5"/>
  <c r="AA25" i="5"/>
  <c r="AA24" i="5"/>
  <c r="AA23" i="5"/>
  <c r="AA22" i="5"/>
  <c r="AA21" i="5"/>
  <c r="AA20" i="5"/>
  <c r="AA19" i="5"/>
  <c r="AA18" i="5"/>
  <c r="AA17" i="5"/>
  <c r="AA16" i="5"/>
  <c r="AA15" i="5"/>
  <c r="AA14" i="5"/>
  <c r="AA13" i="5"/>
  <c r="AA12" i="5"/>
  <c r="AA11" i="5"/>
  <c r="AA10" i="5"/>
  <c r="AA9" i="5"/>
  <c r="AA8" i="5"/>
  <c r="AA7" i="5"/>
  <c r="AA6" i="5"/>
  <c r="AA5" i="5"/>
  <c r="AA4" i="5"/>
  <c r="AA3" i="5"/>
  <c r="AA2" i="5"/>
  <c r="Y81" i="5"/>
  <c r="Y80" i="5"/>
  <c r="Y79" i="5"/>
  <c r="Y78" i="5"/>
  <c r="Y77" i="5"/>
  <c r="Y76" i="5"/>
  <c r="Y74" i="5"/>
  <c r="Y73" i="5"/>
  <c r="Y72" i="5"/>
  <c r="Y71" i="5"/>
  <c r="Y70" i="5"/>
  <c r="Y69" i="5"/>
  <c r="Y68" i="5"/>
  <c r="Y67" i="5"/>
  <c r="Y66" i="5"/>
  <c r="Y65" i="5"/>
  <c r="Y64" i="5"/>
  <c r="Y63" i="5"/>
  <c r="Y62" i="5"/>
  <c r="Y61" i="5"/>
  <c r="Y60" i="5"/>
  <c r="Y59" i="5"/>
  <c r="Y58" i="5"/>
  <c r="Y57" i="5"/>
  <c r="Y56" i="5"/>
  <c r="Y55" i="5"/>
  <c r="Y54" i="5"/>
  <c r="Y53" i="5"/>
  <c r="Y52" i="5"/>
  <c r="Y51" i="5"/>
  <c r="Y50" i="5"/>
  <c r="Y49" i="5"/>
  <c r="Y48" i="5"/>
  <c r="Y47" i="5"/>
  <c r="Y46" i="5"/>
  <c r="Y45" i="5"/>
  <c r="Y44" i="5"/>
  <c r="Y42" i="5"/>
  <c r="Y41" i="5"/>
  <c r="Y40" i="5"/>
  <c r="Y39" i="5"/>
  <c r="Y38" i="5"/>
  <c r="Y37" i="5"/>
  <c r="Y36" i="5"/>
  <c r="Y35" i="5"/>
  <c r="Y34" i="5"/>
  <c r="Y33" i="5"/>
  <c r="Y32" i="5"/>
  <c r="Y31" i="5"/>
  <c r="Y30" i="5"/>
  <c r="Y29" i="5"/>
  <c r="Y28" i="5"/>
  <c r="Y27" i="5"/>
  <c r="Y26" i="5"/>
  <c r="Y25" i="5"/>
  <c r="Y24" i="5"/>
  <c r="Y23" i="5"/>
  <c r="Y22" i="5"/>
  <c r="Y21" i="5"/>
  <c r="Y20" i="5"/>
  <c r="Y19" i="5"/>
  <c r="Y18" i="5"/>
  <c r="Y17" i="5"/>
  <c r="Y16" i="5"/>
  <c r="Y15" i="5"/>
  <c r="Y14" i="5"/>
  <c r="Y13" i="5"/>
  <c r="Y12" i="5"/>
  <c r="Y11" i="5"/>
  <c r="Y10" i="5"/>
  <c r="Y9" i="5"/>
  <c r="Y8" i="5"/>
  <c r="Y7" i="5"/>
  <c r="Y6" i="5"/>
  <c r="Y5" i="5"/>
  <c r="Y4" i="5"/>
  <c r="Y3" i="5"/>
  <c r="Y2" i="5"/>
</calcChain>
</file>

<file path=xl/sharedStrings.xml><?xml version="1.0" encoding="utf-8"?>
<sst xmlns="http://schemas.openxmlformats.org/spreadsheetml/2006/main" count="4074" uniqueCount="356">
  <si>
    <t>MODE OPERATOIRE</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</si>
  <si>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</si>
  <si>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</si>
  <si>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</si>
  <si>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</si>
  <si>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</si>
  <si>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</si>
  <si>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</si>
  <si>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</si>
  <si>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</si>
  <si>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</si>
  <si>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</si>
  <si>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</si>
  <si>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</si>
  <si>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</si>
  <si>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</si>
  <si>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</si>
  <si>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</si>
  <si>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</si>
  <si>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</si>
  <si>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</si>
  <si>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</si>
  <si>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</si>
  <si>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</si>
  <si>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</si>
  <si>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</si>
  <si>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</si>
  <si>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</si>
  <si>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</si>
  <si>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</si>
  <si>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</si>
  <si>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</si>
  <si>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</si>
  <si>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</si>
  <si>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</si>
  <si>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</si>
  <si>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</si>
  <si>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</si>
  <si>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</si>
  <si>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</si>
  <si>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</si>
  <si>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</si>
  <si>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</si>
  <si>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</si>
  <si>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</si>
  <si>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Identifiant Règle de contrôle 12</t>
  </si>
  <si>
    <t>Libellé Règle de contrôle 12</t>
  </si>
  <si>
    <t>Identifiant Règle de contrôle 13</t>
  </si>
  <si>
    <t>Libellé Règle de contrôle 13</t>
  </si>
  <si>
    <t>Identifiant Règle de contrôle 14</t>
  </si>
  <si>
    <t>Libellé Règle de contrôle 14</t>
  </si>
  <si>
    <t>Identifiant Règle de contrôle 15</t>
  </si>
  <si>
    <t>Libellé Règle de contrôle 15</t>
  </si>
  <si>
    <t>Identifiant Règle de contrôle 16</t>
  </si>
  <si>
    <t>Libellé Règle de contrôle 16</t>
  </si>
  <si>
    <t>Identifiant Règle de contrôle 17</t>
  </si>
  <si>
    <t>Libellé Règle de contrôle 17</t>
  </si>
  <si>
    <t>Identifiant Règle de contrôle 18</t>
  </si>
  <si>
    <t>Libellé Règle de contrôle 18</t>
  </si>
  <si>
    <t>Identifiant Règle de contrôle 19</t>
  </si>
  <si>
    <t>Libellé Règle de contrôle 19</t>
  </si>
  <si>
    <t>Identifiant Règle de contrôle 20</t>
  </si>
  <si>
    <t>Libellé Règle de contrôle 20</t>
  </si>
  <si>
    <t>FIME</t>
  </si>
  <si>
    <t>Statut de travail</t>
  </si>
  <si>
    <t>24.00.00</t>
  </si>
  <si>
    <t>A</t>
  </si>
  <si>
    <t>D0016</t>
  </si>
  <si>
    <t>Contrôles PAY</t>
  </si>
  <si>
    <t>S0175</t>
  </si>
  <si>
    <t>Mouvement 05</t>
  </si>
  <si>
    <t>E0956</t>
  </si>
  <si>
    <t>Contrôles d'alimentation du mouvement 05</t>
  </si>
  <si>
    <t>Le code indemnité d'un mouvement 05 est saisi</t>
  </si>
  <si>
    <t>BG05_COD_IND [BG_Occurrence_courante] &lt;&gt; Vide</t>
  </si>
  <si>
    <t>T2308</t>
  </si>
  <si>
    <t>Contrôles Cotis. PREFON</t>
  </si>
  <si>
    <t>Création Modification</t>
  </si>
  <si>
    <t>Le code indemnité saisi est 'Cotis. prefon'</t>
  </si>
  <si>
    <t>BG05_COD_IND [BG_Occurrence_courante] = '0879'</t>
  </si>
  <si>
    <t>Titulaire ou magistrat</t>
  </si>
  <si>
    <t>P0001</t>
  </si>
  <si>
    <t>Général</t>
  </si>
  <si>
    <t>Passant</t>
  </si>
  <si>
    <t>G05_C_001 ET G05_C_002 ET G05_C_003 ET G05_C_004 ET G05_C_011 ET G05_C_012 ET G05_C_016 ET G05_C_020 ET G05_C_025 ET G05_C_028 ET G05_C_029 ET G05_C_030 ET G05_C_036 ET G05_C_035</t>
  </si>
  <si>
    <t>G05_C_001</t>
  </si>
  <si>
    <t>Le maximum d'indemnités ou de retenues permanentes différentes codifiées par mouvement de type 05 est limité à 8 par numéro de dossier tous mois de paie confondus.</t>
  </si>
  <si>
    <t>G05_C_002</t>
  </si>
  <si>
    <t>C'est au gestionnaire de valider si ce doublon est normal.</t>
  </si>
  <si>
    <t>G05_C_003</t>
  </si>
  <si>
    <t>Dans le mouvement 05, quand on supprime une occurrence en utilisant le code opération 'Suppression' (code 0), il faut répéter toutes les informations saisies sur l'occurrence de création ou de modification se trouvant sur une remise de paie antérieure.</t>
  </si>
  <si>
    <t>G05_C_004</t>
  </si>
  <si>
    <t>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t>
  </si>
  <si>
    <t>G05_C_011</t>
  </si>
  <si>
    <t>Si la zone mode de calcul est "Calcul PREFON" (MC = E), ou "Non assujettissement à la CSG, à la CRDS, à l'IR 489" (MC = N) ou "Indemnité IAT / IFTS" (MC = X) ou "Pourcentage du traitement brut" (MC = T), la zone "Nombre d'unités" doit être vide.</t>
  </si>
  <si>
    <t>G05_C_012</t>
  </si>
  <si>
    <t>Pour la retenue PREFON (code '0879'), seuls les deux derniers caractères (positions 57 à 58) de la zone MONTANT doivent être servies.</t>
  </si>
  <si>
    <t>G05_C_016</t>
  </si>
  <si>
    <t>Si le code SS du NUDOSS est 75 (dossier chômage), les codes indemnités saisis sont supérieurs à 0800 et inférieurs à 1000.</t>
  </si>
  <si>
    <t>G05_C_020</t>
  </si>
  <si>
    <t>Pour la retenue PREFON (code '0879'), le mode de calcul doit être "E - Calcul PREFON (code classe)".</t>
  </si>
  <si>
    <t>G05_C_025</t>
  </si>
  <si>
    <t>Un mouvement 05 en création ou modification ressortira en anomalie si l'agent est en "REM 90 - Fin de fonction".</t>
  </si>
  <si>
    <t>G05_C_028</t>
  </si>
  <si>
    <t>Le code opération doit être saisi.</t>
  </si>
  <si>
    <t>G05_C_029</t>
  </si>
  <si>
    <t>La périodicité doit être saisie.</t>
  </si>
  <si>
    <t>G05_C_030</t>
  </si>
  <si>
    <t>Le mode de calcul doit être saisi.</t>
  </si>
  <si>
    <t>G05_C_036</t>
  </si>
  <si>
    <t>Deux mouvements de type 05 avec un code opération 'Création' (code 1) ne doivent pas avoir le même code indemnité sur deux remises de paie différentes quelque soit le mois de paie.</t>
  </si>
  <si>
    <t>G05_C_035</t>
  </si>
  <si>
    <t>Si un agent perçoit de l'ARE (0412) ou AREF (0598) ou ARCE (1454) par mouvement 22, il est interdit de lui payer d'autres indemnités sur le même NUDOS par mouvement 05. Si nécessaire, les indemnités doivent être payées sur un autre dossier que le dossier chômage.</t>
  </si>
  <si>
    <t>2024-12</t>
  </si>
  <si>
    <t/>
  </si>
  <si>
    <t>T2309</t>
  </si>
  <si>
    <t>Contrôles Avantages en nature et Avantage en nature ntic et Avantage en nature nourriture et Avantage en nature véhicule et Avantages en nature divers</t>
  </si>
  <si>
    <t>Le code indemnité saisi est 'Avantages en nature' ou 'Avantage en nature ntic' ou 'Avantage en nature nourriture' ou 'Avantage en nature véhicule' ou 'Avantages en nature divers'</t>
  </si>
  <si>
    <t>BG05_COD_IND [BG_Occurrence_courante] DANS ('0136', '1404', '1405', '1406', '1407')</t>
  </si>
  <si>
    <t>G05_C_001 ET G05_C_002 ET G05_C_003 ET G05_C_004 ET G05_C_009 ET G05_C_016 ET G05_C_018 ET G05_C_025 ET G05_C_028 ET G05_C_029 ET G05_C_030 ET G05_C_036 ET G05_C_035</t>
  </si>
  <si>
    <t>G05_C_009</t>
  </si>
  <si>
    <t>Si la zone mode de calcul est "Montant précalculé" (MC = A) ou "Indemnité à déduire" (MC = G) ou "Indemnité à ne pas payer (avantage en nature)" (MC = H), alors la zone "Nombre d'unités" doit être vide ou servie uniquement sur les deux derniers caractères pour indiquer le nombre de mensualités à payer.</t>
  </si>
  <si>
    <t>G05_C_018</t>
  </si>
  <si>
    <t>Pour les avantages en nature (codes '0136','1404','1405','1406','1407), le mode de calcul doit être "H - Indemnité à ne pas payer (avantage en nature)".</t>
  </si>
  <si>
    <t>T2310</t>
  </si>
  <si>
    <t>Contrôles Cotis. au régime de retraite complémentaire de la santé publique</t>
  </si>
  <si>
    <t>Le code indemnité saisi est 'Cotis. au régime de retraite complémentaire de la santé publique'</t>
  </si>
  <si>
    <t>BG05_COD_IND [BG_Occurrence_courante] = '0880'</t>
  </si>
  <si>
    <t>G05_C_001 ET G05_C_002 ET G05_C_003 ET G05_C_004 ET G05_C_016 ET G05_C_021 ET G05_C_025 ET G05_C_028 ET G05_C_029 ET G05_C_030 ET G05_C_036 ET G05_C_035</t>
  </si>
  <si>
    <t>G05_C_021</t>
  </si>
  <si>
    <t>Pour la retenue 'Santé publique' (code 0880), le mode de calcul doit être "L - Calcul du régime complémentaire de la Santé Publique".</t>
  </si>
  <si>
    <t>T2311</t>
  </si>
  <si>
    <t>Contrôles Ind. except., Contribution except. de solidarité, Contribution sociale titu - csg non titu et Remb. de la dette sociale - titu. - non titu.</t>
  </si>
  <si>
    <t>Le code indemnité saisi est 'Indemnité exceptionnelle' ou 'Contribution exceptionnelle de solidarité' ou 'Contribution sociale titulaires - csg Contractuel' ou 'Remboursement de la dette sociale - titulaires - Contractuel'</t>
  </si>
  <si>
    <t>BG05_COD_IND [BG_Occurrence_courante] DANS ('0489', '0901', '0919', '0927')</t>
  </si>
  <si>
    <t>G05_C_001 ET G05_C_002 ET G05_C_003 ET G05_C_004 ET G05_C_011 ET G05_C_013 ET G05_C_016 ET G05_C_023 ET G05_C_033 ET G05_C_025 ET G05_C_028 ET G05_C_029 ET G05_C_030 ET G05_C_007 ET G05_C_036 ET G05_C_035</t>
  </si>
  <si>
    <t>G05_C_013</t>
  </si>
  <si>
    <t>Si la zone mode de calcul est "Non assujettissement à la CSG, à la CRDS, à l'IR 489" (MC = N) ou "Non assujettissement à la CSG non déductible RR" (MC = W) ou "Indemnité IAT / IFTS" (MC = X) alors la zone MONTANT doit être vide.</t>
  </si>
  <si>
    <t>G05_C_023</t>
  </si>
  <si>
    <t>Pour l'indemnité exceptionnelle (code 0489), la Contribution exceptionnelle de solidarité (code 0901), et le Remboursement de la dette sociale - titulaires - non titulaires (code 0927), le mode de calcul doit être "N - Non assujettissement à la CSG, à la CRDS, à l'IR 489".</t>
  </si>
  <si>
    <t>G05_C_033</t>
  </si>
  <si>
    <t>Pour la Contribution sociale titulaires - csg non titulaires (code 0919), le mode de calcul doit être "N - Non assujettissement à la CSG, à la CRDS, à l'IR 489" ou "W - Non assujettissement à la CSG non déductible RR".</t>
  </si>
  <si>
    <t>G05_C_007</t>
  </si>
  <si>
    <t>Tout mouvement d'indemnité exceptionnelle notifié par mouvement 05 (code indemnité "0489" - Indemnité exceptionnelle) ne doit pas avoir comme code opération 'Création' ou 'Modification'.</t>
  </si>
  <si>
    <t>T2312</t>
  </si>
  <si>
    <t>Contrôles Retenue à la source</t>
  </si>
  <si>
    <t>Le code indemnité saisi est 'Retenue à la source'</t>
  </si>
  <si>
    <t>BG05_COD_IND [BG_Occurrence_courante] = '0900'</t>
  </si>
  <si>
    <t>G05_C_001 ET G05_C_002 ET G05_C_003 ET G05_C_004 ET G05_C_016 ET G05_C_024 ET G05_C_025 ET G05_C_028 ET G05_C_029 ET G05_C_030 ET G05_C_036 ET G05_C_035</t>
  </si>
  <si>
    <t>G05_C_024</t>
  </si>
  <si>
    <t>Pour la retenue à la source (code 0900), le mode de calcul doit être V.</t>
  </si>
  <si>
    <t>T2313</t>
  </si>
  <si>
    <t>Contrôles Précompte IJSS (sur quotité saisissable) et Précompte IJSS sur quotité disponible (code réservé aux payes à façon dans le cadre de la subro)</t>
  </si>
  <si>
    <t>Le code indemnité saisi est 'Précompte indemnités journalières sécurité sociale (sur quotité saisissable)' ou 'Précompte indemnités journalières sécurité sociale sur quotité disponible (code réservé aux payes à façon dans le cadre de la subrogation)'</t>
  </si>
  <si>
    <t>BG05_COD_IND [BG_Occurrence_courante] DANS ('0942', '0953')</t>
  </si>
  <si>
    <t>G05_C_001 ET G05_C_002 ET G05_C_003 ET G05_C_004 ET G05_C_016 ET G05_C_025 ET G05_C_028 ET G05_C_029 ET G05_C_030 ET G05_C_031 ET G05_C_036 ET G05_C_035</t>
  </si>
  <si>
    <t>G05_C_031</t>
  </si>
  <si>
    <t>Pour l'Indemnité Précompte IJSS sur quotité saisissable (code 0942) ou Précompte IJSS sur quotité disponible (code 0953), le mode de calcul doit être "R -Calcul indemnité journalière de sécurité sociale".</t>
  </si>
  <si>
    <t>T2314</t>
  </si>
  <si>
    <t>Contrôles indemnités calculées en pourcentage du traitement brut</t>
  </si>
  <si>
    <t>Le code indemnité saisi est 'Indemnité de sujétions spéciales' ou 'Prime de rendement (services déconcentrés)' ou 'Indemnité sujétions exceptionnelles (fraction non imposable)' ou 'Prime d'activité des personnels navigants' ou 'Prime d'ancienneté (prime d'ancienneté des opa)' ou 'Indemnité de caisse et de responsabilité allouée aux agents comptables des services de l'état doté d'un budget annexe ou aux agents comptables d'epn'</t>
  </si>
  <si>
    <t>BG05_COD_IND [BG_Occurrence_courante] DANS ('0108', '0115', '0703', '0349', '0199', '1037')</t>
  </si>
  <si>
    <t>G05_C_001 ET G05_C_002 ET G05_C_003 ET G05_C_004 ET G05_C_011 ET G05_C_016 ET G05_C_019 ET G05_C_025 ET G05_C_028 ET G05_C_029 ET G05_C_030 ET G05_C_036 ET G05_C_035</t>
  </si>
  <si>
    <t>G05_C_019</t>
  </si>
  <si>
    <t>Pour les Indemnité de sujétions spéciales (code 0108), la Prime de rendement des services déconcentrés (code 0115), l'Indemnité sujétions exceptionnelles (code 0703), la Prime d'activité des personnels navigants (code 0349), la Prime d?ancienneté des OPA (code 0199) et la Prime forfaitaire ? magistrats ? personnels de l'ENM (code 1037), le mode de calcul doit être "T - Pourcentage du traitement brut)".</t>
  </si>
  <si>
    <t>T2315</t>
  </si>
  <si>
    <t>Contrôles autres indemnités et retenues permanentes</t>
  </si>
  <si>
    <t>Le code indemnité/retenue saisi est différent de '0108', '0115', '0703', '0349', '0199', '1037', '0879', '0136', '1404', '1405', '1406', '1407', '0880', '0489', '0901', '0919', '0927', '0900', '0942', '0953', '0674', '0676', '0970', '0971', '0972', '0977', '0978', '0979', '0982', '0983', '0984', '2482', '2483' ou '2510'</t>
  </si>
  <si>
    <t>BG05_COD_IND [BG_Occurrence_courante] PAS DANS ('0108', '0115', '0703', '0349', '0199', '1037', '0879', '0136', '1404', '1405', '1406', '1407', '0880', '0489', '0901', '0919', '0927', '0900', '0942', '0953', '0674', '0676', '0970', '0971', '0972', '0977', '0978', '0979''0982', '0983', '0984', '2482', '2483', '2510')</t>
  </si>
  <si>
    <t>G05_C_001 ET G05_C_002 ET G05_C_003 ET G05_C_004 ET G05_C_009 ET G05_C_010 ET G05_C_015 ET G05_C_016 ET G05_C_017 ET G05_C_025 ET G05_C_026 ET G05_C_027 ET G05_C_028 ET G05_C_029 ET G05_C_030 ET G05_C_032 ET G05_C_005 ET G05_C_006 ET G05_C_008 ET G05_C_036</t>
  </si>
  <si>
    <t>G05_C_010</t>
  </si>
  <si>
    <t>Si la zone mode de calcul est "Nombre d'unités x montant unitaire" (MC = B), alors la zone "Nombre d'unités" est à servir obligatoirement.</t>
  </si>
  <si>
    <t>G05_C_015</t>
  </si>
  <si>
    <t>Le code indemnité '0415' (IDS Indemnité différentielle SMIC) ne peut être saisi dans un mouvement 05 que pour les agents ayant un indice strictement inférieur à '0225'.</t>
  </si>
  <si>
    <t>G05_C_017</t>
  </si>
  <si>
    <t>Les codes de précomptes mutuelles (0810 à 0820) sont rejetés par mouvement 05 si l'?installation de la mutuelle n?'a pas été faite par mouvement 02.</t>
  </si>
  <si>
    <t>G05_C_026</t>
  </si>
  <si>
    <t>Les indemnités de Majoration traitement mg 40 % (code 0141) et de Majoration traitement réunion 35 % (code 0142) sont interdites pour les apprentis, les OPA, les OMID par rapport à leur code STAT.»</t>
  </si>
  <si>
    <t>G05_C_027</t>
  </si>
  <si>
    <t>Les indemnités de Majoration traitement mg 40 % (code 0141) et de Majoration traitement réunion 35 % (code 0142) sont interdites pour les agents ayant un indice à zéro (anomalie forçable).</t>
  </si>
  <si>
    <t>G05_C_032</t>
  </si>
  <si>
    <t>Le mode de calcul saisi doit être "A - Montant précalculé" ou "B - Nombre d'unités x montant unitaire" ou "D - Multiplication du nombre de jours du mois par montant (taux journalier)" ou "G - Indemnité à déduire" ou "Z - Multiplication du nombre d?unités par montant".</t>
  </si>
  <si>
    <t>G05_C_005</t>
  </si>
  <si>
    <t>Tout mouvement de remboursement des frais notifié par mouvement 05 (code indemnité "0033" - Remboursement du trajet domicile-travail (barème stif)) ne doit pas avoir comme code opération 'Création' ou 'Modification'.</t>
  </si>
  <si>
    <t>G05_C_006</t>
  </si>
  <si>
    <t>Tout mouvement de remboursement des frais notifié par mouvement 05 (code indemnité "0039" - Remboursement du trajet domicile-travail (hors barème stif)) ne doit pas avoir comme code opération 'Création' ou 'Modification'.</t>
  </si>
  <si>
    <t>G05_C_008</t>
  </si>
  <si>
    <t>Tout mouvement d'indemnité dégressive notifié par mouvement 05 (code indemnité "1870" - Indemnité dégressive) ne doit pas avoir comme code opération 'Création' ou 'Modification'.</t>
  </si>
  <si>
    <t>T2316</t>
  </si>
  <si>
    <t>Contrôles Indemnité d'administration et de technicité iat et Indemnité forfaitaire pour travaux supplémentaires des services déconcentrés</t>
  </si>
  <si>
    <t>Le code indemnité saisi est 'Indemnité d'administration et de technicité iat' ou 'Indemnité forfaitaire pour travaux supplémentaires des services déconcentrés'</t>
  </si>
  <si>
    <t>BG05_COD_IND [BG_Occurrence_courante] DANS ('0674', '0676')</t>
  </si>
  <si>
    <t>G05_C_001 ET G05_C_002 ET G05_C_003 ET G05_C_004 ET G05_C_013 ET G05_C_016 ET G05_C_022 ET G05_C_025 ET G05_C_028 ET G05_C_029 ET G05_C_030 ET G05_C_036 ET G05_C_035</t>
  </si>
  <si>
    <t>G05_C_022</t>
  </si>
  <si>
    <t>Pour l'Indemnité d?'administration et de technicité IAT (code 0674) et l'Indemnité forfaitaire pour travaux supplémentaires des services déconcentrés (code 0676), le mode de calcul doit être "X - Indemnité IAT / IFTS".</t>
  </si>
  <si>
    <t>T2317</t>
  </si>
  <si>
    <t>Contrôles code retenue PPCR</t>
  </si>
  <si>
    <t>Le code retenue saisi est 'PPCR catégorie A' ou 'PPCR catégorie B', 'PPCR catégorie C'</t>
  </si>
  <si>
    <t>BG05_COD_IND [BG_Occurrence_courante] DANS ('0970', '0971', '0972')</t>
  </si>
  <si>
    <t>G05_C_001 ET G05_C_002 ET G05_C_003 ET G05_C_004 ET G05_C_016 ET G05_C_025 ET G05_C_028 ET G05_C_029 ET G05_C_030 ET G05_C_034 ET G05_C_036 ET G05_C_035</t>
  </si>
  <si>
    <t>G05_C_034</t>
  </si>
  <si>
    <t>Pour les retenues 'PPCR catégorie A', 'PPCR catégorie B', 'PPCR catégorie C', le mode de calcul doit être M.</t>
  </si>
  <si>
    <t>T2318</t>
  </si>
  <si>
    <t>Contrôles PSC - Part individuelle variable de l'agent protection sociale complémentaire volet santé</t>
  </si>
  <si>
    <t>Le code retenue saisi est 'Part individuelle variable de l'agent protection sociale complémentaire volet santé' (agent et agent affecté à l'étranger)</t>
  </si>
  <si>
    <t>BG05_COD_IND [BG_Occurrence_courante] DANS ('0977', '0982')</t>
  </si>
  <si>
    <t>G05_C_001 ET G05_C_002 ET G05_C_003 ET G05_C_004 ET G05_C_025 ET G05_C_036 ET G05_C_039 ET G05_C_037 ET G05_C_042 ET G05_C_028 ET G05_C_029</t>
  </si>
  <si>
    <t>G05_C_039</t>
  </si>
  <si>
    <t>Le mode de calcul saisi doit être égal à "J - Calcul de la part solidaire agent PSC Santé" ou "A - Montant précalculé'.</t>
  </si>
  <si>
    <t>G05_C_037</t>
  </si>
  <si>
    <t>Si le mode de calcul est J, alors la zone "Nombre d'unités" doit être alimentée et la zone "Base ou montant" doit être vide ou égale à '000000'.</t>
  </si>
  <si>
    <t>G05_C_042</t>
  </si>
  <si>
    <t>Si le mode de calcul est A, alors la zone "Base ou montant" doit être alimentée et la zone "Nombre d'unités" doit être vide.</t>
  </si>
  <si>
    <t>T2319</t>
  </si>
  <si>
    <t>Contrôles PSC - Part additionnelle action sociale protection sociale complémentaire volet santé</t>
  </si>
  <si>
    <t>Le code retenue saisi est 'Part additionnelle action sociale protection sociale complémentaire volet santé' (agent et agent affecté à l'étranger)</t>
  </si>
  <si>
    <t>BG05_COD_IND [BG_Occurrence_courante] DANS ('0978', '0983')</t>
  </si>
  <si>
    <t>G05_C_001 ET G05_C_002 ET G05_C_003 ET G05_C_004 ET G05_C_025 ET G05_C_036 ET G05_C_040 ET G05_C_038 ET G05_C_042 ET G05_C_028 ET G05_C_029</t>
  </si>
  <si>
    <t>G05_C_040</t>
  </si>
  <si>
    <t>Le mode de calcul saisi doit être égal à "K - Calcul des cotisations additionnelles PSC Santé" ou "A - Montant précalculé'.</t>
  </si>
  <si>
    <t>G05_C_038</t>
  </si>
  <si>
    <t>Si le mode de calcul est K, alors la zone "Nombre d'unités" doit être alimentée et la zone "Base ou montant" doit être vide ou égale à '000000'.</t>
  </si>
  <si>
    <t>T2320</t>
  </si>
  <si>
    <t>Contrôles PSC - Part additionnelle aide retraités protection sociale complémentaire volet santé</t>
  </si>
  <si>
    <t>Le code retenue saisi est 'Part additionnelle aide retraités protection sociale complémentaire volet santé' (agent et agent affecté à l'étranger)</t>
  </si>
  <si>
    <t>BG05_COD_IND [BG_Occurrence_courante] DANS ('0979', 0984')</t>
  </si>
  <si>
    <t>T2321</t>
  </si>
  <si>
    <t>Contrôles PSC - Participation employeur à la protection sociale complémentaire agents en suspension contrat DSN</t>
  </si>
  <si>
    <t>Le code indemnité saisi est 'Participation employeur à la protection sociale complémentaire agents en suspension contrat DSN'</t>
  </si>
  <si>
    <t>BG05_COD_IND [BG_Occurrence_courante] = '2482'</t>
  </si>
  <si>
    <t>G05_C_001 ET G05_C_002 ET G05_C_003 ET G05_C_004 ET G05_C_025 ET G05_C_036 ET G05_C_041 ET G05_C_042 ET G05_C_028 ET G05_C_029 ET G05_C_043</t>
  </si>
  <si>
    <t>G05_C_041</t>
  </si>
  <si>
    <t>Le mode de calcul saisi doit être égal à 'A - Montant précalculé'.</t>
  </si>
  <si>
    <t>G05_C_043</t>
  </si>
  <si>
    <t>L'indemnité 2482 doit être utilisée pour les agents placés dans certaines positions conduisant à une suspension du contrat DSN (REM 30).</t>
  </si>
  <si>
    <t>T2322</t>
  </si>
  <si>
    <t>Contrôles PSC - Participation employeur protection sociale complémentaire au(x) option(s) PSC santé pris par l'agent</t>
  </si>
  <si>
    <t>Le code indemnité saisi est 'Participation employeur protection sociale complémentaire au(x) option(s) PSC santé pris par l'agent'</t>
  </si>
  <si>
    <t>BG05_COD_IND [BG_Occurrence_courante] = '2483'</t>
  </si>
  <si>
    <t>G05_C_001 ET G05_C_002 ET G05_C_003 ET G05_C_004 ET G05_C_025 ET G05_C_036 ET G05_C_041 ET G05_C_042 ET G05_C_028 ET G05_C_029</t>
  </si>
  <si>
    <t>T2323</t>
  </si>
  <si>
    <t>Contrôles PSC - Participation employeur protection sociale complémentaire au(x) option(s) PSC prévoyance pris par l'agent</t>
  </si>
  <si>
    <t>Le code indemnité saisi est 'Participation employeur protection sociale complémentaire au(x) option(s) PSC prévoyance pris par l'agent'</t>
  </si>
  <si>
    <t>BG05_COD_IND [BG_Occurrence_courante] = '2510'</t>
  </si>
  <si>
    <t>Militaire</t>
  </si>
  <si>
    <t>P0002</t>
  </si>
  <si>
    <t>Contractuel</t>
  </si>
  <si>
    <t>P0003</t>
  </si>
  <si>
    <t>Exclu</t>
  </si>
  <si>
    <t>Stagiaire ou auditeur ou élève</t>
  </si>
  <si>
    <t>P0004</t>
  </si>
  <si>
    <t>Ouvrier d'état</t>
  </si>
  <si>
    <t>P0005</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</si>
  <si>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</si>
  <si>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</si>
  <si>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</si>
  <si>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</si>
  <si>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</si>
  <si>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</si>
  <si>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</si>
  <si>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</si>
  <si>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</si>
  <si>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</si>
  <si>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</si>
  <si>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</si>
  <si>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</si>
  <si>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</si>
  <si>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M</t>
  </si>
  <si>
    <t>Contrôle</t>
  </si>
  <si>
    <t>F_M05_NBRTOT [Dossier] &lt;= 8</t>
  </si>
  <si>
    <t>Bloquant</t>
  </si>
  <si>
    <t>Références CG règles PAY 05.01</t>
  </si>
  <si>
    <t>SI BG05_COD_OPE [BG_Occurrence_courante] = '1' ET BG05_COD_OPE [BG_Autre_occurrence] = '1'</t>
  </si>
  <si>
    <t>BG05_COD_IND [BG_Occurrence_courante] &lt;&gt; BG05_COD_IND [BG_Autre_occurrence]</t>
  </si>
  <si>
    <t>Non Bloquant</t>
  </si>
  <si>
    <t>C'est au gestionnaire de valider si ce doublon est normal.
Références CG règles PAY 05.02</t>
  </si>
  <si>
    <t>SI BG05_COD_OPE [BG_Occurrence_courante] = '0'</t>
  </si>
  <si>
    <t>BG05_COD_IND [BG_Occurrence_courante] = BG05_COD_IND [BG_Remise_antérieure] ET BG05_COD_OPE [BG_Remise_antérieure] DANS ('1', '2') ET BG05_PERIOD [BG_Occurrence_courante] = BG05_PERIOD [BG_Remise_antérieure] ET BG05_MOD_CAL [BG_Occurrence_courante] = BG05_MOD_CAL [BG_Remise_antérieure] ET BG05_NBR_UNI [BG_Occurrence_courante] = BG05_NBR_UNI [BG_Remise_antérieure] ET BG05_MONTANT [BG_Occurrence_courante] = BG05_MONTANT [BG_Remise_antérieure]</t>
  </si>
  <si>
    <t>Références CG règles PAY 05.04</t>
  </si>
  <si>
    <t>SI BG05_COD_OPE [BG_Occurrence_courante] = '2'</t>
  </si>
  <si>
    <t>BG05_COD_IND [BG_Occurrence_courante] = BG05_COD_IND [BG_Remise_antérieure] ET BG05_COD_OPE [BG_Remise_antérieure] DANS ('1', '2') ET (BG05_PERIOD [BG_Occurrence_courante] &lt;&gt; BG05_PERIOD [BG_Remise_antérieure] OU BG05_MOD_CAL [BG_Occurrence_courante] &lt;&gt; BG05_MOD_CAL [BG_Remise_antérieure] OU BG05_NBR_UNI [BG_Occurrence_courante] &lt;&gt; BG05_NBR_UNI [BG_Remise_antérieure] OU BG05_MONTANT [BG_Occurrence_courante] &lt;&gt; BG05_MONTANT [BG_Remise_antérieure])</t>
  </si>
  <si>
    <t>Références CG règles PAY 05.05</t>
  </si>
  <si>
    <t>SI BG05_COD_IND [BG_Occurrence_courante] = '0033'</t>
  </si>
  <si>
    <t>BG05_COD_OPE [BG_Occurrence_courante] PAS DANS ('1', '2')</t>
  </si>
  <si>
    <t>Références CG règles PAY 05.08</t>
  </si>
  <si>
    <t>SI BG05_COD_IND [BG_Occurrence_courante] = '0039'</t>
  </si>
  <si>
    <t>SI BG05_COD_IND [BG_Occurrence_courante] = '0489'</t>
  </si>
  <si>
    <t>Références CG règles PAY 05.09</t>
  </si>
  <si>
    <t>SI BG05_COD_IND [BG_Occurrence_courante] = '1870'</t>
  </si>
  <si>
    <t>Références CG règles PAY 05.10</t>
  </si>
  <si>
    <t>BG05_NBR_UNI [BG_Occurrence_courante] = Vide OU ([Sous-chaine(BG05_NBR_UNI [BG_Occurrence_courante],1,2)] = Vide ET [Sous-chaine(BG05_NBR_UNI [BG_Occurrence_courante],3,2)] &lt;&gt; Vide)</t>
  </si>
  <si>
    <t>Références CG règles PAY 05.12</t>
  </si>
  <si>
    <t>SI BG05_MOD_CAL [BG_Occurrence_courante] = 'B'</t>
  </si>
  <si>
    <t>[Sous-chaine(BG05_NBR_UNI [BG_Occurrence_courante],3,2)] = '00' ET 00 &lt; [Sous-chaine(BG05_NBR_UNI [BG_Occurrence_courante],1,2)] &lt;= 99</t>
  </si>
  <si>
    <t>Références CG règles PAY 05.13</t>
  </si>
  <si>
    <t>SI BG05_MOD_CAL [BG_Occurrence_courante] DANS ('E', 'N', 'X', 'T")</t>
  </si>
  <si>
    <t>BG05_NBR_UNI [BG_Occurrence_courante] = Vide</t>
  </si>
  <si>
    <t>Références CG règles PAY 05.14</t>
  </si>
  <si>
    <t>[Sous-chaine (BG05_MONTANT [BG_Occurrence_courante],1,4)] = Vide ET [Sous-chaine (BG05_MONTANT [BG_Occurrence_courante],5,2)] &lt;&gt;Vide</t>
  </si>
  <si>
    <t>Références CG règles PAY 05.15</t>
  </si>
  <si>
    <t>SI BG05_MOD_CAL [BG_Occurrence_courante] DANS ('N', 'W', 'X')</t>
  </si>
  <si>
    <t>BG05_MONTANT [BG_Occurrence_courante] = 'Vide'</t>
  </si>
  <si>
    <t>Références CG règles PAY 05.16</t>
  </si>
  <si>
    <t>SI BG05_COD_IND [BG_Occurrence_courante] = '0415'</t>
  </si>
  <si>
    <t>BG01_INDICE [BG_Toutes_remises] &lt;= 0225</t>
  </si>
  <si>
    <t>Références CG règles PAY 05.18</t>
  </si>
  <si>
    <t>BG05_COD_IND [BG_Occurrence_courante] &lt; '1000' ET BG05_COD_IND [BG_Occurrence_courante] &gt;'0800'</t>
  </si>
  <si>
    <t>Références CG règles PAY 05.19</t>
  </si>
  <si>
    <t>SI '0810' &lt;= BG05_COD_IND [BG_Occurrence_courante] &lt;= '0820'</t>
  </si>
  <si>
    <t>BG02_COD_MUT [BG_Toutes_remises] PAS DANS (Vide, 'ZZZZ')</t>
  </si>
  <si>
    <t>Références CG règles PAY 05.20</t>
  </si>
  <si>
    <t>BG05_MOD_CAL [BG_Occurrence_courante] = 'H'</t>
  </si>
  <si>
    <t>Références CG règles PAY 05.21</t>
  </si>
  <si>
    <t>BG05_MOD_CAL [BG_Occurrence_courante] = 'T'</t>
  </si>
  <si>
    <t>BG05_MOD_CAL [BG_Occurrence_courante] = 'E'</t>
  </si>
  <si>
    <t>BG05_MOD_CAL [BG_Occurrence_courante] = 'L'</t>
  </si>
  <si>
    <t>BG05_MOD_CAL [BG_Occurrence_courante] = 'X'</t>
  </si>
  <si>
    <t>SI BG05_COD_IND [BG_Occurrence_courante] DANS ('0489', '0901', '0927')</t>
  </si>
  <si>
    <t>BG05_MOD_CAL [BG_Occurrence_courante] = 'N'</t>
  </si>
  <si>
    <t>BG05_MOD_CAL [BG_Occurrence_courante] = 'V'</t>
  </si>
  <si>
    <t>Références CG règles PAY 05.22</t>
  </si>
  <si>
    <t>SI BG02_REM [BG_Toutes_remises] = '90'</t>
  </si>
  <si>
    <t>Références CG règles PAY 05.23</t>
  </si>
  <si>
    <t>SI BG05_COD_IND [BG_Occurrence_courante] DANS ('0141', '0142')</t>
  </si>
  <si>
    <t>BG02_SIT_STA [BG_Toutes_remises] PAS DANS ('50', '55', '16', '17, '18', '19', '61', '62', '63', '15', '60)</t>
  </si>
  <si>
    <t>Références CG règles PAY 05.24</t>
  </si>
  <si>
    <t>BG01_INDICE [BG_Toutes_remises] &lt;&gt; '0000'</t>
  </si>
  <si>
    <t>Contrôle non bloquant pour permettre dans certains cas le paiement de ces indemnités à des agents non indiciés.
Références CG règles PAY 05.25</t>
  </si>
  <si>
    <t>BG05_COD_OPE [BG_Occurrence_courante] &lt;&gt; Vide</t>
  </si>
  <si>
    <t>Références CG règles PAY 05.26</t>
  </si>
  <si>
    <t>BG05_PERIOD [BG_Occurrence_courante] &lt;&gt; Vide</t>
  </si>
  <si>
    <t>Références CG règles PAY 05.27</t>
  </si>
  <si>
    <t>BG05_MOD_CAL [BG_Occurrence_courante] &lt;&gt; Vide</t>
  </si>
  <si>
    <t>Références CG règles PAY 05.28</t>
  </si>
  <si>
    <t>BG05_MOD_CAL [BG_Occurrence_courante] = 'R'</t>
  </si>
  <si>
    <t>Références CG règles PAY 05.29</t>
  </si>
  <si>
    <t>BG05_MOD_CAL [BG_Occurrence_courante] DANS ('A', 'B', 'D', 'G', 'Z')</t>
  </si>
  <si>
    <t>Références CG règles PAY 05.30</t>
  </si>
  <si>
    <t>SI BG05_COD_IND [BG_Occurrence_courante] = '0919'</t>
  </si>
  <si>
    <t>BG05_MOD_CAL [BG_Occurrence_courante] DANS ('N', 'W')</t>
  </si>
  <si>
    <t>BG05_MOD_CAL [BG_Occurrence_courante] = 'M'</t>
  </si>
  <si>
    <t>Références CG règles PAY 05.31</t>
  </si>
  <si>
    <t>BG22_COD_IND [BG_Toutes_remises] PAS DANS ('0412', '0598', '1454')</t>
  </si>
  <si>
    <t>SI BG05_COD_OPE [BG_Occurrence_courante] = '1' ET BG05_COD_OPE [BG_Remise antérieure] = '1'</t>
  </si>
  <si>
    <t>BG05_COD_IND [BG_Occurrence_courante] &lt;&gt; BG05_COD_IND [BG_Remise_antérieure]</t>
  </si>
  <si>
    <t>SI BG05_MOD_CAL [BG_Occurrence_courante] = 'J'</t>
  </si>
  <si>
    <t>BG05_NBR_UNI [BG_Occurrence_courante] &lt;&gt; Vide ET BG05_MONTANT [BG_Occurrence_courante] DANS (Vide, '000000')</t>
  </si>
  <si>
    <t>Références CG règles PAY PSC</t>
  </si>
  <si>
    <t>SI BG05_MOD_CAL [BG_Occurrence_courante] = 'K'</t>
  </si>
  <si>
    <t>BG05_MOD_CAL [BG_Occurrence_courante] DANS ('A', 'J')</t>
  </si>
  <si>
    <t>BG05_MOD_CAL [BG_Occurrence_courante] DANS ('A', 'K')</t>
  </si>
  <si>
    <t>BG05_MOD_CAL [BG_Occurrence_courante] = 'A'</t>
  </si>
  <si>
    <t>SI BG05_MOD_CAL [BG_Occurrence_courante] = 'A'</t>
  </si>
  <si>
    <t>BG05_MONTANT [BG_Occurrence_courante] &lt;&gt; 'Vide' ET BG05_NBR_UNI [BG_Occurrence_courante] = Vide</t>
  </si>
  <si>
    <t>BG02_REM [BG_Toutes_remises] = '30'</t>
  </si>
  <si>
    <t>Une fois l'ensemble des mouvements créés pour une remise de paie d'un mois donné, les contrôles s'effectuent successivement sur les mouvements de type 05 présents dans la remise de paie.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</si>
</sst>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000000"/>
      <name val="Calibri"/>
      <family val="2"/>
    </font>
    <font>
      <b/>
      <sz val="11"/>
      <color theme="1"/>
      <name val="Calibri"/>
      <family val="2"/>
      <scheme val="minor"/>
    </font>
    <font>
      <sz val="11"/>
      <color rgb="FF0000FF"/>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Protection="1">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pplyProtection="1">
      <alignment horizontal="center" vertical="center" wrapText="1"/>
      <protection locked="0"/>
    </xf>
    <xf numFmtId="14" fontId="2" fillId="2" borderId="1" xfId="0" applyNumberFormat="1"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wrapText="1"/>
    </xf>
    <xf numFmtId="0" fontId="0" fillId="0" borderId="0" xfId="0" applyAlignment="1">
      <alignment wrapText="1"/>
    </xf>
    <xf numFmtId="49" fontId="0" fillId="0" borderId="0" xfId="0" applyNumberFormat="1" applyAlignment="1" applyProtection="1">
      <alignment wrapText="1"/>
      <protection locked="0"/>
    </xf>
    <xf numFmtId="14" fontId="0" fillId="0" borderId="0" xfId="0" applyNumberFormat="1" applyAlignment="1" applyProtection="1">
      <alignment wrapText="1"/>
      <protection locked="0"/>
    </xf>
    <xf numFmtId="49" fontId="0" fillId="0" borderId="0" xfId="0" applyNumberFormat="1" applyAlignment="1" applyProtection="1">
      <alignment horizontal="left" wrapText="1"/>
      <protection locked="0"/>
    </xf>
    <xf numFmtId="0" fontId="0" fillId="0" borderId="0" xfId="0" applyAlignment="1">
      <alignment horizontal="center" wrapText="1"/>
    </xf>
    <xf numFmtId="0" fontId="0" fillId="0" borderId="0" xfId="0" applyAlignment="1">
      <alignment horizontal="left" wrapText="1"/>
    </xf>
    <xf numFmtId="49" fontId="0" fillId="0" borderId="0" xfId="0" applyNumberFormat="1" applyAlignment="1" applyProtection="1">
      <alignment horizontal="center" wrapText="1"/>
      <protection locked="0"/>
    </xf>
    <xf numFmtId="49" fontId="3" fillId="0" borderId="1" xfId="0" applyNumberFormat="1" applyFont="1" applyBorder="1" applyAlignment="1" applyProtection="1">
      <alignment horizontal="center" vertical="center" wrapText="1"/>
      <protection locked="0"/>
    </xf>
    <xf numFmtId="14" fontId="3" fillId="0" borderId="1" xfId="0" applyNumberFormat="1" applyFont="1" applyBorder="1" applyAlignment="1" applyProtection="1">
      <alignment horizontal="center" vertical="center" wrapText="1"/>
      <protection locked="0"/>
    </xf>
    <xf numFmtId="49" fontId="3" fillId="0" borderId="1" xfId="0" applyNumberFormat="1" applyFont="1" applyBorder="1" applyAlignment="1" applyProtection="1">
      <alignment horizontal="left" vertical="center" wrapText="1"/>
      <protection locked="0"/>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3" fillId="0" borderId="0" xfId="0" applyFont="1" applyAlignment="1">
      <alignment wrapText="1"/>
    </xf>
    <xf numFmtId="0" fontId="3" fillId="0" borderId="0" xfId="0" applyFont="1" applyAlignment="1" applyProtection="1">
      <alignment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C8FC7-38DF-4610-B840-86DB154E1961}">
  <sheetPr codeName="Feuil2"/>
  <dimension ref="A1:AG432"/>
  <sheetViews>
    <sheetView tabSelected="1" workbookViewId="0">
      <selection activeCell="B2" sqref="B2"/>
    </sheetView>
  </sheetViews>
  <sheetFormatPr baseColWidth="10" defaultRowHeight="15" x14ac:dyDescent="0.25"/>
  <cols>
    <col min="2" max="2" width="100.7109375" style="5" customWidth="1"/>
    <col min="3" max="3" width="11.42578125" style="2"/>
    <col min="18" max="19" width="11.42578125" style="2"/>
  </cols>
  <sheetData>
    <row r="1" spans="1:33" x14ac:dyDescent="0.25">
      <c r="B1" s="1" t="s">
        <v>0</v>
      </c>
    </row>
    <row r="2" spans="1:33" ht="30" x14ac:dyDescent="0.25">
      <c r="A2" s="3"/>
      <c r="B2" s="22" t="s">
        <v>355</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row>
    <row r="3" spans="1:33"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row>
    <row r="4" spans="1:33"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row>
    <row r="5" spans="1:33"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row>
    <row r="6" spans="1:33"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spans="1:33"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row>
    <row r="8" spans="1:33" x14ac:dyDescent="0.25">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row>
    <row r="9" spans="1:33"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row>
    <row r="10" spans="1:33"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spans="1:33"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row>
    <row r="12" spans="1:33"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row>
    <row r="13" spans="1:33"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row>
    <row r="14" spans="1:33"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row>
    <row r="15" spans="1:33"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row>
    <row r="16" spans="1:33"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row>
    <row r="17" spans="1:33"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row>
    <row r="18" spans="1:33"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spans="1:33"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row>
    <row r="20" spans="1:33"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row>
    <row r="21" spans="1:33"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row>
    <row r="42" spans="1:33"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row>
    <row r="46" spans="1:33"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row>
    <row r="50" spans="1:33"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row>
    <row r="51" spans="1:33"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row>
    <row r="52" spans="1:33"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row>
    <row r="53" spans="1:33"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row>
    <row r="54" spans="1:33"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row>
    <row r="55" spans="1:33"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row>
    <row r="56" spans="1:33"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row>
    <row r="57" spans="1:33"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row>
    <row r="58" spans="1:33"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row>
    <row r="59" spans="1:33"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row>
    <row r="60" spans="1:33"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row>
    <row r="61" spans="1:33"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row>
    <row r="62" spans="1:33"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row>
    <row r="63" spans="1:33"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row>
    <row r="64" spans="1:33"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row>
    <row r="65" spans="1:33"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row>
    <row r="66" spans="1:33"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row>
    <row r="67" spans="1:33"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row>
    <row r="68" spans="1:33"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row>
    <row r="69" spans="1:33"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row>
    <row r="70" spans="1:33"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row>
    <row r="71" spans="1:33"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row>
    <row r="72" spans="1:33"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row>
    <row r="73" spans="1:33"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row>
    <row r="74" spans="1:33"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row>
    <row r="75" spans="1:33"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row>
    <row r="76" spans="1:33"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row>
    <row r="77" spans="1:33"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row>
    <row r="78" spans="1:33"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row>
    <row r="79" spans="1:33"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row>
    <row r="80" spans="1:33"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row>
    <row r="81" spans="1:33"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row>
    <row r="82" spans="1:33"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row>
    <row r="83" spans="1:33"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row>
    <row r="84" spans="1:33"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row>
    <row r="88" spans="1:33"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A89" s="3"/>
      <c r="B89" s="3"/>
      <c r="C89" s="3"/>
      <c r="D89" s="3"/>
      <c r="E89" s="3"/>
      <c r="F89" s="3"/>
      <c r="G89" s="3"/>
      <c r="H89" s="3"/>
      <c r="I89" s="3"/>
      <c r="J89" s="3"/>
      <c r="K89" s="3"/>
      <c r="L89" s="3"/>
      <c r="M89" s="3"/>
      <c r="N89" s="3"/>
      <c r="O89" s="3"/>
      <c r="P89" s="3"/>
      <c r="Q89" s="3"/>
      <c r="R89" s="3"/>
      <c r="S89" s="3"/>
      <c r="T89" s="3"/>
      <c r="U89" s="3"/>
      <c r="V89" s="3"/>
      <c r="W89" s="4"/>
      <c r="X89" s="3"/>
      <c r="Y89" s="3"/>
      <c r="Z89" s="3"/>
      <c r="AA89" s="3"/>
      <c r="AB89" s="3"/>
      <c r="AC89" s="3"/>
      <c r="AD89" s="3"/>
      <c r="AE89" s="3"/>
      <c r="AF89" s="3"/>
      <c r="AG89" s="3"/>
    </row>
    <row r="90" spans="1:33"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row>
    <row r="92" spans="1:33"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row>
    <row r="96" spans="1:33"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A101" s="3"/>
      <c r="B101" s="3"/>
      <c r="C101" s="3"/>
      <c r="D101" s="3"/>
      <c r="E101" s="3"/>
      <c r="F101" s="3"/>
      <c r="G101" s="3"/>
      <c r="H101" s="3"/>
      <c r="I101" s="3"/>
      <c r="J101" s="3"/>
      <c r="K101" s="3"/>
      <c r="L101" s="3"/>
      <c r="M101" s="3"/>
      <c r="N101" s="3"/>
      <c r="O101" s="3"/>
      <c r="P101" s="3"/>
      <c r="Q101" s="3"/>
      <c r="R101" s="3"/>
      <c r="S101" s="3"/>
      <c r="T101" s="3"/>
      <c r="U101" s="3"/>
      <c r="V101" s="3"/>
      <c r="W101" s="4"/>
      <c r="X101" s="3"/>
      <c r="Y101" s="3"/>
      <c r="Z101" s="3"/>
      <c r="AA101" s="3"/>
      <c r="AB101" s="3"/>
      <c r="AC101" s="3"/>
      <c r="AD101" s="3"/>
      <c r="AE101" s="3"/>
      <c r="AF101" s="3"/>
      <c r="AG101" s="3"/>
    </row>
    <row r="102" spans="1:33"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A103" s="3"/>
      <c r="B103" s="3"/>
      <c r="C103" s="3"/>
      <c r="D103" s="3"/>
      <c r="E103" s="3"/>
      <c r="F103" s="3"/>
      <c r="G103" s="3"/>
      <c r="H103" s="3"/>
      <c r="I103" s="3"/>
      <c r="J103" s="3"/>
      <c r="K103" s="3"/>
      <c r="L103" s="3"/>
      <c r="M103" s="3"/>
      <c r="N103" s="3"/>
      <c r="O103" s="3"/>
      <c r="P103" s="3"/>
      <c r="Q103" s="3"/>
      <c r="R103" s="3"/>
      <c r="S103" s="3"/>
      <c r="T103" s="3"/>
      <c r="U103" s="3"/>
      <c r="V103" s="3"/>
      <c r="W103" s="4"/>
      <c r="X103" s="3"/>
      <c r="Y103" s="3"/>
      <c r="Z103" s="3"/>
      <c r="AA103" s="3"/>
      <c r="AB103" s="3"/>
      <c r="AC103" s="3"/>
      <c r="AD103" s="3"/>
      <c r="AE103" s="3"/>
      <c r="AF103" s="3"/>
      <c r="AG103" s="3"/>
    </row>
    <row r="104" spans="1:33"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row>
    <row r="106" spans="1:33"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row>
    <row r="110" spans="1:33"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row>
    <row r="114" spans="1:33"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row>
    <row r="115" spans="1:33"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row>
    <row r="116" spans="1:33"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row>
    <row r="117" spans="1:33"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row>
    <row r="118" spans="1:33"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row>
    <row r="119" spans="1:33"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row>
    <row r="120" spans="1:33"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row>
    <row r="121" spans="1:33"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row>
    <row r="122" spans="1:33"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row>
    <row r="123" spans="1:33"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row>
    <row r="124" spans="1:33"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row>
    <row r="125" spans="1:33"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row>
    <row r="126" spans="1:33"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row>
    <row r="127" spans="1:33"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row>
    <row r="128" spans="1:33"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row>
    <row r="129" spans="1:33"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row>
    <row r="130" spans="1:33"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row>
    <row r="131" spans="1:33"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row>
    <row r="132" spans="1:33"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row>
    <row r="133" spans="1:33"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row>
    <row r="134" spans="1:33"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row>
    <row r="135" spans="1:33" x14ac:dyDescent="0.25">
      <c r="A135" s="3"/>
      <c r="B135" s="3"/>
      <c r="C135" s="3"/>
      <c r="D135" s="3"/>
      <c r="E135" s="3"/>
      <c r="F135" s="3"/>
      <c r="G135" s="3"/>
      <c r="H135" s="3"/>
      <c r="I135" s="3"/>
      <c r="J135" s="3"/>
      <c r="K135" s="3"/>
      <c r="L135" s="3"/>
      <c r="M135" s="3"/>
      <c r="N135" s="3"/>
      <c r="O135" s="3"/>
      <c r="P135" s="3"/>
      <c r="Q135" s="3"/>
      <c r="R135" s="3"/>
      <c r="S135" s="3"/>
      <c r="T135" s="3"/>
      <c r="U135" s="3"/>
      <c r="V135" s="3"/>
      <c r="W135" s="4"/>
      <c r="X135" s="3"/>
      <c r="Y135" s="3"/>
      <c r="Z135" s="3"/>
      <c r="AA135" s="3"/>
      <c r="AB135" s="3"/>
      <c r="AC135" s="3"/>
      <c r="AD135" s="3"/>
      <c r="AE135" s="3"/>
      <c r="AF135" s="3"/>
      <c r="AG135" s="3"/>
    </row>
    <row r="136" spans="1:33"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row>
    <row r="137" spans="1:33"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row>
    <row r="138" spans="1:33" x14ac:dyDescent="0.25">
      <c r="A138" s="3"/>
      <c r="B138" s="3"/>
      <c r="C138" s="3"/>
      <c r="D138" s="3"/>
      <c r="E138" s="3"/>
      <c r="F138" s="3"/>
      <c r="G138" s="3"/>
      <c r="H138" s="3"/>
      <c r="I138" s="3"/>
      <c r="J138" s="3"/>
      <c r="K138" s="3"/>
      <c r="L138" s="3"/>
      <c r="M138" s="3"/>
      <c r="N138" s="3"/>
      <c r="O138" s="3"/>
      <c r="P138" s="3"/>
      <c r="Q138" s="3"/>
      <c r="R138" s="3"/>
      <c r="S138" s="3"/>
      <c r="T138" s="3"/>
      <c r="U138" s="3"/>
      <c r="V138" s="3"/>
      <c r="W138" s="4"/>
      <c r="X138" s="3"/>
      <c r="Y138" s="3"/>
      <c r="Z138" s="3"/>
      <c r="AA138" s="3"/>
      <c r="AB138" s="3"/>
      <c r="AC138" s="3"/>
      <c r="AD138" s="3"/>
      <c r="AE138" s="3"/>
      <c r="AF138" s="3"/>
      <c r="AG138" s="3"/>
    </row>
    <row r="139" spans="1:33"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row>
    <row r="140" spans="1:33"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row>
    <row r="141" spans="1:33"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row>
    <row r="142" spans="1:33" x14ac:dyDescent="0.25">
      <c r="A142" s="3"/>
      <c r="B142" s="3"/>
      <c r="C142" s="3"/>
      <c r="D142" s="3"/>
      <c r="E142" s="3"/>
      <c r="F142" s="3"/>
      <c r="G142" s="3"/>
      <c r="H142" s="3"/>
      <c r="I142" s="3"/>
      <c r="J142" s="3"/>
      <c r="K142" s="3"/>
      <c r="L142" s="3"/>
      <c r="M142" s="3"/>
      <c r="N142" s="3"/>
      <c r="O142" s="3"/>
      <c r="P142" s="3"/>
      <c r="Q142" s="3"/>
      <c r="R142" s="3"/>
      <c r="S142" s="3"/>
      <c r="T142" s="3"/>
      <c r="U142" s="3"/>
      <c r="V142" s="3"/>
      <c r="W142" s="4"/>
      <c r="X142" s="3"/>
      <c r="Y142" s="3"/>
      <c r="Z142" s="3"/>
      <c r="AA142" s="3"/>
      <c r="AB142" s="3"/>
      <c r="AC142" s="3"/>
      <c r="AD142" s="3"/>
      <c r="AE142" s="3"/>
      <c r="AF142" s="3"/>
      <c r="AG142" s="3"/>
    </row>
    <row r="143" spans="1:33"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row>
    <row r="144" spans="1:33"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row>
    <row r="145" spans="1:33"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row>
    <row r="146" spans="1:33"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row>
    <row r="147" spans="1:33"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row>
    <row r="148" spans="1:33"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row>
    <row r="149" spans="1:33" x14ac:dyDescent="0.25">
      <c r="A149" s="3"/>
      <c r="B149" s="3"/>
      <c r="C149" s="3"/>
      <c r="D149" s="3"/>
      <c r="E149" s="3"/>
      <c r="F149" s="3"/>
      <c r="G149" s="3"/>
      <c r="H149" s="3"/>
      <c r="I149" s="3"/>
      <c r="J149" s="3"/>
      <c r="K149" s="3"/>
      <c r="L149" s="3"/>
      <c r="M149" s="3"/>
      <c r="N149" s="3"/>
      <c r="O149" s="3"/>
      <c r="P149" s="3"/>
      <c r="Q149" s="3"/>
      <c r="R149" s="3"/>
      <c r="S149" s="3"/>
      <c r="T149" s="3"/>
      <c r="U149" s="3"/>
      <c r="V149" s="3"/>
      <c r="W149" s="4"/>
      <c r="X149" s="3"/>
      <c r="Y149" s="3"/>
      <c r="Z149" s="3"/>
      <c r="AA149" s="3"/>
      <c r="AB149" s="3"/>
      <c r="AC149" s="3"/>
      <c r="AD149" s="3"/>
      <c r="AE149" s="3"/>
      <c r="AF149" s="3"/>
      <c r="AG149" s="3"/>
    </row>
    <row r="150" spans="1:33"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row>
    <row r="151" spans="1:33"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row>
    <row r="152" spans="1:33"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row>
    <row r="153" spans="1:33" x14ac:dyDescent="0.25">
      <c r="A153" s="3"/>
      <c r="B153" s="3"/>
      <c r="C153" s="3"/>
      <c r="D153" s="3"/>
      <c r="E153" s="3"/>
      <c r="F153" s="3"/>
      <c r="G153" s="3"/>
      <c r="H153" s="3"/>
      <c r="I153" s="3"/>
      <c r="J153" s="3"/>
      <c r="K153" s="3"/>
      <c r="L153" s="3"/>
      <c r="M153" s="3"/>
      <c r="N153" s="3"/>
      <c r="O153" s="3"/>
      <c r="P153" s="3"/>
      <c r="Q153" s="3"/>
      <c r="R153" s="3"/>
      <c r="S153" s="3"/>
      <c r="T153" s="3"/>
      <c r="U153" s="3"/>
      <c r="V153" s="3"/>
      <c r="W153" s="4"/>
      <c r="X153" s="3"/>
      <c r="Y153" s="3"/>
      <c r="Z153" s="3"/>
      <c r="AA153" s="3"/>
      <c r="AB153" s="3"/>
      <c r="AC153" s="3"/>
      <c r="AD153" s="3"/>
      <c r="AE153" s="3"/>
      <c r="AF153" s="3"/>
      <c r="AG153" s="3"/>
    </row>
    <row r="154" spans="1:33" x14ac:dyDescent="0.25">
      <c r="A154" s="3"/>
      <c r="B154" s="3"/>
      <c r="C154" s="3"/>
      <c r="D154" s="3"/>
      <c r="E154" s="3"/>
      <c r="F154" s="3"/>
      <c r="G154" s="3"/>
      <c r="H154" s="3"/>
      <c r="I154" s="3"/>
      <c r="J154" s="3"/>
      <c r="K154" s="3"/>
      <c r="L154" s="3"/>
      <c r="M154" s="3"/>
      <c r="N154" s="3"/>
      <c r="O154" s="3"/>
      <c r="P154" s="3"/>
      <c r="Q154" s="3"/>
      <c r="R154" s="3"/>
      <c r="S154" s="3"/>
      <c r="T154" s="3"/>
      <c r="U154" s="3"/>
      <c r="V154" s="3"/>
      <c r="W154" s="4"/>
      <c r="X154" s="3"/>
      <c r="Y154" s="3"/>
      <c r="Z154" s="3"/>
      <c r="AA154" s="3"/>
      <c r="AB154" s="3"/>
      <c r="AC154" s="3"/>
      <c r="AD154" s="3"/>
      <c r="AE154" s="3"/>
      <c r="AF154" s="3"/>
      <c r="AG154" s="3"/>
    </row>
    <row r="155" spans="1:33" x14ac:dyDescent="0.25">
      <c r="A155" s="3"/>
      <c r="B155" s="3"/>
      <c r="C155" s="3"/>
      <c r="D155" s="3"/>
      <c r="E155" s="3"/>
      <c r="F155" s="3"/>
      <c r="G155" s="3"/>
      <c r="H155" s="3"/>
      <c r="I155" s="3"/>
      <c r="J155" s="3"/>
      <c r="K155" s="3"/>
      <c r="L155" s="3"/>
      <c r="M155" s="3"/>
      <c r="N155" s="3"/>
      <c r="O155" s="3"/>
      <c r="P155" s="3"/>
      <c r="Q155" s="3"/>
      <c r="R155" s="3"/>
      <c r="S155" s="3"/>
      <c r="T155" s="3"/>
      <c r="U155" s="3"/>
      <c r="V155" s="3"/>
      <c r="W155" s="4"/>
      <c r="X155" s="3"/>
      <c r="Y155" s="3"/>
      <c r="Z155" s="3"/>
      <c r="AA155" s="3"/>
      <c r="AB155" s="3"/>
      <c r="AC155" s="3"/>
      <c r="AD155" s="3"/>
      <c r="AE155" s="3"/>
      <c r="AF155" s="3"/>
      <c r="AG155" s="3"/>
    </row>
    <row r="156" spans="1:33"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row>
    <row r="157" spans="1:33"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row>
    <row r="158" spans="1:33"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row>
    <row r="159" spans="1:33"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row>
    <row r="160" spans="1:33"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row>
    <row r="161" spans="1:33" x14ac:dyDescent="0.25">
      <c r="A161" s="3"/>
      <c r="B161" s="3"/>
      <c r="C161" s="3"/>
      <c r="D161" s="3"/>
      <c r="E161" s="3"/>
      <c r="F161" s="3"/>
      <c r="G161" s="3"/>
      <c r="H161" s="3"/>
      <c r="I161" s="3"/>
      <c r="J161" s="3"/>
      <c r="K161" s="3"/>
      <c r="L161" s="3"/>
      <c r="M161" s="3"/>
      <c r="N161" s="3"/>
      <c r="O161" s="3"/>
      <c r="P161" s="3"/>
      <c r="Q161" s="3"/>
      <c r="R161" s="3"/>
      <c r="S161" s="3"/>
      <c r="T161" s="3"/>
      <c r="U161" s="3"/>
      <c r="V161" s="3"/>
      <c r="W161" s="4"/>
      <c r="X161" s="3"/>
      <c r="Y161" s="3"/>
      <c r="Z161" s="3"/>
      <c r="AA161" s="3"/>
      <c r="AB161" s="3"/>
      <c r="AC161" s="3"/>
      <c r="AD161" s="3"/>
      <c r="AE161" s="3"/>
      <c r="AF161" s="3"/>
      <c r="AG161" s="3"/>
    </row>
    <row r="162" spans="1:33" x14ac:dyDescent="0.25">
      <c r="A162" s="3"/>
      <c r="B162" s="3"/>
      <c r="C162" s="3"/>
      <c r="D162" s="3"/>
      <c r="E162" s="3"/>
      <c r="F162" s="3"/>
      <c r="G162" s="3"/>
      <c r="H162" s="3"/>
      <c r="I162" s="3"/>
      <c r="J162" s="3"/>
      <c r="K162" s="3"/>
      <c r="L162" s="3"/>
      <c r="M162" s="3"/>
      <c r="N162" s="3"/>
      <c r="O162" s="3"/>
      <c r="P162" s="3"/>
      <c r="Q162" s="3"/>
      <c r="R162" s="3"/>
      <c r="S162" s="3"/>
      <c r="T162" s="3"/>
      <c r="U162" s="3"/>
      <c r="V162" s="3"/>
      <c r="W162" s="4"/>
      <c r="X162" s="3"/>
      <c r="Y162" s="3"/>
      <c r="Z162" s="3"/>
      <c r="AA162" s="3"/>
      <c r="AB162" s="3"/>
      <c r="AC162" s="3"/>
      <c r="AD162" s="3"/>
      <c r="AE162" s="3"/>
      <c r="AF162" s="3"/>
      <c r="AG162" s="3"/>
    </row>
    <row r="163" spans="1:33" x14ac:dyDescent="0.25">
      <c r="A163" s="3"/>
      <c r="B163" s="3"/>
      <c r="C163" s="3"/>
      <c r="D163" s="3"/>
      <c r="E163" s="3"/>
      <c r="F163" s="3"/>
      <c r="G163" s="3"/>
      <c r="H163" s="3"/>
      <c r="I163" s="3"/>
      <c r="J163" s="3"/>
      <c r="K163" s="3"/>
      <c r="L163" s="3"/>
      <c r="M163" s="3"/>
      <c r="N163" s="3"/>
      <c r="O163" s="3"/>
      <c r="P163" s="3"/>
      <c r="Q163" s="3"/>
      <c r="R163" s="3"/>
      <c r="S163" s="3"/>
      <c r="T163" s="3"/>
      <c r="U163" s="3"/>
      <c r="V163" s="3"/>
      <c r="W163" s="4"/>
      <c r="X163" s="3"/>
      <c r="Y163" s="3"/>
      <c r="Z163" s="3"/>
      <c r="AA163" s="3"/>
      <c r="AB163" s="3"/>
      <c r="AC163" s="3"/>
      <c r="AD163" s="3"/>
      <c r="AE163" s="3"/>
      <c r="AF163" s="3"/>
      <c r="AG163" s="3"/>
    </row>
    <row r="164" spans="1:33"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row>
    <row r="165" spans="1:33"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row>
    <row r="166" spans="1:33"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row>
    <row r="167" spans="1:33"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row>
    <row r="168" spans="1:33"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row>
    <row r="169" spans="1:33"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row>
    <row r="170" spans="1:33"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row>
    <row r="171" spans="1:33" x14ac:dyDescent="0.25">
      <c r="A171" s="3"/>
      <c r="B171" s="3"/>
      <c r="C171" s="3"/>
      <c r="D171" s="3"/>
      <c r="E171" s="3"/>
      <c r="F171" s="3"/>
      <c r="G171" s="3"/>
      <c r="H171" s="3"/>
      <c r="I171" s="3"/>
      <c r="J171" s="3"/>
      <c r="K171" s="3"/>
      <c r="L171" s="3"/>
      <c r="M171" s="3"/>
      <c r="N171" s="3"/>
      <c r="O171" s="3"/>
      <c r="P171" s="3"/>
      <c r="Q171" s="3"/>
      <c r="R171" s="3"/>
      <c r="S171" s="3"/>
      <c r="T171" s="3"/>
      <c r="U171" s="3"/>
      <c r="V171" s="3"/>
      <c r="W171" s="4"/>
      <c r="X171" s="3"/>
      <c r="Y171" s="3"/>
      <c r="Z171" s="3"/>
      <c r="AA171" s="3"/>
      <c r="AB171" s="3"/>
      <c r="AC171" s="3"/>
      <c r="AD171" s="3"/>
      <c r="AE171" s="3"/>
      <c r="AF171" s="3"/>
      <c r="AG171" s="3"/>
    </row>
    <row r="172" spans="1:33" x14ac:dyDescent="0.25">
      <c r="A172" s="3"/>
      <c r="B172" s="3"/>
      <c r="C172" s="3"/>
      <c r="D172" s="3"/>
      <c r="E172" s="3"/>
      <c r="F172" s="3"/>
      <c r="G172" s="3"/>
      <c r="H172" s="3"/>
      <c r="I172" s="3"/>
      <c r="J172" s="3"/>
      <c r="K172" s="3"/>
      <c r="L172" s="3"/>
      <c r="M172" s="3"/>
      <c r="N172" s="3"/>
      <c r="O172" s="3"/>
      <c r="P172" s="3"/>
      <c r="Q172" s="3"/>
      <c r="R172" s="3"/>
      <c r="S172" s="3"/>
      <c r="T172" s="3"/>
      <c r="U172" s="3"/>
      <c r="V172" s="3"/>
      <c r="W172" s="4"/>
      <c r="X172" s="3"/>
      <c r="Y172" s="3"/>
      <c r="Z172" s="3"/>
      <c r="AA172" s="3"/>
      <c r="AB172" s="3"/>
      <c r="AC172" s="3"/>
      <c r="AD172" s="3"/>
      <c r="AE172" s="3"/>
      <c r="AF172" s="3"/>
      <c r="AG172" s="3"/>
    </row>
    <row r="173" spans="1:33"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row>
    <row r="174" spans="1:33"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row>
    <row r="175" spans="1:33" x14ac:dyDescent="0.25">
      <c r="A175" s="3"/>
      <c r="B175" s="3"/>
      <c r="C175" s="3"/>
      <c r="D175" s="3"/>
      <c r="E175" s="3"/>
      <c r="F175" s="3"/>
      <c r="G175" s="3"/>
      <c r="H175" s="3"/>
      <c r="I175" s="3"/>
      <c r="J175" s="3"/>
      <c r="K175" s="3"/>
      <c r="L175" s="3"/>
      <c r="M175" s="3"/>
      <c r="N175" s="3"/>
      <c r="O175" s="3"/>
      <c r="P175" s="3"/>
      <c r="Q175" s="3"/>
      <c r="R175" s="3"/>
      <c r="S175" s="3"/>
      <c r="T175" s="3"/>
      <c r="U175" s="3"/>
      <c r="V175" s="3"/>
      <c r="W175" s="4"/>
      <c r="X175" s="3"/>
      <c r="Y175" s="3"/>
      <c r="Z175" s="3"/>
      <c r="AA175" s="3"/>
      <c r="AB175" s="3"/>
      <c r="AC175" s="3"/>
      <c r="AD175" s="3"/>
      <c r="AE175" s="3"/>
      <c r="AF175" s="3"/>
      <c r="AG175" s="3"/>
    </row>
    <row r="176" spans="1:33"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row>
    <row r="177" spans="1:33"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row>
    <row r="178" spans="1:33"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row>
    <row r="179" spans="1:33"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row>
    <row r="180" spans="1:33" x14ac:dyDescent="0.25">
      <c r="A180" s="3"/>
      <c r="B180" s="3"/>
      <c r="C180" s="3"/>
      <c r="D180" s="3"/>
      <c r="E180" s="3"/>
      <c r="F180" s="3"/>
      <c r="G180" s="3"/>
      <c r="H180" s="3"/>
      <c r="I180" s="3"/>
      <c r="J180" s="3"/>
      <c r="K180" s="3"/>
      <c r="L180" s="3"/>
      <c r="M180" s="3"/>
      <c r="N180" s="3"/>
      <c r="O180" s="3"/>
      <c r="P180" s="3"/>
      <c r="Q180" s="3"/>
      <c r="R180" s="3"/>
      <c r="S180" s="3"/>
      <c r="T180" s="3"/>
      <c r="U180" s="3"/>
      <c r="V180" s="3"/>
      <c r="W180" s="4"/>
      <c r="X180" s="3"/>
      <c r="Y180" s="3"/>
      <c r="Z180" s="3"/>
      <c r="AA180" s="3"/>
      <c r="AB180" s="3"/>
      <c r="AC180" s="3"/>
      <c r="AD180" s="3"/>
      <c r="AE180" s="3"/>
      <c r="AF180" s="3"/>
      <c r="AG180" s="3"/>
    </row>
    <row r="181" spans="1:33"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row>
    <row r="182" spans="1:33" x14ac:dyDescent="0.25">
      <c r="A182" s="3"/>
      <c r="B182" s="3"/>
      <c r="C182" s="3"/>
      <c r="D182" s="3"/>
      <c r="E182" s="3"/>
      <c r="F182" s="3"/>
      <c r="G182" s="3"/>
      <c r="H182" s="3"/>
      <c r="I182" s="3"/>
      <c r="J182" s="3"/>
      <c r="K182" s="3"/>
      <c r="L182" s="3"/>
      <c r="M182" s="3"/>
      <c r="N182" s="3"/>
      <c r="O182" s="3"/>
      <c r="P182" s="3"/>
      <c r="Q182" s="3"/>
      <c r="R182" s="3"/>
      <c r="S182" s="3"/>
      <c r="T182" s="3"/>
      <c r="U182" s="3"/>
      <c r="V182" s="3"/>
      <c r="W182" s="4"/>
      <c r="X182" s="3"/>
      <c r="Y182" s="3"/>
      <c r="Z182" s="3"/>
      <c r="AA182" s="3"/>
      <c r="AB182" s="3"/>
      <c r="AC182" s="3"/>
      <c r="AD182" s="3"/>
      <c r="AE182" s="3"/>
      <c r="AF182" s="3"/>
      <c r="AG182" s="3"/>
    </row>
    <row r="183" spans="1:33"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row>
    <row r="184" spans="1:33"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row>
    <row r="185" spans="1:33"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row>
    <row r="186" spans="1:33"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row>
    <row r="187" spans="1:33"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row>
    <row r="188" spans="1:33" x14ac:dyDescent="0.25">
      <c r="A188" s="3"/>
      <c r="B188" s="3"/>
      <c r="C188" s="3"/>
      <c r="D188" s="3"/>
      <c r="E188" s="3"/>
      <c r="F188" s="3"/>
      <c r="G188" s="3"/>
      <c r="H188" s="3"/>
      <c r="I188" s="3"/>
      <c r="J188" s="3"/>
      <c r="K188" s="3"/>
      <c r="L188" s="3"/>
      <c r="M188" s="3"/>
      <c r="N188" s="3"/>
      <c r="O188" s="3"/>
      <c r="P188" s="3"/>
      <c r="Q188" s="3"/>
      <c r="R188" s="3"/>
      <c r="S188" s="3"/>
      <c r="T188" s="3"/>
      <c r="U188" s="3"/>
      <c r="V188" s="3"/>
      <c r="W188" s="4"/>
      <c r="X188" s="3"/>
      <c r="Y188" s="3"/>
      <c r="Z188" s="3"/>
      <c r="AA188" s="3"/>
      <c r="AB188" s="3"/>
      <c r="AC188" s="3"/>
      <c r="AD188" s="3"/>
      <c r="AE188" s="3"/>
      <c r="AF188" s="3"/>
      <c r="AG188" s="3"/>
    </row>
    <row r="189" spans="1:33"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row>
    <row r="190" spans="1:33"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row>
    <row r="191" spans="1:33"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row>
    <row r="192" spans="1:33"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row>
    <row r="193" spans="1:33"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row>
    <row r="194" spans="1:33"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row>
    <row r="195" spans="1:33" x14ac:dyDescent="0.25">
      <c r="A195" s="3"/>
      <c r="B195" s="3"/>
      <c r="C195" s="3"/>
      <c r="D195" s="3"/>
      <c r="E195" s="3"/>
      <c r="F195" s="3"/>
      <c r="G195" s="3"/>
      <c r="H195" s="3"/>
      <c r="I195" s="3"/>
      <c r="J195" s="3"/>
      <c r="K195" s="3"/>
      <c r="L195" s="3"/>
      <c r="M195" s="3"/>
      <c r="N195" s="3"/>
      <c r="O195" s="3"/>
      <c r="P195" s="3"/>
      <c r="Q195" s="3"/>
      <c r="R195" s="3"/>
      <c r="S195" s="3"/>
      <c r="T195" s="3"/>
      <c r="U195" s="3"/>
      <c r="V195" s="3"/>
      <c r="W195" s="4"/>
      <c r="X195" s="3"/>
      <c r="Y195" s="3"/>
      <c r="Z195" s="3"/>
      <c r="AA195" s="3"/>
      <c r="AB195" s="3"/>
      <c r="AC195" s="3"/>
      <c r="AD195" s="3"/>
      <c r="AE195" s="3"/>
      <c r="AF195" s="3"/>
      <c r="AG195" s="3"/>
    </row>
    <row r="196" spans="1:33"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row>
    <row r="197" spans="1:33"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row>
    <row r="198" spans="1:33"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row>
    <row r="199" spans="1:33"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row>
    <row r="200" spans="1:33"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row>
    <row r="201" spans="1:33"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row>
    <row r="202" spans="1:33"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row>
    <row r="203" spans="1:33"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row>
    <row r="204" spans="1:33" x14ac:dyDescent="0.25">
      <c r="A204" s="3"/>
      <c r="B204" s="3"/>
      <c r="C204" s="3"/>
      <c r="D204" s="3"/>
      <c r="E204" s="3"/>
      <c r="F204" s="3"/>
      <c r="G204" s="3"/>
      <c r="H204" s="3"/>
      <c r="I204" s="3"/>
      <c r="J204" s="3"/>
      <c r="K204" s="3"/>
      <c r="L204" s="3"/>
      <c r="M204" s="3"/>
      <c r="N204" s="3"/>
      <c r="O204" s="3"/>
      <c r="P204" s="3"/>
      <c r="Q204" s="3"/>
      <c r="R204" s="3"/>
      <c r="S204" s="3"/>
      <c r="T204" s="3"/>
      <c r="U204" s="3"/>
      <c r="V204" s="3"/>
      <c r="W204" s="4"/>
      <c r="X204" s="3"/>
      <c r="Y204" s="3"/>
      <c r="Z204" s="3"/>
      <c r="AA204" s="3"/>
      <c r="AB204" s="3"/>
      <c r="AC204" s="3"/>
      <c r="AD204" s="3"/>
      <c r="AE204" s="3"/>
      <c r="AF204" s="3"/>
      <c r="AG204" s="3"/>
    </row>
    <row r="205" spans="1:33" x14ac:dyDescent="0.25">
      <c r="A205" s="3"/>
      <c r="B205" s="3"/>
      <c r="C205" s="3"/>
      <c r="D205" s="3"/>
      <c r="E205" s="3"/>
      <c r="F205" s="3"/>
      <c r="G205" s="3"/>
      <c r="H205" s="3"/>
      <c r="I205" s="3"/>
      <c r="J205" s="3"/>
      <c r="K205" s="3"/>
      <c r="L205" s="3"/>
      <c r="M205" s="3"/>
      <c r="N205" s="3"/>
      <c r="O205" s="3"/>
      <c r="P205" s="3"/>
      <c r="Q205" s="3"/>
      <c r="R205" s="3"/>
      <c r="S205" s="3"/>
      <c r="T205" s="3"/>
      <c r="U205" s="3"/>
      <c r="V205" s="3"/>
      <c r="W205" s="4"/>
      <c r="X205" s="3"/>
      <c r="Y205" s="3"/>
      <c r="Z205" s="3"/>
      <c r="AA205" s="3"/>
      <c r="AB205" s="3"/>
      <c r="AC205" s="3"/>
      <c r="AD205" s="3"/>
      <c r="AE205" s="3"/>
      <c r="AF205" s="3"/>
      <c r="AG205" s="3"/>
    </row>
    <row r="206" spans="1:33"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row>
    <row r="207" spans="1:33"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row>
    <row r="208" spans="1:33"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row>
    <row r="209" spans="1:33"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row>
    <row r="210" spans="1:33" x14ac:dyDescent="0.25">
      <c r="A210" s="3"/>
      <c r="B210" s="3"/>
      <c r="C210" s="3"/>
      <c r="D210" s="3"/>
      <c r="E210" s="3"/>
      <c r="F210" s="3"/>
      <c r="G210" s="3"/>
      <c r="H210" s="3"/>
      <c r="I210" s="3"/>
      <c r="J210" s="3"/>
      <c r="K210" s="3"/>
      <c r="L210" s="3"/>
      <c r="M210" s="3"/>
      <c r="N210" s="3"/>
      <c r="O210" s="3"/>
      <c r="P210" s="3"/>
      <c r="Q210" s="3"/>
      <c r="R210" s="3"/>
      <c r="S210" s="3"/>
      <c r="T210" s="3"/>
      <c r="U210" s="3"/>
      <c r="V210" s="3"/>
      <c r="W210" s="4"/>
      <c r="X210" s="3"/>
      <c r="Y210" s="3"/>
      <c r="Z210" s="3"/>
      <c r="AA210" s="3"/>
      <c r="AB210" s="3"/>
      <c r="AC210" s="3"/>
      <c r="AD210" s="3"/>
      <c r="AE210" s="3"/>
      <c r="AF210" s="3"/>
      <c r="AG210" s="3"/>
    </row>
    <row r="211" spans="1:33"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row>
    <row r="212" spans="1:33"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row>
    <row r="213" spans="1:33"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row>
    <row r="214" spans="1:33"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row>
    <row r="215" spans="1:33" x14ac:dyDescent="0.25">
      <c r="A215" s="3"/>
      <c r="B215" s="3"/>
      <c r="C215" s="3"/>
      <c r="D215" s="3"/>
      <c r="E215" s="3"/>
      <c r="F215" s="3"/>
      <c r="G215" s="3"/>
      <c r="H215" s="3"/>
      <c r="I215" s="3"/>
      <c r="J215" s="3"/>
      <c r="K215" s="3"/>
      <c r="L215" s="3"/>
      <c r="M215" s="3"/>
      <c r="N215" s="3"/>
      <c r="O215" s="3"/>
      <c r="P215" s="3"/>
      <c r="Q215" s="3"/>
      <c r="R215" s="3"/>
      <c r="S215" s="3"/>
      <c r="T215" s="3"/>
      <c r="U215" s="3"/>
      <c r="V215" s="3"/>
      <c r="W215" s="4"/>
      <c r="X215" s="3"/>
      <c r="Y215" s="3"/>
      <c r="Z215" s="3"/>
      <c r="AA215" s="3"/>
      <c r="AB215" s="3"/>
      <c r="AC215" s="3"/>
      <c r="AD215" s="3"/>
      <c r="AE215" s="3"/>
      <c r="AF215" s="3"/>
      <c r="AG215" s="3"/>
    </row>
    <row r="216" spans="1:33"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row>
    <row r="217" spans="1:33"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row>
    <row r="218" spans="1:33"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row>
    <row r="219" spans="1:33"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row>
    <row r="220" spans="1:33"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row>
    <row r="221" spans="1:33"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row>
    <row r="222" spans="1:33"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row>
    <row r="223" spans="1:33"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row>
    <row r="224" spans="1:33"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row>
    <row r="225" spans="1:33"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row>
    <row r="226" spans="1:33"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row>
    <row r="227" spans="1:33"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row>
    <row r="228" spans="1:33"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row>
    <row r="229" spans="1:33"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row>
    <row r="230" spans="1:33"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row>
    <row r="231" spans="1:33"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row>
    <row r="232" spans="1:33"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row>
    <row r="233" spans="1:33"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row>
    <row r="234" spans="1:33"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row>
    <row r="235" spans="1:33"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row>
    <row r="236" spans="1:33"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row>
    <row r="237" spans="1:33"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row>
    <row r="238" spans="1:33"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row>
    <row r="239" spans="1:33"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row>
    <row r="240" spans="1:33"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row>
    <row r="241" spans="1:33"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row>
    <row r="242" spans="1:33"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row>
    <row r="243" spans="1:33"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row>
    <row r="244" spans="1:33"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row>
    <row r="245" spans="1:33"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row>
    <row r="246" spans="1:33"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row>
    <row r="247" spans="1:33"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row>
    <row r="248" spans="1:33"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row>
    <row r="249" spans="1:33"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row>
    <row r="250" spans="1:33"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row>
    <row r="251" spans="1:33"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row>
    <row r="252" spans="1:33"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row>
    <row r="253" spans="1:33"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row>
    <row r="254" spans="1:33"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row>
    <row r="255" spans="1:33"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row>
    <row r="256" spans="1:33"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row>
    <row r="257" spans="1:33"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row>
    <row r="258" spans="1:33"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row>
    <row r="259" spans="1:33"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row>
    <row r="260" spans="1:33"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row>
    <row r="261" spans="1:33"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row>
    <row r="262" spans="1:33"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row>
    <row r="263" spans="1:33"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row>
    <row r="264" spans="1:33"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row>
    <row r="265" spans="1:33"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row>
    <row r="266" spans="1:33"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row>
    <row r="267" spans="1:33"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row>
    <row r="268" spans="1:33"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row>
    <row r="269" spans="1:33"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row>
    <row r="270" spans="1:33"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row>
    <row r="271" spans="1:33"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row>
    <row r="272" spans="1:33"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row>
    <row r="273" spans="1:33"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row>
    <row r="274" spans="1:33"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row>
    <row r="275" spans="1:33"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row>
    <row r="276" spans="1:33"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row>
    <row r="277" spans="1:33"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row>
    <row r="278" spans="1:33"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row>
    <row r="279" spans="1:33"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row>
    <row r="280" spans="1:33"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row>
    <row r="281" spans="1:33"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row>
    <row r="282" spans="1:33"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row>
    <row r="283" spans="1:33"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row>
    <row r="284" spans="1:33"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row>
    <row r="285" spans="1:33"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row>
    <row r="286" spans="1:33"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row>
    <row r="287" spans="1:33"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row>
    <row r="288" spans="1:33"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row>
    <row r="289" spans="1:33"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row>
    <row r="290" spans="1:33"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row>
    <row r="291" spans="1:33"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row>
    <row r="292" spans="1:33"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row>
    <row r="293" spans="1:33"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row>
    <row r="294" spans="1:33"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row>
    <row r="295" spans="1:33"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row>
    <row r="296" spans="1:33"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row>
    <row r="297" spans="1:33"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row>
    <row r="298" spans="1:33"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row>
    <row r="299" spans="1:33"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row>
    <row r="300" spans="1:33"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row>
    <row r="301" spans="1:33"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row>
    <row r="302" spans="1:33"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row>
    <row r="303" spans="1:33"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row>
    <row r="304" spans="1:33"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row>
    <row r="305" spans="1:33"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row>
    <row r="306" spans="1:33"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row>
    <row r="307" spans="1:33" x14ac:dyDescent="0.25">
      <c r="A307" s="3"/>
      <c r="B307" s="3"/>
      <c r="C307" s="3"/>
      <c r="D307" s="3"/>
      <c r="E307" s="3"/>
      <c r="F307" s="3"/>
      <c r="G307" s="3"/>
      <c r="H307" s="3"/>
      <c r="I307" s="3"/>
      <c r="J307" s="3"/>
      <c r="K307" s="3"/>
      <c r="L307" s="3"/>
      <c r="M307" s="3"/>
      <c r="N307" s="3"/>
      <c r="O307" s="3"/>
      <c r="P307" s="3"/>
      <c r="Q307" s="3"/>
      <c r="R307" s="3"/>
      <c r="S307" s="3"/>
      <c r="T307" s="3"/>
      <c r="U307" s="3"/>
      <c r="V307" s="3"/>
      <c r="W307" s="4"/>
      <c r="X307" s="3"/>
      <c r="Y307" s="3"/>
      <c r="Z307" s="3"/>
      <c r="AA307" s="3"/>
      <c r="AB307" s="3"/>
      <c r="AC307" s="3"/>
      <c r="AD307" s="3"/>
      <c r="AE307" s="3"/>
      <c r="AF307" s="3"/>
      <c r="AG307" s="3"/>
    </row>
    <row r="308" spans="1:33"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row>
    <row r="309" spans="1:33"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row>
    <row r="310" spans="1:33" x14ac:dyDescent="0.25">
      <c r="A310" s="3"/>
      <c r="B310" s="3"/>
      <c r="C310" s="3"/>
      <c r="D310" s="3"/>
      <c r="E310" s="3"/>
      <c r="F310" s="3"/>
      <c r="G310" s="3"/>
      <c r="H310" s="3"/>
      <c r="I310" s="3"/>
      <c r="J310" s="3"/>
      <c r="K310" s="3"/>
      <c r="L310" s="3"/>
      <c r="M310" s="3"/>
      <c r="N310" s="3"/>
      <c r="O310" s="3"/>
      <c r="P310" s="3"/>
      <c r="Q310" s="3"/>
      <c r="R310" s="3"/>
      <c r="S310" s="3"/>
      <c r="T310" s="3"/>
      <c r="U310" s="3"/>
      <c r="V310" s="3"/>
      <c r="W310" s="4"/>
      <c r="X310" s="3"/>
      <c r="Y310" s="3"/>
      <c r="Z310" s="3"/>
      <c r="AA310" s="3"/>
      <c r="AB310" s="3"/>
      <c r="AC310" s="3"/>
      <c r="AD310" s="3"/>
      <c r="AE310" s="3"/>
      <c r="AF310" s="3"/>
      <c r="AG310" s="3"/>
    </row>
    <row r="311" spans="1:33"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row>
    <row r="312" spans="1:33"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row>
    <row r="313" spans="1:33"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row>
    <row r="314" spans="1:33"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row>
    <row r="315" spans="1:33"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row>
    <row r="316" spans="1:33"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row>
    <row r="317" spans="1:33"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row>
    <row r="318" spans="1:33" x14ac:dyDescent="0.25">
      <c r="A318" s="3"/>
      <c r="B318" s="3"/>
      <c r="C318" s="3"/>
      <c r="D318" s="3"/>
      <c r="E318" s="3"/>
      <c r="F318" s="3"/>
      <c r="G318" s="3"/>
      <c r="H318" s="3"/>
      <c r="I318" s="3"/>
      <c r="J318" s="3"/>
      <c r="K318" s="3"/>
      <c r="L318" s="3"/>
      <c r="M318" s="3"/>
      <c r="N318" s="3"/>
      <c r="O318" s="3"/>
      <c r="P318" s="3"/>
      <c r="Q318" s="3"/>
      <c r="R318" s="3"/>
      <c r="S318" s="3"/>
      <c r="T318" s="3"/>
      <c r="U318" s="3"/>
      <c r="V318" s="3"/>
      <c r="W318" s="4"/>
      <c r="X318" s="3"/>
      <c r="Y318" s="3"/>
      <c r="Z318" s="3"/>
      <c r="AA318" s="3"/>
      <c r="AB318" s="3"/>
      <c r="AC318" s="3"/>
      <c r="AD318" s="3"/>
      <c r="AE318" s="3"/>
      <c r="AF318" s="3"/>
      <c r="AG318" s="3"/>
    </row>
    <row r="319" spans="1:33" x14ac:dyDescent="0.25">
      <c r="A319" s="3"/>
      <c r="B319" s="3"/>
      <c r="C319" s="3"/>
      <c r="D319" s="3"/>
      <c r="E319" s="3"/>
      <c r="F319" s="3"/>
      <c r="G319" s="3"/>
      <c r="H319" s="3"/>
      <c r="I319" s="3"/>
      <c r="J319" s="3"/>
      <c r="K319" s="3"/>
      <c r="L319" s="3"/>
      <c r="M319" s="3"/>
      <c r="N319" s="3"/>
      <c r="O319" s="3"/>
      <c r="P319" s="3"/>
      <c r="Q319" s="3"/>
      <c r="R319" s="3"/>
      <c r="S319" s="3"/>
      <c r="T319" s="3"/>
      <c r="U319" s="3"/>
      <c r="V319" s="3"/>
      <c r="W319" s="4"/>
      <c r="X319" s="3"/>
      <c r="Y319" s="3"/>
      <c r="Z319" s="3"/>
      <c r="AA319" s="3"/>
      <c r="AB319" s="3"/>
      <c r="AC319" s="3"/>
      <c r="AD319" s="3"/>
      <c r="AE319" s="3"/>
      <c r="AF319" s="3"/>
      <c r="AG319" s="3"/>
    </row>
    <row r="320" spans="1:33"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row>
    <row r="321" spans="1:33"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row>
    <row r="322" spans="1:33"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row>
    <row r="323" spans="1:33"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row>
    <row r="324" spans="1:33"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row>
    <row r="325" spans="1:33"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row>
    <row r="326" spans="1:33"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row>
    <row r="327" spans="1:33"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row>
    <row r="328" spans="1:33"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row>
    <row r="329" spans="1:33"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row>
    <row r="330" spans="1:33"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row>
    <row r="331" spans="1:33"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row>
    <row r="332" spans="1:33"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row>
    <row r="333" spans="1:33" x14ac:dyDescent="0.25">
      <c r="A333" s="3"/>
      <c r="B333" s="3"/>
      <c r="C333" s="3"/>
      <c r="D333" s="3"/>
      <c r="E333" s="3"/>
      <c r="F333" s="3"/>
      <c r="G333" s="3"/>
      <c r="H333" s="3"/>
      <c r="I333" s="3"/>
      <c r="J333" s="3"/>
      <c r="K333" s="3"/>
      <c r="L333" s="3"/>
      <c r="M333" s="3"/>
      <c r="N333" s="3"/>
      <c r="O333" s="3"/>
      <c r="P333" s="3"/>
      <c r="Q333" s="3"/>
      <c r="R333" s="3"/>
      <c r="S333" s="3"/>
      <c r="T333" s="3"/>
      <c r="U333" s="3"/>
      <c r="V333" s="3"/>
      <c r="W333" s="4"/>
      <c r="X333" s="3"/>
      <c r="Y333" s="3"/>
      <c r="Z333" s="3"/>
      <c r="AA333" s="3"/>
      <c r="AB333" s="3"/>
      <c r="AC333" s="3"/>
      <c r="AD333" s="3"/>
      <c r="AE333" s="3"/>
      <c r="AF333" s="3"/>
      <c r="AG333" s="3"/>
    </row>
    <row r="334" spans="1:33"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row>
    <row r="335" spans="1:33"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row>
    <row r="336" spans="1:33"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row>
    <row r="337" spans="1:33"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row>
    <row r="338" spans="1:33"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row>
    <row r="339" spans="1:33"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row>
    <row r="340" spans="1:33" x14ac:dyDescent="0.25">
      <c r="A340" s="3"/>
      <c r="B340" s="3"/>
      <c r="C340" s="3"/>
      <c r="D340" s="3"/>
      <c r="E340" s="3"/>
      <c r="F340" s="3"/>
      <c r="G340" s="3"/>
      <c r="H340" s="3"/>
      <c r="I340" s="3"/>
      <c r="J340" s="3"/>
      <c r="K340" s="3"/>
      <c r="L340" s="3"/>
      <c r="M340" s="3"/>
      <c r="N340" s="3"/>
      <c r="O340" s="3"/>
      <c r="P340" s="3"/>
      <c r="Q340" s="3"/>
      <c r="R340" s="3"/>
      <c r="S340" s="3"/>
      <c r="T340" s="3"/>
      <c r="U340" s="3"/>
      <c r="V340" s="3"/>
      <c r="W340" s="4"/>
      <c r="X340" s="3"/>
      <c r="Y340" s="3"/>
      <c r="Z340" s="3"/>
      <c r="AA340" s="3"/>
      <c r="AB340" s="3"/>
      <c r="AC340" s="3"/>
      <c r="AD340" s="3"/>
      <c r="AE340" s="3"/>
      <c r="AF340" s="3"/>
      <c r="AG340" s="3"/>
    </row>
    <row r="341" spans="1:33"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row>
    <row r="342" spans="1:33"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row>
    <row r="343" spans="1:33"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row>
    <row r="344" spans="1:33"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row>
    <row r="345" spans="1:33"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row>
    <row r="346" spans="1:33"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row>
    <row r="347" spans="1:33"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row>
    <row r="348" spans="1:33"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row>
    <row r="349" spans="1:33"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row>
    <row r="350" spans="1:33"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row>
    <row r="351" spans="1:33"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row>
    <row r="352" spans="1:33"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row>
    <row r="353" spans="1:33"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row>
    <row r="354" spans="1:33"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row>
    <row r="355" spans="1:33"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row>
    <row r="356" spans="1:33"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row>
    <row r="357" spans="1:33"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row>
    <row r="358" spans="1:33"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row>
    <row r="359" spans="1:33"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row>
    <row r="360" spans="1:33"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row>
    <row r="361" spans="1:33"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row>
    <row r="362" spans="1:33"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row>
    <row r="363" spans="1:33"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row>
    <row r="364" spans="1:33"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row>
    <row r="365" spans="1:33"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row>
    <row r="366" spans="1:33"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row>
    <row r="367" spans="1:33"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row>
    <row r="368" spans="1:33"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row>
    <row r="369" spans="1:33"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row>
    <row r="370" spans="1:33"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row>
    <row r="371" spans="1:33"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row>
    <row r="372" spans="1:33"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row>
    <row r="373" spans="1:33"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row>
    <row r="374" spans="1:33"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row>
    <row r="375" spans="1:33"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row>
    <row r="376" spans="1:33"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row>
    <row r="377" spans="1:33"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row>
    <row r="378" spans="1:33"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row>
    <row r="379" spans="1:33"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row>
    <row r="380" spans="1:33"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row>
    <row r="381" spans="1:33"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row>
    <row r="382" spans="1:33"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row>
    <row r="383" spans="1:33"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row>
    <row r="384" spans="1:33"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row>
    <row r="385" spans="1:33"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row>
    <row r="386" spans="1:33"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row>
    <row r="387" spans="1:33"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row>
    <row r="388" spans="1:33"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row>
    <row r="389" spans="1:33"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row>
    <row r="390" spans="1:33"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row>
    <row r="391" spans="1:33"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row>
    <row r="392" spans="1:33"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row>
    <row r="393" spans="1:33"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row>
    <row r="394" spans="1:33"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row>
    <row r="395" spans="1:33"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row>
    <row r="396" spans="1:33"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row>
    <row r="397" spans="1:33"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row>
    <row r="398" spans="1:33"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row>
    <row r="399" spans="1:33"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row>
    <row r="400" spans="1:33"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row>
    <row r="401" spans="1:33"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row>
    <row r="402" spans="1:33"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row>
    <row r="403" spans="1:33"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row>
    <row r="404" spans="1:33"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row>
    <row r="405" spans="1:33"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row>
    <row r="406" spans="1:33"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row>
    <row r="407" spans="1:33"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row>
    <row r="408" spans="1:33"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row>
    <row r="409" spans="1:33"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row>
    <row r="410" spans="1:33"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row>
    <row r="411" spans="1:33"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row>
    <row r="412" spans="1:33"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row>
    <row r="413" spans="1:33"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row>
    <row r="414" spans="1:33"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row>
    <row r="415" spans="1:33"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row>
    <row r="416" spans="1:33"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row>
    <row r="417" spans="1:33"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row>
    <row r="418" spans="1:33"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row>
    <row r="419" spans="1:33"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row>
    <row r="420" spans="1:33"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row>
    <row r="421" spans="1:33"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row>
    <row r="422" spans="1:33"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row>
    <row r="423" spans="1:33"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row>
    <row r="424" spans="1:33"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row>
    <row r="425" spans="1:33"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row>
    <row r="426" spans="1:33"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row>
    <row r="427" spans="1:33"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row>
    <row r="428" spans="1:33"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row>
    <row r="429" spans="1:33"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row>
    <row r="430" spans="1:33"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row>
    <row r="431" spans="1:33"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row>
    <row r="432" spans="1:33"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6F88E-EAA5-4524-9FA0-57223FA7B3D6}">
  <dimension ref="A1:BM124"/>
  <sheetViews>
    <sheetView workbookViewId="0">
      <pane ySplit="1" topLeftCell="A29" activePane="bottomLeft" state="frozenSplit"/>
      <selection pane="bottomLeft" activeCell="Q29" sqref="Q29"/>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4" customWidth="1"/>
    <col min="6" max="6" width="13.7109375" style="9" customWidth="1"/>
    <col min="7" max="7" width="25.7109375" style="14" customWidth="1"/>
    <col min="8" max="8" width="13.7109375" style="9" customWidth="1"/>
    <col min="9" max="11" width="25.7109375" style="14" customWidth="1"/>
    <col min="12" max="12" width="13.7109375" style="9" customWidth="1"/>
    <col min="13" max="13" width="25.7109375" style="14" customWidth="1"/>
    <col min="14" max="14" width="13.7109375" style="9" customWidth="1"/>
    <col min="15" max="16" width="30.7109375" style="14" customWidth="1"/>
    <col min="17" max="17" width="25.7109375" style="14" customWidth="1"/>
    <col min="18" max="20" width="13.7109375" style="9" customWidth="1"/>
    <col min="21" max="22" width="12.7109375" style="9" customWidth="1"/>
    <col min="23" max="23" width="40.7109375" style="14" customWidth="1"/>
    <col min="24" max="24" width="15.7109375" style="13" customWidth="1"/>
    <col min="25" max="25" width="25.7109375" style="14" customWidth="1"/>
    <col min="26" max="26" width="15.7109375" style="13" customWidth="1"/>
    <col min="27" max="27" width="25.7109375" style="14" customWidth="1"/>
    <col min="28" max="28" width="15.7109375" style="13" customWidth="1"/>
    <col min="29" max="29" width="25.7109375" style="14" customWidth="1"/>
    <col min="30" max="30" width="15.7109375" style="13" customWidth="1"/>
    <col min="31" max="31" width="25.7109375" style="14" customWidth="1"/>
    <col min="32" max="32" width="15.7109375" style="13" customWidth="1"/>
    <col min="33" max="33" width="25.7109375" style="14" customWidth="1"/>
    <col min="34" max="34" width="15.7109375" style="13" customWidth="1"/>
    <col min="35" max="35" width="25.7109375" style="14" customWidth="1"/>
    <col min="36" max="36" width="15.7109375" style="13" customWidth="1"/>
    <col min="37" max="37" width="25.7109375" style="14" customWidth="1"/>
    <col min="38" max="38" width="15.7109375" style="13" customWidth="1"/>
    <col min="39" max="39" width="25.7109375" style="14" customWidth="1"/>
    <col min="40" max="40" width="15.7109375" style="13" customWidth="1"/>
    <col min="41" max="41" width="25.7109375" style="14" customWidth="1"/>
    <col min="42" max="42" width="15.7109375" style="13" customWidth="1"/>
    <col min="43" max="43" width="25.7109375" style="14" customWidth="1"/>
    <col min="44" max="44" width="15.7109375" style="13" customWidth="1"/>
    <col min="45" max="45" width="25.7109375" style="14" customWidth="1"/>
    <col min="46" max="46" width="15.7109375" style="13" customWidth="1"/>
    <col min="47" max="47" width="25.7109375" style="14" customWidth="1"/>
    <col min="48" max="48" width="15.7109375" style="13" customWidth="1"/>
    <col min="49" max="49" width="25.7109375" style="14" customWidth="1"/>
    <col min="50" max="50" width="15.7109375" style="13" customWidth="1"/>
    <col min="51" max="51" width="25.7109375" style="14" customWidth="1"/>
    <col min="52" max="52" width="15.7109375" style="13" customWidth="1"/>
    <col min="53" max="53" width="25.7109375" style="14" customWidth="1"/>
    <col min="54" max="54" width="15.7109375" style="13" customWidth="1"/>
    <col min="55" max="55" width="25.7109375" style="14" customWidth="1"/>
    <col min="56" max="56" width="15.7109375" style="13" customWidth="1"/>
    <col min="57" max="57" width="25.7109375" style="14" customWidth="1"/>
    <col min="58" max="58" width="15.7109375" style="13" customWidth="1"/>
    <col min="59" max="59" width="25.7109375" style="14" customWidth="1"/>
    <col min="60" max="60" width="15.7109375" style="13" customWidth="1"/>
    <col min="61" max="61" width="25.7109375" style="14" customWidth="1"/>
    <col min="62" max="62" width="15.7109375" style="13" customWidth="1"/>
    <col min="63" max="63" width="25.7109375" style="14" customWidth="1"/>
    <col min="64" max="64" width="9.7109375" style="13" customWidth="1"/>
    <col min="65" max="65" width="15.7109375" style="9" customWidth="1"/>
    <col min="66" max="16384" width="11.42578125" style="9"/>
  </cols>
  <sheetData>
    <row r="1" spans="1:65" ht="60" x14ac:dyDescent="0.25">
      <c r="A1" s="6" t="s">
        <v>1</v>
      </c>
      <c r="B1" s="6" t="s">
        <v>2</v>
      </c>
      <c r="C1" s="7" t="s">
        <v>3</v>
      </c>
      <c r="D1" s="6" t="s">
        <v>4</v>
      </c>
      <c r="E1" s="6" t="s">
        <v>5</v>
      </c>
      <c r="F1" s="6" t="s">
        <v>6</v>
      </c>
      <c r="G1" s="6" t="s">
        <v>7</v>
      </c>
      <c r="H1" s="6" t="s">
        <v>8</v>
      </c>
      <c r="I1" s="6" t="s">
        <v>9</v>
      </c>
      <c r="J1" s="6" t="s">
        <v>10</v>
      </c>
      <c r="K1" s="6" t="s">
        <v>11</v>
      </c>
      <c r="L1" s="6" t="s">
        <v>12</v>
      </c>
      <c r="M1" s="6" t="s">
        <v>13</v>
      </c>
      <c r="N1" s="6" t="s">
        <v>2</v>
      </c>
      <c r="O1" s="6" t="s">
        <v>14</v>
      </c>
      <c r="P1" s="6" t="s">
        <v>15</v>
      </c>
      <c r="Q1" s="6" t="s">
        <v>16</v>
      </c>
      <c r="R1" s="6" t="s">
        <v>17</v>
      </c>
      <c r="S1" s="6" t="s">
        <v>18</v>
      </c>
      <c r="T1" s="6" t="s">
        <v>19</v>
      </c>
      <c r="U1" s="7" t="s">
        <v>20</v>
      </c>
      <c r="V1" s="7" t="s">
        <v>21</v>
      </c>
      <c r="W1" s="6" t="s">
        <v>22</v>
      </c>
      <c r="X1" s="8" t="s">
        <v>23</v>
      </c>
      <c r="Y1" s="8" t="s">
        <v>24</v>
      </c>
      <c r="Z1" s="8" t="s">
        <v>25</v>
      </c>
      <c r="AA1" s="8" t="s">
        <v>26</v>
      </c>
      <c r="AB1" s="8" t="s">
        <v>27</v>
      </c>
      <c r="AC1" s="8" t="s">
        <v>28</v>
      </c>
      <c r="AD1" s="8" t="s">
        <v>29</v>
      </c>
      <c r="AE1" s="8" t="s">
        <v>30</v>
      </c>
      <c r="AF1" s="8" t="s">
        <v>31</v>
      </c>
      <c r="AG1" s="8" t="s">
        <v>32</v>
      </c>
      <c r="AH1" s="8" t="s">
        <v>33</v>
      </c>
      <c r="AI1" s="8" t="s">
        <v>34</v>
      </c>
      <c r="AJ1" s="8" t="s">
        <v>35</v>
      </c>
      <c r="AK1" s="8" t="s">
        <v>36</v>
      </c>
      <c r="AL1" s="8" t="s">
        <v>37</v>
      </c>
      <c r="AM1" s="8" t="s">
        <v>38</v>
      </c>
      <c r="AN1" s="8" t="s">
        <v>39</v>
      </c>
      <c r="AO1" s="8" t="s">
        <v>40</v>
      </c>
      <c r="AP1" s="8" t="s">
        <v>41</v>
      </c>
      <c r="AQ1" s="8" t="s">
        <v>42</v>
      </c>
      <c r="AR1" s="8" t="s">
        <v>43</v>
      </c>
      <c r="AS1" s="8" t="s">
        <v>44</v>
      </c>
      <c r="AT1" s="8" t="s">
        <v>45</v>
      </c>
      <c r="AU1" s="8" t="s">
        <v>46</v>
      </c>
      <c r="AV1" s="8" t="s">
        <v>47</v>
      </c>
      <c r="AW1" s="8" t="s">
        <v>48</v>
      </c>
      <c r="AX1" s="8" t="s">
        <v>49</v>
      </c>
      <c r="AY1" s="8" t="s">
        <v>50</v>
      </c>
      <c r="AZ1" s="8" t="s">
        <v>51</v>
      </c>
      <c r="BA1" s="8" t="s">
        <v>52</v>
      </c>
      <c r="BB1" s="8" t="s">
        <v>53</v>
      </c>
      <c r="BC1" s="8" t="s">
        <v>54</v>
      </c>
      <c r="BD1" s="8" t="s">
        <v>55</v>
      </c>
      <c r="BE1" s="8" t="s">
        <v>56</v>
      </c>
      <c r="BF1" s="8" t="s">
        <v>57</v>
      </c>
      <c r="BG1" s="8" t="s">
        <v>58</v>
      </c>
      <c r="BH1" s="8" t="s">
        <v>59</v>
      </c>
      <c r="BI1" s="8" t="s">
        <v>60</v>
      </c>
      <c r="BJ1" s="8" t="s">
        <v>61</v>
      </c>
      <c r="BK1" s="8" t="s">
        <v>62</v>
      </c>
      <c r="BL1" s="6" t="s">
        <v>63</v>
      </c>
      <c r="BM1" s="6" t="s">
        <v>64</v>
      </c>
    </row>
    <row r="2" spans="1:65" s="21" customFormat="1" ht="225" x14ac:dyDescent="0.25">
      <c r="A2" s="16" t="s">
        <v>65</v>
      </c>
      <c r="B2" s="16" t="s">
        <v>66</v>
      </c>
      <c r="C2" s="17">
        <v>45349</v>
      </c>
      <c r="D2" s="16" t="s">
        <v>67</v>
      </c>
      <c r="E2" s="18" t="s">
        <v>68</v>
      </c>
      <c r="F2" s="16" t="s">
        <v>69</v>
      </c>
      <c r="G2" s="18" t="s">
        <v>70</v>
      </c>
      <c r="H2" s="16" t="s">
        <v>71</v>
      </c>
      <c r="I2" s="18" t="s">
        <v>72</v>
      </c>
      <c r="J2" s="18" t="s">
        <v>73</v>
      </c>
      <c r="K2" s="18" t="s">
        <v>74</v>
      </c>
      <c r="L2" s="16" t="s">
        <v>75</v>
      </c>
      <c r="M2" s="18" t="s">
        <v>76</v>
      </c>
      <c r="N2" s="16" t="s">
        <v>77</v>
      </c>
      <c r="O2" s="18" t="s">
        <v>78</v>
      </c>
      <c r="P2" s="18" t="s">
        <v>79</v>
      </c>
      <c r="Q2" s="18" t="s">
        <v>80</v>
      </c>
      <c r="R2" s="16" t="s">
        <v>81</v>
      </c>
      <c r="S2" s="16" t="s">
        <v>82</v>
      </c>
      <c r="T2" s="16" t="s">
        <v>83</v>
      </c>
      <c r="U2" s="17">
        <v>40725</v>
      </c>
      <c r="V2" s="17"/>
      <c r="W2" s="18" t="s">
        <v>84</v>
      </c>
      <c r="X2" s="19" t="s">
        <v>85</v>
      </c>
      <c r="Y2" s="20" t="str">
        <f>VLOOKUP(X2,'Axe 2 Règles de gestion'!$D$2:$F$43,3, FALSE)</f>
        <v>Le maximum d'indemnités ou de retenues permanentes différentes codifiées par mouvement de type 05 est limité à 8 par numéro de dossier tous mois de paie confondus.</v>
      </c>
      <c r="Z2" s="19" t="s">
        <v>87</v>
      </c>
      <c r="AA2" s="20" t="str">
        <f>VLOOKUP(Z2,'Axe 2 Règles de gestion'!$D$2:$F$43,3, FALSE)</f>
        <v>C'est au gestionnaire de valider si ce doublon est normal.</v>
      </c>
      <c r="AB2" s="19" t="s">
        <v>89</v>
      </c>
      <c r="AC2" s="20" t="str">
        <f>VLOOKUP(AB2,'Axe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2" s="19" t="s">
        <v>91</v>
      </c>
      <c r="AE2" s="20" t="str">
        <f>VLOOKUP(AD2,'Axe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2" s="19" t="s">
        <v>93</v>
      </c>
      <c r="AG2" s="20" t="str">
        <f>VLOOKUP(AF2,'Axe 2 Règles de gestion'!$D$2:$F$43,3, FALSE)</f>
        <v>Si la zone mode de calcul est "Calcul PREFON" (MC = E), ou "Non assujettissement à la CSG, à la CRDS, à l'IR 489" (MC = N) ou "Indemnité IAT / IFTS" (MC = X) ou "Pourcentage du traitement brut" (MC = T), la zone "Nombre d'unités" doit être vide.</v>
      </c>
      <c r="AH2" s="19" t="s">
        <v>95</v>
      </c>
      <c r="AI2" s="20" t="str">
        <f>VLOOKUP(AH2,'Axe 2 Règles de gestion'!$D$2:$F$43,3, FALSE)</f>
        <v>Pour la retenue PREFON (code '0879'), seuls les deux derniers caractères (positions 57 à 58) de la zone MONTANT doivent être servies.</v>
      </c>
      <c r="AJ2" s="19" t="s">
        <v>97</v>
      </c>
      <c r="AK2" s="20" t="str">
        <f>VLOOKUP(AJ2,'Axe 2 Règles de gestion'!$D$2:$F$43,3, FALSE)</f>
        <v>Si le code SS du NUDOSS est 75 (dossier chômage), les codes indemnités saisis sont supérieurs à 0800 et inférieurs à 1000.</v>
      </c>
      <c r="AL2" s="19" t="s">
        <v>99</v>
      </c>
      <c r="AM2" s="20" t="str">
        <f>VLOOKUP(AL2,'Axe 2 Règles de gestion'!$D$2:$F$43,3, FALSE)</f>
        <v>Pour la retenue PREFON (code '0879'), le mode de calcul doit être "E - Calcul PREFON (code classe)".</v>
      </c>
      <c r="AN2" s="19" t="s">
        <v>101</v>
      </c>
      <c r="AO2" s="20" t="str">
        <f>VLOOKUP(AN2,'Axe 2 Règles de gestion'!$D$2:$F$43,3, FALSE)</f>
        <v>Un mouvement 05 en création ou modification ressortira en anomalie si l'agent est en "REM 90 - Fin de fonction".</v>
      </c>
      <c r="AP2" s="19" t="s">
        <v>103</v>
      </c>
      <c r="AQ2" s="20" t="str">
        <f>VLOOKUP(AP2,'Axe 2 Règles de gestion'!$D$2:$F$43,3, FALSE)</f>
        <v>Le code opération doit être saisi.</v>
      </c>
      <c r="AR2" s="19" t="s">
        <v>105</v>
      </c>
      <c r="AS2" s="20" t="str">
        <f>VLOOKUP(AR2,'Axe 2 Règles de gestion'!$D$2:$F$43,3, FALSE)</f>
        <v>La périodicité doit être saisie.</v>
      </c>
      <c r="AT2" s="19" t="s">
        <v>107</v>
      </c>
      <c r="AU2" s="20" t="str">
        <f>VLOOKUP(AT2,'Axe 2 Règles de gestion'!$D$2:$F$43,3, FALSE)</f>
        <v>Le mode de calcul doit être saisi.</v>
      </c>
      <c r="AV2" s="19" t="s">
        <v>109</v>
      </c>
      <c r="AW2" s="20" t="str">
        <f>VLOOKUP(AV2,'Axe 2 Règles de gestion'!$D$2:$F$43,3, FALSE)</f>
        <v>Deux mouvements de type 05 avec un code opération 'Création' (code 1) ne doivent pas avoir le même code indemnité sur deux remises de paie différentes quelque soit le mois de paie.</v>
      </c>
      <c r="AX2" s="19" t="s">
        <v>111</v>
      </c>
      <c r="AY2" s="20" t="str">
        <f>VLOOKUP(AX2,'Axe 2 Règles de gestion'!$D$2:$F$43,3, FALSE)</f>
        <v>Si un agent perçoit de l'ARE (0412) ou AREF (0598) ou ARCE (1454) par mouvement 22, il est interdit de lui payer d'autres indemnités sur le même NUDOS par mouvement 05. Si nécessaire, les indemnités doivent être payées sur un autre dossier que le dossier chômage.</v>
      </c>
      <c r="AZ2" s="19"/>
      <c r="BA2" s="20"/>
      <c r="BB2" s="19"/>
      <c r="BC2" s="20"/>
      <c r="BD2" s="19"/>
      <c r="BE2" s="20"/>
      <c r="BF2" s="19"/>
      <c r="BG2" s="20"/>
      <c r="BH2" s="19"/>
      <c r="BI2" s="20"/>
      <c r="BJ2" s="19"/>
      <c r="BK2" s="20"/>
      <c r="BL2" s="16" t="s">
        <v>113</v>
      </c>
      <c r="BM2" s="16" t="s">
        <v>114</v>
      </c>
    </row>
    <row r="3" spans="1:65" s="21" customFormat="1" ht="225" x14ac:dyDescent="0.25">
      <c r="A3" s="16" t="s">
        <v>65</v>
      </c>
      <c r="B3" s="16" t="s">
        <v>66</v>
      </c>
      <c r="C3" s="17">
        <v>45349</v>
      </c>
      <c r="D3" s="16" t="s">
        <v>67</v>
      </c>
      <c r="E3" s="18" t="s">
        <v>68</v>
      </c>
      <c r="F3" s="16" t="s">
        <v>69</v>
      </c>
      <c r="G3" s="18" t="s">
        <v>70</v>
      </c>
      <c r="H3" s="16" t="s">
        <v>71</v>
      </c>
      <c r="I3" s="18" t="s">
        <v>72</v>
      </c>
      <c r="J3" s="18" t="s">
        <v>73</v>
      </c>
      <c r="K3" s="18" t="s">
        <v>74</v>
      </c>
      <c r="L3" s="16" t="s">
        <v>115</v>
      </c>
      <c r="M3" s="18" t="s">
        <v>116</v>
      </c>
      <c r="N3" s="16" t="s">
        <v>77</v>
      </c>
      <c r="O3" s="18" t="s">
        <v>117</v>
      </c>
      <c r="P3" s="18" t="s">
        <v>118</v>
      </c>
      <c r="Q3" s="18" t="s">
        <v>80</v>
      </c>
      <c r="R3" s="16" t="s">
        <v>81</v>
      </c>
      <c r="S3" s="16" t="s">
        <v>82</v>
      </c>
      <c r="T3" s="16" t="s">
        <v>83</v>
      </c>
      <c r="U3" s="17">
        <v>40725</v>
      </c>
      <c r="V3" s="17"/>
      <c r="W3" s="18" t="s">
        <v>119</v>
      </c>
      <c r="X3" s="19" t="s">
        <v>85</v>
      </c>
      <c r="Y3" s="20" t="str">
        <f>VLOOKUP(X3,'Axe 2 Règles de gestion'!$D$2:$F$43,3, FALSE)</f>
        <v>Le maximum d'indemnités ou de retenues permanentes différentes codifiées par mouvement de type 05 est limité à 8 par numéro de dossier tous mois de paie confondus.</v>
      </c>
      <c r="Z3" s="19" t="s">
        <v>87</v>
      </c>
      <c r="AA3" s="20" t="str">
        <f>VLOOKUP(Z3,'Axe 2 Règles de gestion'!$D$2:$F$43,3, FALSE)</f>
        <v>C'est au gestionnaire de valider si ce doublon est normal.</v>
      </c>
      <c r="AB3" s="19" t="s">
        <v>89</v>
      </c>
      <c r="AC3" s="20" t="str">
        <f>VLOOKUP(AB3,'Axe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3" s="19" t="s">
        <v>91</v>
      </c>
      <c r="AE3" s="20" t="str">
        <f>VLOOKUP(AD3,'Axe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3" s="19" t="s">
        <v>120</v>
      </c>
      <c r="AG3" s="20" t="str">
        <f>VLOOKUP(AF3,'Axe 2 Règles de gestion'!$D$2:$F$43,3, FALSE)</f>
        <v>Si la zone mode de calcul est "Montant précalculé" (MC = A) ou "Indemnité à déduire" (MC = G) ou "Indemnité à ne pas payer (avantage en nature)" (MC = H), alors la zone "Nombre d'unités" doit être vide ou servie uniquement sur les deux derniers caractères pour indiquer le nombre de mensualités à payer.</v>
      </c>
      <c r="AH3" s="19" t="s">
        <v>97</v>
      </c>
      <c r="AI3" s="20" t="str">
        <f>VLOOKUP(AH3,'Axe 2 Règles de gestion'!$D$2:$F$43,3, FALSE)</f>
        <v>Si le code SS du NUDOSS est 75 (dossier chômage), les codes indemnités saisis sont supérieurs à 0800 et inférieurs à 1000.</v>
      </c>
      <c r="AJ3" s="19" t="s">
        <v>122</v>
      </c>
      <c r="AK3" s="20" t="str">
        <f>VLOOKUP(AJ3,'Axe 2 Règles de gestion'!$D$2:$F$43,3, FALSE)</f>
        <v>Pour les avantages en nature (codes '0136','1404','1405','1406','1407), le mode de calcul doit être "H - Indemnité à ne pas payer (avantage en nature)".</v>
      </c>
      <c r="AL3" s="19" t="s">
        <v>101</v>
      </c>
      <c r="AM3" s="20" t="str">
        <f>VLOOKUP(AL3,'Axe 2 Règles de gestion'!$D$2:$F$43,3, FALSE)</f>
        <v>Un mouvement 05 en création ou modification ressortira en anomalie si l'agent est en "REM 90 - Fin de fonction".</v>
      </c>
      <c r="AN3" s="19" t="s">
        <v>103</v>
      </c>
      <c r="AO3" s="20" t="str">
        <f>VLOOKUP(AN3,'Axe 2 Règles de gestion'!$D$2:$F$43,3, FALSE)</f>
        <v>Le code opération doit être saisi.</v>
      </c>
      <c r="AP3" s="19" t="s">
        <v>105</v>
      </c>
      <c r="AQ3" s="20" t="str">
        <f>VLOOKUP(AP3,'Axe 2 Règles de gestion'!$D$2:$F$43,3, FALSE)</f>
        <v>La périodicité doit être saisie.</v>
      </c>
      <c r="AR3" s="19" t="s">
        <v>107</v>
      </c>
      <c r="AS3" s="20" t="str">
        <f>VLOOKUP(AR3,'Axe 2 Règles de gestion'!$D$2:$F$43,3, FALSE)</f>
        <v>Le mode de calcul doit être saisi.</v>
      </c>
      <c r="AT3" s="19" t="s">
        <v>109</v>
      </c>
      <c r="AU3" s="20" t="str">
        <f>VLOOKUP(AT3,'Axe 2 Règles de gestion'!$D$2:$F$43,3, FALSE)</f>
        <v>Deux mouvements de type 05 avec un code opération 'Création' (code 1) ne doivent pas avoir le même code indemnité sur deux remises de paie différentes quelque soit le mois de paie.</v>
      </c>
      <c r="AV3" s="19" t="s">
        <v>111</v>
      </c>
      <c r="AW3" s="20" t="str">
        <f>VLOOKUP(AV3,'Axe 2 Règles de gestion'!$D$2:$F$43,3, FALSE)</f>
        <v>Si un agent perçoit de l'ARE (0412) ou AREF (0598) ou ARCE (1454) par mouvement 22, il est interdit de lui payer d'autres indemnités sur le même NUDOS par mouvement 05. Si nécessaire, les indemnités doivent être payées sur un autre dossier que le dossier chômage.</v>
      </c>
      <c r="AX3" s="19"/>
      <c r="AY3" s="20"/>
      <c r="AZ3" s="19"/>
      <c r="BA3" s="20"/>
      <c r="BB3" s="19"/>
      <c r="BC3" s="20"/>
      <c r="BD3" s="19"/>
      <c r="BE3" s="20"/>
      <c r="BF3" s="19"/>
      <c r="BG3" s="20"/>
      <c r="BH3" s="19"/>
      <c r="BI3" s="20"/>
      <c r="BJ3" s="19"/>
      <c r="BK3" s="20"/>
      <c r="BL3" s="16" t="s">
        <v>113</v>
      </c>
      <c r="BM3" s="16" t="s">
        <v>114</v>
      </c>
    </row>
    <row r="4" spans="1:65" s="21" customFormat="1" ht="225" x14ac:dyDescent="0.25">
      <c r="A4" s="16" t="s">
        <v>65</v>
      </c>
      <c r="B4" s="16" t="s">
        <v>66</v>
      </c>
      <c r="C4" s="17">
        <v>45349</v>
      </c>
      <c r="D4" s="16" t="s">
        <v>67</v>
      </c>
      <c r="E4" s="18" t="s">
        <v>68</v>
      </c>
      <c r="F4" s="16" t="s">
        <v>69</v>
      </c>
      <c r="G4" s="18" t="s">
        <v>70</v>
      </c>
      <c r="H4" s="16" t="s">
        <v>71</v>
      </c>
      <c r="I4" s="18" t="s">
        <v>72</v>
      </c>
      <c r="J4" s="18" t="s">
        <v>73</v>
      </c>
      <c r="K4" s="18" t="s">
        <v>74</v>
      </c>
      <c r="L4" s="16" t="s">
        <v>124</v>
      </c>
      <c r="M4" s="18" t="s">
        <v>125</v>
      </c>
      <c r="N4" s="16" t="s">
        <v>77</v>
      </c>
      <c r="O4" s="18" t="s">
        <v>126</v>
      </c>
      <c r="P4" s="18" t="s">
        <v>127</v>
      </c>
      <c r="Q4" s="18" t="s">
        <v>80</v>
      </c>
      <c r="R4" s="16" t="s">
        <v>81</v>
      </c>
      <c r="S4" s="16" t="s">
        <v>82</v>
      </c>
      <c r="T4" s="16" t="s">
        <v>83</v>
      </c>
      <c r="U4" s="17">
        <v>40725</v>
      </c>
      <c r="V4" s="17"/>
      <c r="W4" s="18" t="s">
        <v>128</v>
      </c>
      <c r="X4" s="19" t="s">
        <v>85</v>
      </c>
      <c r="Y4" s="20" t="str">
        <f>VLOOKUP(X4,'Axe 2 Règles de gestion'!$D$2:$F$43,3, FALSE)</f>
        <v>Le maximum d'indemnités ou de retenues permanentes différentes codifiées par mouvement de type 05 est limité à 8 par numéro de dossier tous mois de paie confondus.</v>
      </c>
      <c r="Z4" s="19" t="s">
        <v>87</v>
      </c>
      <c r="AA4" s="20" t="str">
        <f>VLOOKUP(Z4,'Axe 2 Règles de gestion'!$D$2:$F$43,3, FALSE)</f>
        <v>C'est au gestionnaire de valider si ce doublon est normal.</v>
      </c>
      <c r="AB4" s="19" t="s">
        <v>89</v>
      </c>
      <c r="AC4" s="20" t="str">
        <f>VLOOKUP(AB4,'Axe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4" s="19" t="s">
        <v>91</v>
      </c>
      <c r="AE4" s="20" t="str">
        <f>VLOOKUP(AD4,'Axe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4" s="19" t="s">
        <v>97</v>
      </c>
      <c r="AG4" s="20" t="str">
        <f>VLOOKUP(AF4,'Axe 2 Règles de gestion'!$D$2:$F$43,3, FALSE)</f>
        <v>Si le code SS du NUDOSS est 75 (dossier chômage), les codes indemnités saisis sont supérieurs à 0800 et inférieurs à 1000.</v>
      </c>
      <c r="AH4" s="19" t="s">
        <v>129</v>
      </c>
      <c r="AI4" s="20" t="str">
        <f>VLOOKUP(AH4,'Axe 2 Règles de gestion'!$D$2:$F$43,3, FALSE)</f>
        <v>Pour la retenue 'Santé publique' (code 0880), le mode de calcul doit être "L - Calcul du régime complémentaire de la Santé Publique".</v>
      </c>
      <c r="AJ4" s="19" t="s">
        <v>101</v>
      </c>
      <c r="AK4" s="20" t="str">
        <f>VLOOKUP(AJ4,'Axe 2 Règles de gestion'!$D$2:$F$43,3, FALSE)</f>
        <v>Un mouvement 05 en création ou modification ressortira en anomalie si l'agent est en "REM 90 - Fin de fonction".</v>
      </c>
      <c r="AL4" s="19" t="s">
        <v>103</v>
      </c>
      <c r="AM4" s="20" t="str">
        <f>VLOOKUP(AL4,'Axe 2 Règles de gestion'!$D$2:$F$43,3, FALSE)</f>
        <v>Le code opération doit être saisi.</v>
      </c>
      <c r="AN4" s="19" t="s">
        <v>105</v>
      </c>
      <c r="AO4" s="20" t="str">
        <f>VLOOKUP(AN4,'Axe 2 Règles de gestion'!$D$2:$F$43,3, FALSE)</f>
        <v>La périodicité doit être saisie.</v>
      </c>
      <c r="AP4" s="19" t="s">
        <v>107</v>
      </c>
      <c r="AQ4" s="20" t="str">
        <f>VLOOKUP(AP4,'Axe 2 Règles de gestion'!$D$2:$F$43,3, FALSE)</f>
        <v>Le mode de calcul doit être saisi.</v>
      </c>
      <c r="AR4" s="19" t="s">
        <v>109</v>
      </c>
      <c r="AS4" s="20" t="str">
        <f>VLOOKUP(AR4,'Axe 2 Règles de gestion'!$D$2:$F$43,3, FALSE)</f>
        <v>Deux mouvements de type 05 avec un code opération 'Création' (code 1) ne doivent pas avoir le même code indemnité sur deux remises de paie différentes quelque soit le mois de paie.</v>
      </c>
      <c r="AT4" s="19" t="s">
        <v>111</v>
      </c>
      <c r="AU4" s="20" t="str">
        <f>VLOOKUP(AT4,'Axe 2 Règles de gestion'!$D$2:$F$43,3, FALSE)</f>
        <v>Si un agent perçoit de l'ARE (0412) ou AREF (0598) ou ARCE (1454) par mouvement 22, il est interdit de lui payer d'autres indemnités sur le même NUDOS par mouvement 05. Si nécessaire, les indemnités doivent être payées sur un autre dossier que le dossier chômage.</v>
      </c>
      <c r="AV4" s="19"/>
      <c r="AW4" s="20"/>
      <c r="AX4" s="19"/>
      <c r="AY4" s="20"/>
      <c r="AZ4" s="19"/>
      <c r="BA4" s="20"/>
      <c r="BB4" s="19"/>
      <c r="BC4" s="20"/>
      <c r="BD4" s="19"/>
      <c r="BE4" s="20"/>
      <c r="BF4" s="19"/>
      <c r="BG4" s="20"/>
      <c r="BH4" s="19"/>
      <c r="BI4" s="20"/>
      <c r="BJ4" s="19"/>
      <c r="BK4" s="20"/>
      <c r="BL4" s="16" t="s">
        <v>113</v>
      </c>
      <c r="BM4" s="16" t="s">
        <v>114</v>
      </c>
    </row>
    <row r="5" spans="1:65" s="21" customFormat="1" ht="225" x14ac:dyDescent="0.25">
      <c r="A5" s="16" t="s">
        <v>65</v>
      </c>
      <c r="B5" s="16" t="s">
        <v>66</v>
      </c>
      <c r="C5" s="17">
        <v>45349</v>
      </c>
      <c r="D5" s="16" t="s">
        <v>67</v>
      </c>
      <c r="E5" s="18" t="s">
        <v>68</v>
      </c>
      <c r="F5" s="16" t="s">
        <v>69</v>
      </c>
      <c r="G5" s="18" t="s">
        <v>70</v>
      </c>
      <c r="H5" s="16" t="s">
        <v>71</v>
      </c>
      <c r="I5" s="18" t="s">
        <v>72</v>
      </c>
      <c r="J5" s="18" t="s">
        <v>73</v>
      </c>
      <c r="K5" s="18" t="s">
        <v>74</v>
      </c>
      <c r="L5" s="16" t="s">
        <v>131</v>
      </c>
      <c r="M5" s="18" t="s">
        <v>132</v>
      </c>
      <c r="N5" s="16" t="s">
        <v>77</v>
      </c>
      <c r="O5" s="18" t="s">
        <v>133</v>
      </c>
      <c r="P5" s="18" t="s">
        <v>134</v>
      </c>
      <c r="Q5" s="18" t="s">
        <v>80</v>
      </c>
      <c r="R5" s="16" t="s">
        <v>81</v>
      </c>
      <c r="S5" s="16" t="s">
        <v>82</v>
      </c>
      <c r="T5" s="16" t="s">
        <v>83</v>
      </c>
      <c r="U5" s="17">
        <v>40725</v>
      </c>
      <c r="V5" s="17"/>
      <c r="W5" s="18" t="s">
        <v>135</v>
      </c>
      <c r="X5" s="19" t="s">
        <v>85</v>
      </c>
      <c r="Y5" s="20" t="str">
        <f>VLOOKUP(X5,'Axe 2 Règles de gestion'!$D$2:$F$43,3, FALSE)</f>
        <v>Le maximum d'indemnités ou de retenues permanentes différentes codifiées par mouvement de type 05 est limité à 8 par numéro de dossier tous mois de paie confondus.</v>
      </c>
      <c r="Z5" s="19" t="s">
        <v>87</v>
      </c>
      <c r="AA5" s="20" t="str">
        <f>VLOOKUP(Z5,'Axe 2 Règles de gestion'!$D$2:$F$43,3, FALSE)</f>
        <v>C'est au gestionnaire de valider si ce doublon est normal.</v>
      </c>
      <c r="AB5" s="19" t="s">
        <v>89</v>
      </c>
      <c r="AC5" s="20" t="str">
        <f>VLOOKUP(AB5,'Axe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5" s="19" t="s">
        <v>91</v>
      </c>
      <c r="AE5" s="20" t="str">
        <f>VLOOKUP(AD5,'Axe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5" s="19" t="s">
        <v>93</v>
      </c>
      <c r="AG5" s="20" t="str">
        <f>VLOOKUP(AF5,'Axe 2 Règles de gestion'!$D$2:$F$43,3, FALSE)</f>
        <v>Si la zone mode de calcul est "Calcul PREFON" (MC = E), ou "Non assujettissement à la CSG, à la CRDS, à l'IR 489" (MC = N) ou "Indemnité IAT / IFTS" (MC = X) ou "Pourcentage du traitement brut" (MC = T), la zone "Nombre d'unités" doit être vide.</v>
      </c>
      <c r="AH5" s="19" t="s">
        <v>136</v>
      </c>
      <c r="AI5" s="20" t="str">
        <f>VLOOKUP(AH5,'Axe 2 Règles de gestion'!$D$2:$F$43,3, FALSE)</f>
        <v>Si la zone mode de calcul est "Non assujettissement à la CSG, à la CRDS, à l'IR 489" (MC = N) ou "Non assujettissement à la CSG non déductible RR" (MC = W) ou "Indemnité IAT / IFTS" (MC = X) alors la zone MONTANT doit être vide.</v>
      </c>
      <c r="AJ5" s="19" t="s">
        <v>97</v>
      </c>
      <c r="AK5" s="20" t="str">
        <f>VLOOKUP(AJ5,'Axe 2 Règles de gestion'!$D$2:$F$43,3, FALSE)</f>
        <v>Si le code SS du NUDOSS est 75 (dossier chômage), les codes indemnités saisis sont supérieurs à 0800 et inférieurs à 1000.</v>
      </c>
      <c r="AL5" s="19" t="s">
        <v>138</v>
      </c>
      <c r="AM5" s="20" t="str">
        <f>VLOOKUP(AL5,'Axe 2 Règles de gestion'!$D$2:$F$43,3, FALSE)</f>
        <v>Pour l'indemnité exceptionnelle (code 0489), la Contribution exceptionnelle de solidarité (code 0901), et le Remboursement de la dette sociale - titulaires - non titulaires (code 0927), le mode de calcul doit être "N - Non assujettissement à la CSG, à la CRDS, à l'IR 489".</v>
      </c>
      <c r="AN5" s="19" t="s">
        <v>140</v>
      </c>
      <c r="AO5" s="20" t="str">
        <f>VLOOKUP(AN5,'Axe 2 Règles de gestion'!$D$2:$F$43,3, FALSE)</f>
        <v>Pour la Contribution sociale titulaires - csg non titulaires (code 0919), le mode de calcul doit être "N - Non assujettissement à la CSG, à la CRDS, à l'IR 489" ou "W - Non assujettissement à la CSG non déductible RR".</v>
      </c>
      <c r="AP5" s="19" t="s">
        <v>101</v>
      </c>
      <c r="AQ5" s="20" t="str">
        <f>VLOOKUP(AP5,'Axe 2 Règles de gestion'!$D$2:$F$43,3, FALSE)</f>
        <v>Un mouvement 05 en création ou modification ressortira en anomalie si l'agent est en "REM 90 - Fin de fonction".</v>
      </c>
      <c r="AR5" s="19" t="s">
        <v>103</v>
      </c>
      <c r="AS5" s="20" t="str">
        <f>VLOOKUP(AR5,'Axe 2 Règles de gestion'!$D$2:$F$43,3, FALSE)</f>
        <v>Le code opération doit être saisi.</v>
      </c>
      <c r="AT5" s="19" t="s">
        <v>105</v>
      </c>
      <c r="AU5" s="20" t="str">
        <f>VLOOKUP(AT5,'Axe 2 Règles de gestion'!$D$2:$F$43,3, FALSE)</f>
        <v>La périodicité doit être saisie.</v>
      </c>
      <c r="AV5" s="19" t="s">
        <v>107</v>
      </c>
      <c r="AW5" s="20" t="str">
        <f>VLOOKUP(AV5,'Axe 2 Règles de gestion'!$D$2:$F$43,3, FALSE)</f>
        <v>Le mode de calcul doit être saisi.</v>
      </c>
      <c r="AX5" s="19" t="s">
        <v>142</v>
      </c>
      <c r="AY5" s="20" t="str">
        <f>VLOOKUP(AX5,'Axe 2 Règles de gestion'!$D$2:$F$43,3, FALSE)</f>
        <v>Tout mouvement d'indemnité exceptionnelle notifié par mouvement 05 (code indemnité "0489" - Indemnité exceptionnelle) ne doit pas avoir comme code opération 'Création' ou 'Modification'.</v>
      </c>
      <c r="AZ5" s="19" t="s">
        <v>109</v>
      </c>
      <c r="BA5" s="20" t="str">
        <f>VLOOKUP(AZ5,'Axe 2 Règles de gestion'!$D$2:$F$43,3, FALSE)</f>
        <v>Deux mouvements de type 05 avec un code opération 'Création' (code 1) ne doivent pas avoir le même code indemnité sur deux remises de paie différentes quelque soit le mois de paie.</v>
      </c>
      <c r="BB5" s="19" t="s">
        <v>111</v>
      </c>
      <c r="BC5" s="20" t="str">
        <f>VLOOKUP(BB5,'Axe 2 Règles de gestion'!$D$2:$F$43,3, FALSE)</f>
        <v>Si un agent perçoit de l'ARE (0412) ou AREF (0598) ou ARCE (1454) par mouvement 22, il est interdit de lui payer d'autres indemnités sur le même NUDOS par mouvement 05. Si nécessaire, les indemnités doivent être payées sur un autre dossier que le dossier chômage.</v>
      </c>
      <c r="BD5" s="19"/>
      <c r="BE5" s="20"/>
      <c r="BF5" s="19"/>
      <c r="BG5" s="20"/>
      <c r="BH5" s="19"/>
      <c r="BI5" s="20"/>
      <c r="BJ5" s="19"/>
      <c r="BK5" s="20"/>
      <c r="BL5" s="16" t="s">
        <v>113</v>
      </c>
      <c r="BM5" s="16" t="s">
        <v>114</v>
      </c>
    </row>
    <row r="6" spans="1:65" s="21" customFormat="1" ht="225" x14ac:dyDescent="0.25">
      <c r="A6" s="16" t="s">
        <v>65</v>
      </c>
      <c r="B6" s="16" t="s">
        <v>66</v>
      </c>
      <c r="C6" s="17">
        <v>45349</v>
      </c>
      <c r="D6" s="16" t="s">
        <v>67</v>
      </c>
      <c r="E6" s="18" t="s">
        <v>68</v>
      </c>
      <c r="F6" s="16" t="s">
        <v>69</v>
      </c>
      <c r="G6" s="18" t="s">
        <v>70</v>
      </c>
      <c r="H6" s="16" t="s">
        <v>71</v>
      </c>
      <c r="I6" s="18" t="s">
        <v>72</v>
      </c>
      <c r="J6" s="18" t="s">
        <v>73</v>
      </c>
      <c r="K6" s="18" t="s">
        <v>74</v>
      </c>
      <c r="L6" s="16" t="s">
        <v>144</v>
      </c>
      <c r="M6" s="18" t="s">
        <v>145</v>
      </c>
      <c r="N6" s="16" t="s">
        <v>77</v>
      </c>
      <c r="O6" s="18" t="s">
        <v>146</v>
      </c>
      <c r="P6" s="18" t="s">
        <v>147</v>
      </c>
      <c r="Q6" s="18" t="s">
        <v>80</v>
      </c>
      <c r="R6" s="16" t="s">
        <v>81</v>
      </c>
      <c r="S6" s="16" t="s">
        <v>82</v>
      </c>
      <c r="T6" s="16" t="s">
        <v>83</v>
      </c>
      <c r="U6" s="17">
        <v>40725</v>
      </c>
      <c r="V6" s="17"/>
      <c r="W6" s="18" t="s">
        <v>148</v>
      </c>
      <c r="X6" s="19" t="s">
        <v>85</v>
      </c>
      <c r="Y6" s="20" t="str">
        <f>VLOOKUP(X6,'Axe 2 Règles de gestion'!$D$2:$F$43,3, FALSE)</f>
        <v>Le maximum d'indemnités ou de retenues permanentes différentes codifiées par mouvement de type 05 est limité à 8 par numéro de dossier tous mois de paie confondus.</v>
      </c>
      <c r="Z6" s="19" t="s">
        <v>87</v>
      </c>
      <c r="AA6" s="20" t="str">
        <f>VLOOKUP(Z6,'Axe 2 Règles de gestion'!$D$2:$F$43,3, FALSE)</f>
        <v>C'est au gestionnaire de valider si ce doublon est normal.</v>
      </c>
      <c r="AB6" s="19" t="s">
        <v>89</v>
      </c>
      <c r="AC6" s="20" t="str">
        <f>VLOOKUP(AB6,'Axe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6" s="19" t="s">
        <v>91</v>
      </c>
      <c r="AE6" s="20" t="str">
        <f>VLOOKUP(AD6,'Axe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6" s="19" t="s">
        <v>97</v>
      </c>
      <c r="AG6" s="20" t="str">
        <f>VLOOKUP(AF6,'Axe 2 Règles de gestion'!$D$2:$F$43,3, FALSE)</f>
        <v>Si le code SS du NUDOSS est 75 (dossier chômage), les codes indemnités saisis sont supérieurs à 0800 et inférieurs à 1000.</v>
      </c>
      <c r="AH6" s="19" t="s">
        <v>149</v>
      </c>
      <c r="AI6" s="20" t="str">
        <f>VLOOKUP(AH6,'Axe 2 Règles de gestion'!$D$2:$F$43,3, FALSE)</f>
        <v>Pour la retenue à la source (code 0900), le mode de calcul doit être V.</v>
      </c>
      <c r="AJ6" s="19" t="s">
        <v>101</v>
      </c>
      <c r="AK6" s="20" t="str">
        <f>VLOOKUP(AJ6,'Axe 2 Règles de gestion'!$D$2:$F$43,3, FALSE)</f>
        <v>Un mouvement 05 en création ou modification ressortira en anomalie si l'agent est en "REM 90 - Fin de fonction".</v>
      </c>
      <c r="AL6" s="19" t="s">
        <v>103</v>
      </c>
      <c r="AM6" s="20" t="str">
        <f>VLOOKUP(AL6,'Axe 2 Règles de gestion'!$D$2:$F$43,3, FALSE)</f>
        <v>Le code opération doit être saisi.</v>
      </c>
      <c r="AN6" s="19" t="s">
        <v>105</v>
      </c>
      <c r="AO6" s="20" t="str">
        <f>VLOOKUP(AN6,'Axe 2 Règles de gestion'!$D$2:$F$43,3, FALSE)</f>
        <v>La périodicité doit être saisie.</v>
      </c>
      <c r="AP6" s="19" t="s">
        <v>107</v>
      </c>
      <c r="AQ6" s="20" t="str">
        <f>VLOOKUP(AP6,'Axe 2 Règles de gestion'!$D$2:$F$43,3, FALSE)</f>
        <v>Le mode de calcul doit être saisi.</v>
      </c>
      <c r="AR6" s="19" t="s">
        <v>109</v>
      </c>
      <c r="AS6" s="20" t="str">
        <f>VLOOKUP(AR6,'Axe 2 Règles de gestion'!$D$2:$F$43,3, FALSE)</f>
        <v>Deux mouvements de type 05 avec un code opération 'Création' (code 1) ne doivent pas avoir le même code indemnité sur deux remises de paie différentes quelque soit le mois de paie.</v>
      </c>
      <c r="AT6" s="19" t="s">
        <v>111</v>
      </c>
      <c r="AU6" s="20" t="str">
        <f>VLOOKUP(AT6,'Axe 2 Règles de gestion'!$D$2:$F$43,3, FALSE)</f>
        <v>Si un agent perçoit de l'ARE (0412) ou AREF (0598) ou ARCE (1454) par mouvement 22, il est interdit de lui payer d'autres indemnités sur le même NUDOS par mouvement 05. Si nécessaire, les indemnités doivent être payées sur un autre dossier que le dossier chômage.</v>
      </c>
      <c r="AV6" s="19"/>
      <c r="AW6" s="20"/>
      <c r="AX6" s="19"/>
      <c r="AY6" s="20"/>
      <c r="AZ6" s="19"/>
      <c r="BA6" s="20"/>
      <c r="BB6" s="19"/>
      <c r="BC6" s="20"/>
      <c r="BD6" s="19"/>
      <c r="BE6" s="20"/>
      <c r="BF6" s="19"/>
      <c r="BG6" s="20"/>
      <c r="BH6" s="19"/>
      <c r="BI6" s="20"/>
      <c r="BJ6" s="19"/>
      <c r="BK6" s="20"/>
      <c r="BL6" s="16" t="s">
        <v>113</v>
      </c>
      <c r="BM6" s="16" t="s">
        <v>114</v>
      </c>
    </row>
    <row r="7" spans="1:65" s="21" customFormat="1" ht="225" x14ac:dyDescent="0.25">
      <c r="A7" s="16" t="s">
        <v>65</v>
      </c>
      <c r="B7" s="16" t="s">
        <v>66</v>
      </c>
      <c r="C7" s="17">
        <v>45349</v>
      </c>
      <c r="D7" s="16" t="s">
        <v>67</v>
      </c>
      <c r="E7" s="18" t="s">
        <v>68</v>
      </c>
      <c r="F7" s="16" t="s">
        <v>69</v>
      </c>
      <c r="G7" s="18" t="s">
        <v>70</v>
      </c>
      <c r="H7" s="16" t="s">
        <v>71</v>
      </c>
      <c r="I7" s="18" t="s">
        <v>72</v>
      </c>
      <c r="J7" s="18" t="s">
        <v>73</v>
      </c>
      <c r="K7" s="18" t="s">
        <v>74</v>
      </c>
      <c r="L7" s="16" t="s">
        <v>151</v>
      </c>
      <c r="M7" s="18" t="s">
        <v>152</v>
      </c>
      <c r="N7" s="16" t="s">
        <v>77</v>
      </c>
      <c r="O7" s="18" t="s">
        <v>153</v>
      </c>
      <c r="P7" s="18" t="s">
        <v>154</v>
      </c>
      <c r="Q7" s="18" t="s">
        <v>80</v>
      </c>
      <c r="R7" s="16" t="s">
        <v>81</v>
      </c>
      <c r="S7" s="16" t="s">
        <v>82</v>
      </c>
      <c r="T7" s="16" t="s">
        <v>83</v>
      </c>
      <c r="U7" s="17">
        <v>40725</v>
      </c>
      <c r="V7" s="17"/>
      <c r="W7" s="18" t="s">
        <v>155</v>
      </c>
      <c r="X7" s="19" t="s">
        <v>85</v>
      </c>
      <c r="Y7" s="20" t="str">
        <f>VLOOKUP(X7,'Axe 2 Règles de gestion'!$D$2:$F$43,3, FALSE)</f>
        <v>Le maximum d'indemnités ou de retenues permanentes différentes codifiées par mouvement de type 05 est limité à 8 par numéro de dossier tous mois de paie confondus.</v>
      </c>
      <c r="Z7" s="19" t="s">
        <v>87</v>
      </c>
      <c r="AA7" s="20" t="str">
        <f>VLOOKUP(Z7,'Axe 2 Règles de gestion'!$D$2:$F$43,3, FALSE)</f>
        <v>C'est au gestionnaire de valider si ce doublon est normal.</v>
      </c>
      <c r="AB7" s="19" t="s">
        <v>89</v>
      </c>
      <c r="AC7" s="20" t="str">
        <f>VLOOKUP(AB7,'Axe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7" s="19" t="s">
        <v>91</v>
      </c>
      <c r="AE7" s="20" t="str">
        <f>VLOOKUP(AD7,'Axe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7" s="19" t="s">
        <v>97</v>
      </c>
      <c r="AG7" s="20" t="str">
        <f>VLOOKUP(AF7,'Axe 2 Règles de gestion'!$D$2:$F$43,3, FALSE)</f>
        <v>Si le code SS du NUDOSS est 75 (dossier chômage), les codes indemnités saisis sont supérieurs à 0800 et inférieurs à 1000.</v>
      </c>
      <c r="AH7" s="19" t="s">
        <v>101</v>
      </c>
      <c r="AI7" s="20" t="str">
        <f>VLOOKUP(AH7,'Axe 2 Règles de gestion'!$D$2:$F$43,3, FALSE)</f>
        <v>Un mouvement 05 en création ou modification ressortira en anomalie si l'agent est en "REM 90 - Fin de fonction".</v>
      </c>
      <c r="AJ7" s="19" t="s">
        <v>103</v>
      </c>
      <c r="AK7" s="20" t="str">
        <f>VLOOKUP(AJ7,'Axe 2 Règles de gestion'!$D$2:$F$43,3, FALSE)</f>
        <v>Le code opération doit être saisi.</v>
      </c>
      <c r="AL7" s="19" t="s">
        <v>105</v>
      </c>
      <c r="AM7" s="20" t="str">
        <f>VLOOKUP(AL7,'Axe 2 Règles de gestion'!$D$2:$F$43,3, FALSE)</f>
        <v>La périodicité doit être saisie.</v>
      </c>
      <c r="AN7" s="19" t="s">
        <v>107</v>
      </c>
      <c r="AO7" s="20" t="str">
        <f>VLOOKUP(AN7,'Axe 2 Règles de gestion'!$D$2:$F$43,3, FALSE)</f>
        <v>Le mode de calcul doit être saisi.</v>
      </c>
      <c r="AP7" s="19" t="s">
        <v>156</v>
      </c>
      <c r="AQ7" s="20" t="str">
        <f>VLOOKUP(AP7,'Axe 2 Règles de gestion'!$D$2:$F$43,3, FALSE)</f>
        <v>Pour l'Indemnité Précompte IJSS sur quotité saisissable (code 0942) ou Précompte IJSS sur quotité disponible (code 0953), le mode de calcul doit être "R -Calcul indemnité journalière de sécurité sociale".</v>
      </c>
      <c r="AR7" s="19" t="s">
        <v>109</v>
      </c>
      <c r="AS7" s="20" t="str">
        <f>VLOOKUP(AR7,'Axe 2 Règles de gestion'!$D$2:$F$43,3, FALSE)</f>
        <v>Deux mouvements de type 05 avec un code opération 'Création' (code 1) ne doivent pas avoir le même code indemnité sur deux remises de paie différentes quelque soit le mois de paie.</v>
      </c>
      <c r="AT7" s="19" t="s">
        <v>111</v>
      </c>
      <c r="AU7" s="20" t="str">
        <f>VLOOKUP(AT7,'Axe 2 Règles de gestion'!$D$2:$F$43,3, FALSE)</f>
        <v>Si un agent perçoit de l'ARE (0412) ou AREF (0598) ou ARCE (1454) par mouvement 22, il est interdit de lui payer d'autres indemnités sur le même NUDOS par mouvement 05. Si nécessaire, les indemnités doivent être payées sur un autre dossier que le dossier chômage.</v>
      </c>
      <c r="AV7" s="19"/>
      <c r="AW7" s="20"/>
      <c r="AX7" s="19"/>
      <c r="AY7" s="20"/>
      <c r="AZ7" s="19"/>
      <c r="BA7" s="20"/>
      <c r="BB7" s="19"/>
      <c r="BC7" s="20"/>
      <c r="BD7" s="19"/>
      <c r="BE7" s="20"/>
      <c r="BF7" s="19"/>
      <c r="BG7" s="20"/>
      <c r="BH7" s="19"/>
      <c r="BI7" s="20"/>
      <c r="BJ7" s="19"/>
      <c r="BK7" s="20"/>
      <c r="BL7" s="16" t="s">
        <v>113</v>
      </c>
      <c r="BM7" s="16" t="s">
        <v>114</v>
      </c>
    </row>
    <row r="8" spans="1:65" s="21" customFormat="1" ht="255" x14ac:dyDescent="0.25">
      <c r="A8" s="16" t="s">
        <v>65</v>
      </c>
      <c r="B8" s="16" t="s">
        <v>66</v>
      </c>
      <c r="C8" s="17">
        <v>45349</v>
      </c>
      <c r="D8" s="16" t="s">
        <v>67</v>
      </c>
      <c r="E8" s="18" t="s">
        <v>68</v>
      </c>
      <c r="F8" s="16" t="s">
        <v>69</v>
      </c>
      <c r="G8" s="18" t="s">
        <v>70</v>
      </c>
      <c r="H8" s="16" t="s">
        <v>71</v>
      </c>
      <c r="I8" s="18" t="s">
        <v>72</v>
      </c>
      <c r="J8" s="18" t="s">
        <v>73</v>
      </c>
      <c r="K8" s="18" t="s">
        <v>74</v>
      </c>
      <c r="L8" s="16" t="s">
        <v>158</v>
      </c>
      <c r="M8" s="18" t="s">
        <v>159</v>
      </c>
      <c r="N8" s="16" t="s">
        <v>77</v>
      </c>
      <c r="O8" s="18" t="s">
        <v>160</v>
      </c>
      <c r="P8" s="18" t="s">
        <v>161</v>
      </c>
      <c r="Q8" s="18" t="s">
        <v>80</v>
      </c>
      <c r="R8" s="16" t="s">
        <v>81</v>
      </c>
      <c r="S8" s="16" t="s">
        <v>82</v>
      </c>
      <c r="T8" s="16" t="s">
        <v>83</v>
      </c>
      <c r="U8" s="17">
        <v>40725</v>
      </c>
      <c r="V8" s="17"/>
      <c r="W8" s="18" t="s">
        <v>162</v>
      </c>
      <c r="X8" s="19" t="s">
        <v>85</v>
      </c>
      <c r="Y8" s="20" t="str">
        <f>VLOOKUP(X8,'Axe 2 Règles de gestion'!$D$2:$F$43,3, FALSE)</f>
        <v>Le maximum d'indemnités ou de retenues permanentes différentes codifiées par mouvement de type 05 est limité à 8 par numéro de dossier tous mois de paie confondus.</v>
      </c>
      <c r="Z8" s="19" t="s">
        <v>87</v>
      </c>
      <c r="AA8" s="20" t="str">
        <f>VLOOKUP(Z8,'Axe 2 Règles de gestion'!$D$2:$F$43,3, FALSE)</f>
        <v>C'est au gestionnaire de valider si ce doublon est normal.</v>
      </c>
      <c r="AB8" s="19" t="s">
        <v>89</v>
      </c>
      <c r="AC8" s="20" t="str">
        <f>VLOOKUP(AB8,'Axe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8" s="19" t="s">
        <v>91</v>
      </c>
      <c r="AE8" s="20" t="str">
        <f>VLOOKUP(AD8,'Axe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8" s="19" t="s">
        <v>93</v>
      </c>
      <c r="AG8" s="20" t="str">
        <f>VLOOKUP(AF8,'Axe 2 Règles de gestion'!$D$2:$F$43,3, FALSE)</f>
        <v>Si la zone mode de calcul est "Calcul PREFON" (MC = E), ou "Non assujettissement à la CSG, à la CRDS, à l'IR 489" (MC = N) ou "Indemnité IAT / IFTS" (MC = X) ou "Pourcentage du traitement brut" (MC = T), la zone "Nombre d'unités" doit être vide.</v>
      </c>
      <c r="AH8" s="19" t="s">
        <v>97</v>
      </c>
      <c r="AI8" s="20" t="str">
        <f>VLOOKUP(AH8,'Axe 2 Règles de gestion'!$D$2:$F$43,3, FALSE)</f>
        <v>Si le code SS du NUDOSS est 75 (dossier chômage), les codes indemnités saisis sont supérieurs à 0800 et inférieurs à 1000.</v>
      </c>
      <c r="AJ8" s="19" t="s">
        <v>163</v>
      </c>
      <c r="AK8" s="20" t="str">
        <f>VLOOKUP(AJ8,'Axe 2 Règles de gestion'!$D$2:$F$43,3, FALSE)</f>
        <v>Pour les Indemnité de sujétions spéciales (code 0108), la Prime de rendement des services déconcentrés (code 0115), l'Indemnité sujétions exceptionnelles (code 0703), la Prime d'activité des personnels navigants (code 0349), la Prime d?ancienneté des OPA (code 0199) et la Prime forfaitaire ? magistrats ? personnels de l'ENM (code 1037), le mode de calcul doit être "T - Pourcentage du traitement brut)".</v>
      </c>
      <c r="AL8" s="19" t="s">
        <v>101</v>
      </c>
      <c r="AM8" s="20" t="str">
        <f>VLOOKUP(AL8,'Axe 2 Règles de gestion'!$D$2:$F$43,3, FALSE)</f>
        <v>Un mouvement 05 en création ou modification ressortira en anomalie si l'agent est en "REM 90 - Fin de fonction".</v>
      </c>
      <c r="AN8" s="19" t="s">
        <v>103</v>
      </c>
      <c r="AO8" s="20" t="str">
        <f>VLOOKUP(AN8,'Axe 2 Règles de gestion'!$D$2:$F$43,3, FALSE)</f>
        <v>Le code opération doit être saisi.</v>
      </c>
      <c r="AP8" s="19" t="s">
        <v>105</v>
      </c>
      <c r="AQ8" s="20" t="str">
        <f>VLOOKUP(AP8,'Axe 2 Règles de gestion'!$D$2:$F$43,3, FALSE)</f>
        <v>La périodicité doit être saisie.</v>
      </c>
      <c r="AR8" s="19" t="s">
        <v>107</v>
      </c>
      <c r="AS8" s="20" t="str">
        <f>VLOOKUP(AR8,'Axe 2 Règles de gestion'!$D$2:$F$43,3, FALSE)</f>
        <v>Le mode de calcul doit être saisi.</v>
      </c>
      <c r="AT8" s="19" t="s">
        <v>109</v>
      </c>
      <c r="AU8" s="20" t="str">
        <f>VLOOKUP(AT8,'Axe 2 Règles de gestion'!$D$2:$F$43,3, FALSE)</f>
        <v>Deux mouvements de type 05 avec un code opération 'Création' (code 1) ne doivent pas avoir le même code indemnité sur deux remises de paie différentes quelque soit le mois de paie.</v>
      </c>
      <c r="AV8" s="19" t="s">
        <v>111</v>
      </c>
      <c r="AW8" s="20" t="str">
        <f>VLOOKUP(AV8,'Axe 2 Règles de gestion'!$D$2:$F$43,3, FALSE)</f>
        <v>Si un agent perçoit de l'ARE (0412) ou AREF (0598) ou ARCE (1454) par mouvement 22, il est interdit de lui payer d'autres indemnités sur le même NUDOS par mouvement 05. Si nécessaire, les indemnités doivent être payées sur un autre dossier que le dossier chômage.</v>
      </c>
      <c r="AX8" s="19"/>
      <c r="AY8" s="20"/>
      <c r="AZ8" s="19"/>
      <c r="BA8" s="20"/>
      <c r="BB8" s="19"/>
      <c r="BC8" s="20"/>
      <c r="BD8" s="19"/>
      <c r="BE8" s="20"/>
      <c r="BF8" s="19"/>
      <c r="BG8" s="20"/>
      <c r="BH8" s="19"/>
      <c r="BI8" s="20"/>
      <c r="BJ8" s="19"/>
      <c r="BK8" s="20"/>
      <c r="BL8" s="16" t="s">
        <v>113</v>
      </c>
      <c r="BM8" s="16" t="s">
        <v>114</v>
      </c>
    </row>
    <row r="9" spans="1:65" s="21" customFormat="1" ht="225" x14ac:dyDescent="0.25">
      <c r="A9" s="16" t="s">
        <v>65</v>
      </c>
      <c r="B9" s="16" t="s">
        <v>66</v>
      </c>
      <c r="C9" s="17">
        <v>45349</v>
      </c>
      <c r="D9" s="16" t="s">
        <v>67</v>
      </c>
      <c r="E9" s="18" t="s">
        <v>68</v>
      </c>
      <c r="F9" s="16" t="s">
        <v>69</v>
      </c>
      <c r="G9" s="18" t="s">
        <v>70</v>
      </c>
      <c r="H9" s="16" t="s">
        <v>71</v>
      </c>
      <c r="I9" s="18" t="s">
        <v>72</v>
      </c>
      <c r="J9" s="18" t="s">
        <v>73</v>
      </c>
      <c r="K9" s="18" t="s">
        <v>74</v>
      </c>
      <c r="L9" s="16" t="s">
        <v>165</v>
      </c>
      <c r="M9" s="18" t="s">
        <v>166</v>
      </c>
      <c r="N9" s="16" t="s">
        <v>77</v>
      </c>
      <c r="O9" s="18" t="s">
        <v>167</v>
      </c>
      <c r="P9" s="18" t="s">
        <v>168</v>
      </c>
      <c r="Q9" s="18" t="s">
        <v>80</v>
      </c>
      <c r="R9" s="16" t="s">
        <v>81</v>
      </c>
      <c r="S9" s="16" t="s">
        <v>82</v>
      </c>
      <c r="T9" s="16" t="s">
        <v>83</v>
      </c>
      <c r="U9" s="17">
        <v>40725</v>
      </c>
      <c r="V9" s="17"/>
      <c r="W9" s="18" t="s">
        <v>169</v>
      </c>
      <c r="X9" s="19" t="s">
        <v>85</v>
      </c>
      <c r="Y9" s="20" t="str">
        <f>VLOOKUP(X9,'Axe 2 Règles de gestion'!$D$2:$F$43,3, FALSE)</f>
        <v>Le maximum d'indemnités ou de retenues permanentes différentes codifiées par mouvement de type 05 est limité à 8 par numéro de dossier tous mois de paie confondus.</v>
      </c>
      <c r="Z9" s="19" t="s">
        <v>87</v>
      </c>
      <c r="AA9" s="20" t="str">
        <f>VLOOKUP(Z9,'Axe 2 Règles de gestion'!$D$2:$F$43,3, FALSE)</f>
        <v>C'est au gestionnaire de valider si ce doublon est normal.</v>
      </c>
      <c r="AB9" s="19" t="s">
        <v>89</v>
      </c>
      <c r="AC9" s="20" t="str">
        <f>VLOOKUP(AB9,'Axe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9" s="19" t="s">
        <v>91</v>
      </c>
      <c r="AE9" s="20" t="str">
        <f>VLOOKUP(AD9,'Axe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9" s="19" t="s">
        <v>120</v>
      </c>
      <c r="AG9" s="20" t="str">
        <f>VLOOKUP(AF9,'Axe 2 Règles de gestion'!$D$2:$F$43,3, FALSE)</f>
        <v>Si la zone mode de calcul est "Montant précalculé" (MC = A) ou "Indemnité à déduire" (MC = G) ou "Indemnité à ne pas payer (avantage en nature)" (MC = H), alors la zone "Nombre d'unités" doit être vide ou servie uniquement sur les deux derniers caractères pour indiquer le nombre de mensualités à payer.</v>
      </c>
      <c r="AH9" s="19" t="s">
        <v>170</v>
      </c>
      <c r="AI9" s="20" t="str">
        <f>VLOOKUP(AH9,'Axe 2 Règles de gestion'!$D$2:$F$43,3, FALSE)</f>
        <v>Si la zone mode de calcul est "Nombre d'unités x montant unitaire" (MC = B), alors la zone "Nombre d'unités" est à servir obligatoirement.</v>
      </c>
      <c r="AJ9" s="19" t="s">
        <v>172</v>
      </c>
      <c r="AK9" s="20" t="str">
        <f>VLOOKUP(AJ9,'Axe 2 Règles de gestion'!$D$2:$F$43,3, FALSE)</f>
        <v>Le code indemnité '0415' (IDS Indemnité différentielle SMIC) ne peut être saisi dans un mouvement 05 que pour les agents ayant un indice strictement inférieur à '0225'.</v>
      </c>
      <c r="AL9" s="19" t="s">
        <v>97</v>
      </c>
      <c r="AM9" s="20" t="str">
        <f>VLOOKUP(AL9,'Axe 2 Règles de gestion'!$D$2:$F$43,3, FALSE)</f>
        <v>Si le code SS du NUDOSS est 75 (dossier chômage), les codes indemnités saisis sont supérieurs à 0800 et inférieurs à 1000.</v>
      </c>
      <c r="AN9" s="19" t="s">
        <v>174</v>
      </c>
      <c r="AO9" s="20" t="str">
        <f>VLOOKUP(AN9,'Axe 2 Règles de gestion'!$D$2:$F$43,3, FALSE)</f>
        <v>Les codes de précomptes mutuelles (0810 à 0820) sont rejetés par mouvement 05 si l'?installation de la mutuelle n?'a pas été faite par mouvement 02.</v>
      </c>
      <c r="AP9" s="19" t="s">
        <v>101</v>
      </c>
      <c r="AQ9" s="20" t="str">
        <f>VLOOKUP(AP9,'Axe 2 Règles de gestion'!$D$2:$F$43,3, FALSE)</f>
        <v>Un mouvement 05 en création ou modification ressortira en anomalie si l'agent est en "REM 90 - Fin de fonction".</v>
      </c>
      <c r="AR9" s="19" t="s">
        <v>176</v>
      </c>
      <c r="AS9" s="20" t="str">
        <f>VLOOKUP(AR9,'Axe 2 Règles de gestion'!$D$2:$F$43,3, FALSE)</f>
        <v>Les indemnités de Majoration traitement mg 40 % (code 0141) et de Majoration traitement réunion 35 % (code 0142) sont interdites pour les apprentis, les OPA, les OMID par rapport à leur code STAT.»</v>
      </c>
      <c r="AT9" s="19" t="s">
        <v>178</v>
      </c>
      <c r="AU9" s="20" t="str">
        <f>VLOOKUP(AT9,'Axe 2 Règles de gestion'!$D$2:$F$43,3, FALSE)</f>
        <v>Les indemnités de Majoration traitement mg 40 % (code 0141) et de Majoration traitement réunion 35 % (code 0142) sont interdites pour les agents ayant un indice à zéro (anomalie forçable).</v>
      </c>
      <c r="AV9" s="19" t="s">
        <v>103</v>
      </c>
      <c r="AW9" s="20" t="str">
        <f>VLOOKUP(AV9,'Axe 2 Règles de gestion'!$D$2:$F$43,3, FALSE)</f>
        <v>Le code opération doit être saisi.</v>
      </c>
      <c r="AX9" s="19" t="s">
        <v>105</v>
      </c>
      <c r="AY9" s="20" t="str">
        <f>VLOOKUP(AX9,'Axe 2 Règles de gestion'!$D$2:$F$43,3, FALSE)</f>
        <v>La périodicité doit être saisie.</v>
      </c>
      <c r="AZ9" s="19" t="s">
        <v>107</v>
      </c>
      <c r="BA9" s="20" t="str">
        <f>VLOOKUP(AZ9,'Axe 2 Règles de gestion'!$D$2:$F$43,3, FALSE)</f>
        <v>Le mode de calcul doit être saisi.</v>
      </c>
      <c r="BB9" s="19" t="s">
        <v>180</v>
      </c>
      <c r="BC9" s="20" t="str">
        <f>VLOOKUP(BB9,'Axe 2 Règles de gestion'!$D$2:$F$43,3, FALSE)</f>
        <v>Le mode de calcul saisi doit être "A - Montant précalculé" ou "B - Nombre d'unités x montant unitaire" ou "D - Multiplication du nombre de jours du mois par montant (taux journalier)" ou "G - Indemnité à déduire" ou "Z - Multiplication du nombre d?unités par montant".</v>
      </c>
      <c r="BD9" s="19" t="s">
        <v>182</v>
      </c>
      <c r="BE9" s="20" t="str">
        <f>VLOOKUP(BD9,'Axe 2 Règles de gestion'!$D$2:$F$43,3, FALSE)</f>
        <v>Tout mouvement de remboursement des frais notifié par mouvement 05 (code indemnité "0033" - Remboursement du trajet domicile-travail (barème stif)) ne doit pas avoir comme code opération 'Création' ou 'Modification'.</v>
      </c>
      <c r="BF9" s="19" t="s">
        <v>184</v>
      </c>
      <c r="BG9" s="20" t="str">
        <f>VLOOKUP(BF9,'Axe 2 Règles de gestion'!$D$2:$F$43,3, FALSE)</f>
        <v>Tout mouvement de remboursement des frais notifié par mouvement 05 (code indemnité "0039" - Remboursement du trajet domicile-travail (hors barème stif)) ne doit pas avoir comme code opération 'Création' ou 'Modification'.</v>
      </c>
      <c r="BH9" s="19" t="s">
        <v>186</v>
      </c>
      <c r="BI9" s="20" t="str">
        <f>VLOOKUP(BH9,'Axe 2 Règles de gestion'!$D$2:$F$43,3, FALSE)</f>
        <v>Tout mouvement d'indemnité dégressive notifié par mouvement 05 (code indemnité "1870" - Indemnité dégressive) ne doit pas avoir comme code opération 'Création' ou 'Modification'.</v>
      </c>
      <c r="BJ9" s="19" t="s">
        <v>109</v>
      </c>
      <c r="BK9" s="20" t="str">
        <f>VLOOKUP(BJ9,'Axe 2 Règles de gestion'!$D$2:$F$43,3, FALSE)</f>
        <v>Deux mouvements de type 05 avec un code opération 'Création' (code 1) ne doivent pas avoir le même code indemnité sur deux remises de paie différentes quelque soit le mois de paie.</v>
      </c>
      <c r="BL9" s="16" t="s">
        <v>113</v>
      </c>
      <c r="BM9" s="16" t="s">
        <v>114</v>
      </c>
    </row>
    <row r="10" spans="1:65" s="21" customFormat="1" ht="225" x14ac:dyDescent="0.25">
      <c r="A10" s="16" t="s">
        <v>65</v>
      </c>
      <c r="B10" s="16" t="s">
        <v>66</v>
      </c>
      <c r="C10" s="17">
        <v>45369</v>
      </c>
      <c r="D10" s="16" t="s">
        <v>67</v>
      </c>
      <c r="E10" s="18" t="s">
        <v>68</v>
      </c>
      <c r="F10" s="16" t="s">
        <v>69</v>
      </c>
      <c r="G10" s="18" t="s">
        <v>70</v>
      </c>
      <c r="H10" s="16" t="s">
        <v>71</v>
      </c>
      <c r="I10" s="18" t="s">
        <v>72</v>
      </c>
      <c r="J10" s="18" t="s">
        <v>73</v>
      </c>
      <c r="K10" s="18" t="s">
        <v>74</v>
      </c>
      <c r="L10" s="16" t="s">
        <v>188</v>
      </c>
      <c r="M10" s="18" t="s">
        <v>189</v>
      </c>
      <c r="N10" s="16" t="s">
        <v>77</v>
      </c>
      <c r="O10" s="18" t="s">
        <v>190</v>
      </c>
      <c r="P10" s="18" t="s">
        <v>191</v>
      </c>
      <c r="Q10" s="18" t="s">
        <v>80</v>
      </c>
      <c r="R10" s="16" t="s">
        <v>81</v>
      </c>
      <c r="S10" s="16" t="s">
        <v>82</v>
      </c>
      <c r="T10" s="16" t="s">
        <v>83</v>
      </c>
      <c r="U10" s="17">
        <v>40725</v>
      </c>
      <c r="V10" s="17"/>
      <c r="W10" s="18" t="s">
        <v>192</v>
      </c>
      <c r="X10" s="19" t="s">
        <v>85</v>
      </c>
      <c r="Y10" s="20" t="str">
        <f>VLOOKUP(X10,'Axe 2 Règles de gestion'!$D$2:$F$43,3, FALSE)</f>
        <v>Le maximum d'indemnités ou de retenues permanentes différentes codifiées par mouvement de type 05 est limité à 8 par numéro de dossier tous mois de paie confondus.</v>
      </c>
      <c r="Z10" s="19" t="s">
        <v>87</v>
      </c>
      <c r="AA10" s="20" t="str">
        <f>VLOOKUP(Z10,'Axe 2 Règles de gestion'!$D$2:$F$43,3, FALSE)</f>
        <v>C'est au gestionnaire de valider si ce doublon est normal.</v>
      </c>
      <c r="AB10" s="19" t="s">
        <v>89</v>
      </c>
      <c r="AC10" s="20" t="str">
        <f>VLOOKUP(AB10,'Axe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10" s="19" t="s">
        <v>91</v>
      </c>
      <c r="AE10" s="20" t="str">
        <f>VLOOKUP(AD10,'Axe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10" s="19" t="s">
        <v>136</v>
      </c>
      <c r="AG10" s="20" t="str">
        <f>VLOOKUP(AF10,'Axe 2 Règles de gestion'!$D$2:$F$43,3, FALSE)</f>
        <v>Si la zone mode de calcul est "Non assujettissement à la CSG, à la CRDS, à l'IR 489" (MC = N) ou "Non assujettissement à la CSG non déductible RR" (MC = W) ou "Indemnité IAT / IFTS" (MC = X) alors la zone MONTANT doit être vide.</v>
      </c>
      <c r="AH10" s="19" t="s">
        <v>97</v>
      </c>
      <c r="AI10" s="20" t="str">
        <f>VLOOKUP(AH10,'Axe 2 Règles de gestion'!$D$2:$F$43,3, FALSE)</f>
        <v>Si le code SS du NUDOSS est 75 (dossier chômage), les codes indemnités saisis sont supérieurs à 0800 et inférieurs à 1000.</v>
      </c>
      <c r="AJ10" s="19" t="s">
        <v>193</v>
      </c>
      <c r="AK10" s="20" t="str">
        <f>VLOOKUP(AJ10,'Axe 2 Règles de gestion'!$D$2:$F$43,3, FALSE)</f>
        <v>Pour l'Indemnité d?'administration et de technicité IAT (code 0674) et l'Indemnité forfaitaire pour travaux supplémentaires des services déconcentrés (code 0676), le mode de calcul doit être "X - Indemnité IAT / IFTS".</v>
      </c>
      <c r="AL10" s="19" t="s">
        <v>101</v>
      </c>
      <c r="AM10" s="20" t="str">
        <f>VLOOKUP(AL10,'Axe 2 Règles de gestion'!$D$2:$F$43,3, FALSE)</f>
        <v>Un mouvement 05 en création ou modification ressortira en anomalie si l'agent est en "REM 90 - Fin de fonction".</v>
      </c>
      <c r="AN10" s="19" t="s">
        <v>103</v>
      </c>
      <c r="AO10" s="20" t="str">
        <f>VLOOKUP(AN10,'Axe 2 Règles de gestion'!$D$2:$F$43,3, FALSE)</f>
        <v>Le code opération doit être saisi.</v>
      </c>
      <c r="AP10" s="19" t="s">
        <v>105</v>
      </c>
      <c r="AQ10" s="20" t="str">
        <f>VLOOKUP(AP10,'Axe 2 Règles de gestion'!$D$2:$F$43,3, FALSE)</f>
        <v>La périodicité doit être saisie.</v>
      </c>
      <c r="AR10" s="19" t="s">
        <v>107</v>
      </c>
      <c r="AS10" s="20" t="str">
        <f>VLOOKUP(AR10,'Axe 2 Règles de gestion'!$D$2:$F$43,3, FALSE)</f>
        <v>Le mode de calcul doit être saisi.</v>
      </c>
      <c r="AT10" s="19" t="s">
        <v>109</v>
      </c>
      <c r="AU10" s="20" t="str">
        <f>VLOOKUP(AT10,'Axe 2 Règles de gestion'!$D$2:$F$43,3, FALSE)</f>
        <v>Deux mouvements de type 05 avec un code opération 'Création' (code 1) ne doivent pas avoir le même code indemnité sur deux remises de paie différentes quelque soit le mois de paie.</v>
      </c>
      <c r="AV10" s="19" t="s">
        <v>111</v>
      </c>
      <c r="AW10" s="20" t="str">
        <f>VLOOKUP(AV10,'Axe 2 Règles de gestion'!$D$2:$F$43,3, FALSE)</f>
        <v>Si un agent perçoit de l'ARE (0412) ou AREF (0598) ou ARCE (1454) par mouvement 22, il est interdit de lui payer d'autres indemnités sur le même NUDOS par mouvement 05. Si nécessaire, les indemnités doivent être payées sur un autre dossier que le dossier chômage.</v>
      </c>
      <c r="AX10" s="19"/>
      <c r="AY10" s="20"/>
      <c r="AZ10" s="19"/>
      <c r="BA10" s="20"/>
      <c r="BB10" s="19"/>
      <c r="BC10" s="20"/>
      <c r="BD10" s="19"/>
      <c r="BE10" s="20"/>
      <c r="BF10" s="19"/>
      <c r="BG10" s="20"/>
      <c r="BH10" s="19"/>
      <c r="BI10" s="20"/>
      <c r="BJ10" s="19"/>
      <c r="BK10" s="20"/>
      <c r="BL10" s="16" t="s">
        <v>113</v>
      </c>
      <c r="BM10" s="16" t="s">
        <v>114</v>
      </c>
    </row>
    <row r="11" spans="1:65" s="21" customFormat="1" ht="225" x14ac:dyDescent="0.25">
      <c r="A11" s="16" t="s">
        <v>65</v>
      </c>
      <c r="B11" s="16" t="s">
        <v>66</v>
      </c>
      <c r="C11" s="17">
        <v>45369</v>
      </c>
      <c r="D11" s="16" t="s">
        <v>67</v>
      </c>
      <c r="E11" s="18" t="s">
        <v>68</v>
      </c>
      <c r="F11" s="16" t="s">
        <v>69</v>
      </c>
      <c r="G11" s="18" t="s">
        <v>70</v>
      </c>
      <c r="H11" s="16" t="s">
        <v>71</v>
      </c>
      <c r="I11" s="18" t="s">
        <v>72</v>
      </c>
      <c r="J11" s="18" t="s">
        <v>73</v>
      </c>
      <c r="K11" s="18" t="s">
        <v>74</v>
      </c>
      <c r="L11" s="16" t="s">
        <v>195</v>
      </c>
      <c r="M11" s="18" t="s">
        <v>196</v>
      </c>
      <c r="N11" s="16" t="s">
        <v>77</v>
      </c>
      <c r="O11" s="18" t="s">
        <v>197</v>
      </c>
      <c r="P11" s="18" t="s">
        <v>198</v>
      </c>
      <c r="Q11" s="18" t="s">
        <v>80</v>
      </c>
      <c r="R11" s="16" t="s">
        <v>81</v>
      </c>
      <c r="S11" s="16" t="s">
        <v>82</v>
      </c>
      <c r="T11" s="16" t="s">
        <v>83</v>
      </c>
      <c r="U11" s="17">
        <v>40725</v>
      </c>
      <c r="V11" s="17"/>
      <c r="W11" s="18" t="s">
        <v>199</v>
      </c>
      <c r="X11" s="19" t="s">
        <v>85</v>
      </c>
      <c r="Y11" s="20" t="str">
        <f>VLOOKUP(X11,'Axe 2 Règles de gestion'!$D$2:$F$43,3, FALSE)</f>
        <v>Le maximum d'indemnités ou de retenues permanentes différentes codifiées par mouvement de type 05 est limité à 8 par numéro de dossier tous mois de paie confondus.</v>
      </c>
      <c r="Z11" s="19" t="s">
        <v>87</v>
      </c>
      <c r="AA11" s="20" t="str">
        <f>VLOOKUP(Z11,'Axe 2 Règles de gestion'!$D$2:$F$43,3, FALSE)</f>
        <v>C'est au gestionnaire de valider si ce doublon est normal.</v>
      </c>
      <c r="AB11" s="19" t="s">
        <v>89</v>
      </c>
      <c r="AC11" s="20" t="str">
        <f>VLOOKUP(AB11,'Axe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11" s="19" t="s">
        <v>91</v>
      </c>
      <c r="AE11" s="20" t="str">
        <f>VLOOKUP(AD11,'Axe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11" s="19" t="s">
        <v>97</v>
      </c>
      <c r="AG11" s="20" t="str">
        <f>VLOOKUP(AF11,'Axe 2 Règles de gestion'!$D$2:$F$43,3, FALSE)</f>
        <v>Si le code SS du NUDOSS est 75 (dossier chômage), les codes indemnités saisis sont supérieurs à 0800 et inférieurs à 1000.</v>
      </c>
      <c r="AH11" s="19" t="s">
        <v>101</v>
      </c>
      <c r="AI11" s="20" t="str">
        <f>VLOOKUP(AH11,'Axe 2 Règles de gestion'!$D$2:$F$43,3, FALSE)</f>
        <v>Un mouvement 05 en création ou modification ressortira en anomalie si l'agent est en "REM 90 - Fin de fonction".</v>
      </c>
      <c r="AJ11" s="19" t="s">
        <v>103</v>
      </c>
      <c r="AK11" s="20" t="str">
        <f>VLOOKUP(AJ11,'Axe 2 Règles de gestion'!$D$2:$F$43,3, FALSE)</f>
        <v>Le code opération doit être saisi.</v>
      </c>
      <c r="AL11" s="19" t="s">
        <v>105</v>
      </c>
      <c r="AM11" s="20" t="str">
        <f>VLOOKUP(AL11,'Axe 2 Règles de gestion'!$D$2:$F$43,3, FALSE)</f>
        <v>La périodicité doit être saisie.</v>
      </c>
      <c r="AN11" s="19" t="s">
        <v>107</v>
      </c>
      <c r="AO11" s="20" t="str">
        <f>VLOOKUP(AN11,'Axe 2 Règles de gestion'!$D$2:$F$43,3, FALSE)</f>
        <v>Le mode de calcul doit être saisi.</v>
      </c>
      <c r="AP11" s="19" t="s">
        <v>200</v>
      </c>
      <c r="AQ11" s="20" t="str">
        <f>VLOOKUP(AP11,'Axe 2 Règles de gestion'!$D$2:$F$43,3, FALSE)</f>
        <v>Pour les retenues 'PPCR catégorie A', 'PPCR catégorie B', 'PPCR catégorie C', le mode de calcul doit être M.</v>
      </c>
      <c r="AR11" s="19" t="s">
        <v>109</v>
      </c>
      <c r="AS11" s="20" t="str">
        <f>VLOOKUP(AR11,'Axe 2 Règles de gestion'!$D$2:$F$43,3, FALSE)</f>
        <v>Deux mouvements de type 05 avec un code opération 'Création' (code 1) ne doivent pas avoir le même code indemnité sur deux remises de paie différentes quelque soit le mois de paie.</v>
      </c>
      <c r="AT11" s="19" t="s">
        <v>111</v>
      </c>
      <c r="AU11" s="20" t="str">
        <f>VLOOKUP(AT11,'Axe 2 Règles de gestion'!$D$2:$F$43,3, FALSE)</f>
        <v>Si un agent perçoit de l'ARE (0412) ou AREF (0598) ou ARCE (1454) par mouvement 22, il est interdit de lui payer d'autres indemnités sur le même NUDOS par mouvement 05. Si nécessaire, les indemnités doivent être payées sur un autre dossier que le dossier chômage.</v>
      </c>
      <c r="AV11" s="19"/>
      <c r="AW11" s="20"/>
      <c r="AX11" s="19"/>
      <c r="AY11" s="20"/>
      <c r="AZ11" s="19"/>
      <c r="BA11" s="20"/>
      <c r="BB11" s="19"/>
      <c r="BC11" s="20"/>
      <c r="BD11" s="19"/>
      <c r="BE11" s="20"/>
      <c r="BF11" s="19"/>
      <c r="BG11" s="20"/>
      <c r="BH11" s="19"/>
      <c r="BI11" s="20"/>
      <c r="BJ11" s="19"/>
      <c r="BK11" s="20"/>
      <c r="BL11" s="16" t="s">
        <v>113</v>
      </c>
      <c r="BM11" s="16" t="s">
        <v>114</v>
      </c>
    </row>
    <row r="12" spans="1:65" s="21" customFormat="1" ht="225" x14ac:dyDescent="0.25">
      <c r="A12" s="16" t="s">
        <v>65</v>
      </c>
      <c r="B12" s="16" t="s">
        <v>66</v>
      </c>
      <c r="C12" s="17">
        <v>45369</v>
      </c>
      <c r="D12" s="16" t="s">
        <v>67</v>
      </c>
      <c r="E12" s="18" t="s">
        <v>68</v>
      </c>
      <c r="F12" s="16" t="s">
        <v>69</v>
      </c>
      <c r="G12" s="18" t="s">
        <v>70</v>
      </c>
      <c r="H12" s="16" t="s">
        <v>71</v>
      </c>
      <c r="I12" s="18" t="s">
        <v>72</v>
      </c>
      <c r="J12" s="18" t="s">
        <v>73</v>
      </c>
      <c r="K12" s="18" t="s">
        <v>74</v>
      </c>
      <c r="L12" s="16" t="s">
        <v>202</v>
      </c>
      <c r="M12" s="18" t="s">
        <v>203</v>
      </c>
      <c r="N12" s="16" t="s">
        <v>77</v>
      </c>
      <c r="O12" s="18" t="s">
        <v>204</v>
      </c>
      <c r="P12" s="18" t="s">
        <v>205</v>
      </c>
      <c r="Q12" s="18" t="s">
        <v>80</v>
      </c>
      <c r="R12" s="16" t="s">
        <v>81</v>
      </c>
      <c r="S12" s="16" t="s">
        <v>82</v>
      </c>
      <c r="T12" s="16" t="s">
        <v>83</v>
      </c>
      <c r="U12" s="17">
        <v>45658</v>
      </c>
      <c r="V12" s="17"/>
      <c r="W12" s="18" t="s">
        <v>206</v>
      </c>
      <c r="X12" s="19" t="s">
        <v>85</v>
      </c>
      <c r="Y12" s="20" t="str">
        <f>VLOOKUP(X12,'Axe 2 Règles de gestion'!$D$2:$F$43,3, FALSE)</f>
        <v>Le maximum d'indemnités ou de retenues permanentes différentes codifiées par mouvement de type 05 est limité à 8 par numéro de dossier tous mois de paie confondus.</v>
      </c>
      <c r="Z12" s="19" t="s">
        <v>87</v>
      </c>
      <c r="AA12" s="20" t="str">
        <f>VLOOKUP(Z12,'Axe 2 Règles de gestion'!$D$2:$F$43,3, FALSE)</f>
        <v>C'est au gestionnaire de valider si ce doublon est normal.</v>
      </c>
      <c r="AB12" s="19" t="s">
        <v>89</v>
      </c>
      <c r="AC12" s="20" t="str">
        <f>VLOOKUP(AB12,'Axe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12" s="19" t="s">
        <v>91</v>
      </c>
      <c r="AE12" s="20" t="str">
        <f>VLOOKUP(AD12,'Axe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12" s="19" t="s">
        <v>101</v>
      </c>
      <c r="AG12" s="20" t="str">
        <f>VLOOKUP(AF12,'Axe 2 Règles de gestion'!$D$2:$F$43,3, FALSE)</f>
        <v>Un mouvement 05 en création ou modification ressortira en anomalie si l'agent est en "REM 90 - Fin de fonction".</v>
      </c>
      <c r="AH12" s="19" t="s">
        <v>109</v>
      </c>
      <c r="AI12" s="20" t="str">
        <f>VLOOKUP(AH12,'Axe 2 Règles de gestion'!$D$2:$F$43,3, FALSE)</f>
        <v>Deux mouvements de type 05 avec un code opération 'Création' (code 1) ne doivent pas avoir le même code indemnité sur deux remises de paie différentes quelque soit le mois de paie.</v>
      </c>
      <c r="AJ12" s="19" t="s">
        <v>207</v>
      </c>
      <c r="AK12" s="20" t="str">
        <f>VLOOKUP(AJ12,'Axe 2 Règles de gestion'!$D$2:$F$43,3, FALSE)</f>
        <v>Le mode de calcul saisi doit être égal à "J - Calcul de la part solidaire agent PSC Santé" ou "A - Montant précalculé'.</v>
      </c>
      <c r="AL12" s="19" t="s">
        <v>209</v>
      </c>
      <c r="AM12" s="20" t="str">
        <f>VLOOKUP(AL12,'Axe 2 Règles de gestion'!$D$2:$F$43,3, FALSE)</f>
        <v>Si le mode de calcul est J, alors la zone "Nombre d'unités" doit être alimentée et la zone "Base ou montant" doit être vide ou égale à '000000'.</v>
      </c>
      <c r="AN12" s="19" t="s">
        <v>211</v>
      </c>
      <c r="AO12" s="20" t="str">
        <f>VLOOKUP(AN12,'Axe 2 Règles de gestion'!$D$2:$F$43,3, FALSE)</f>
        <v>Si le mode de calcul est A, alors la zone "Base ou montant" doit être alimentée et la zone "Nombre d'unités" doit être vide.</v>
      </c>
      <c r="AP12" s="19" t="s">
        <v>103</v>
      </c>
      <c r="AQ12" s="20" t="str">
        <f>VLOOKUP(AP12,'Axe 2 Règles de gestion'!$D$2:$F$43,3, FALSE)</f>
        <v>Le code opération doit être saisi.</v>
      </c>
      <c r="AR12" s="19" t="s">
        <v>105</v>
      </c>
      <c r="AS12" s="20" t="str">
        <f>VLOOKUP(AR12,'Axe 2 Règles de gestion'!$D$2:$F$43,3, FALSE)</f>
        <v>La périodicité doit être saisie.</v>
      </c>
      <c r="AT12" s="19"/>
      <c r="AU12" s="20"/>
      <c r="AV12" s="19"/>
      <c r="AW12" s="20"/>
      <c r="AX12" s="19"/>
      <c r="AY12" s="20"/>
      <c r="AZ12" s="19"/>
      <c r="BA12" s="20"/>
      <c r="BB12" s="19"/>
      <c r="BC12" s="20"/>
      <c r="BD12" s="19"/>
      <c r="BE12" s="20"/>
      <c r="BF12" s="19"/>
      <c r="BG12" s="20"/>
      <c r="BH12" s="19"/>
      <c r="BI12" s="20"/>
      <c r="BJ12" s="19"/>
      <c r="BK12" s="20"/>
      <c r="BL12" s="16" t="s">
        <v>113</v>
      </c>
      <c r="BM12" s="16" t="s">
        <v>114</v>
      </c>
    </row>
    <row r="13" spans="1:65" s="21" customFormat="1" ht="225" x14ac:dyDescent="0.25">
      <c r="A13" s="16" t="s">
        <v>65</v>
      </c>
      <c r="B13" s="16" t="s">
        <v>66</v>
      </c>
      <c r="C13" s="17">
        <v>45369</v>
      </c>
      <c r="D13" s="16" t="s">
        <v>67</v>
      </c>
      <c r="E13" s="18" t="s">
        <v>68</v>
      </c>
      <c r="F13" s="16" t="s">
        <v>69</v>
      </c>
      <c r="G13" s="18" t="s">
        <v>70</v>
      </c>
      <c r="H13" s="16" t="s">
        <v>71</v>
      </c>
      <c r="I13" s="18" t="s">
        <v>72</v>
      </c>
      <c r="J13" s="18" t="s">
        <v>73</v>
      </c>
      <c r="K13" s="18" t="s">
        <v>74</v>
      </c>
      <c r="L13" s="16" t="s">
        <v>213</v>
      </c>
      <c r="M13" s="18" t="s">
        <v>214</v>
      </c>
      <c r="N13" s="16" t="s">
        <v>77</v>
      </c>
      <c r="O13" s="18" t="s">
        <v>215</v>
      </c>
      <c r="P13" s="18" t="s">
        <v>216</v>
      </c>
      <c r="Q13" s="18" t="s">
        <v>80</v>
      </c>
      <c r="R13" s="16" t="s">
        <v>81</v>
      </c>
      <c r="S13" s="16" t="s">
        <v>82</v>
      </c>
      <c r="T13" s="16" t="s">
        <v>83</v>
      </c>
      <c r="U13" s="17">
        <v>45658</v>
      </c>
      <c r="V13" s="17"/>
      <c r="W13" s="18" t="s">
        <v>217</v>
      </c>
      <c r="X13" s="19" t="s">
        <v>85</v>
      </c>
      <c r="Y13" s="20" t="str">
        <f>VLOOKUP(X13,'Axe 2 Règles de gestion'!$D$2:$F$43,3, FALSE)</f>
        <v>Le maximum d'indemnités ou de retenues permanentes différentes codifiées par mouvement de type 05 est limité à 8 par numéro de dossier tous mois de paie confondus.</v>
      </c>
      <c r="Z13" s="19" t="s">
        <v>87</v>
      </c>
      <c r="AA13" s="20" t="str">
        <f>VLOOKUP(Z13,'Axe 2 Règles de gestion'!$D$2:$F$43,3, FALSE)</f>
        <v>C'est au gestionnaire de valider si ce doublon est normal.</v>
      </c>
      <c r="AB13" s="19" t="s">
        <v>89</v>
      </c>
      <c r="AC13" s="20" t="str">
        <f>VLOOKUP(AB13,'Axe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13" s="19" t="s">
        <v>91</v>
      </c>
      <c r="AE13" s="20" t="str">
        <f>VLOOKUP(AD13,'Axe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13" s="19" t="s">
        <v>101</v>
      </c>
      <c r="AG13" s="20" t="str">
        <f>VLOOKUP(AF13,'Axe 2 Règles de gestion'!$D$2:$F$43,3, FALSE)</f>
        <v>Un mouvement 05 en création ou modification ressortira en anomalie si l'agent est en "REM 90 - Fin de fonction".</v>
      </c>
      <c r="AH13" s="19" t="s">
        <v>109</v>
      </c>
      <c r="AI13" s="20" t="str">
        <f>VLOOKUP(AH13,'Axe 2 Règles de gestion'!$D$2:$F$43,3, FALSE)</f>
        <v>Deux mouvements de type 05 avec un code opération 'Création' (code 1) ne doivent pas avoir le même code indemnité sur deux remises de paie différentes quelque soit le mois de paie.</v>
      </c>
      <c r="AJ13" s="19" t="s">
        <v>218</v>
      </c>
      <c r="AK13" s="20" t="str">
        <f>VLOOKUP(AJ13,'Axe 2 Règles de gestion'!$D$2:$F$43,3, FALSE)</f>
        <v>Le mode de calcul saisi doit être égal à "K - Calcul des cotisations additionnelles PSC Santé" ou "A - Montant précalculé'.</v>
      </c>
      <c r="AL13" s="19" t="s">
        <v>220</v>
      </c>
      <c r="AM13" s="20" t="str">
        <f>VLOOKUP(AL13,'Axe 2 Règles de gestion'!$D$2:$F$43,3, FALSE)</f>
        <v>Si le mode de calcul est K, alors la zone "Nombre d'unités" doit être alimentée et la zone "Base ou montant" doit être vide ou égale à '000000'.</v>
      </c>
      <c r="AN13" s="19" t="s">
        <v>211</v>
      </c>
      <c r="AO13" s="20" t="str">
        <f>VLOOKUP(AN13,'Axe 2 Règles de gestion'!$D$2:$F$43,3, FALSE)</f>
        <v>Si le mode de calcul est A, alors la zone "Base ou montant" doit être alimentée et la zone "Nombre d'unités" doit être vide.</v>
      </c>
      <c r="AP13" s="19" t="s">
        <v>103</v>
      </c>
      <c r="AQ13" s="20" t="str">
        <f>VLOOKUP(AP13,'Axe 2 Règles de gestion'!$D$2:$F$43,3, FALSE)</f>
        <v>Le code opération doit être saisi.</v>
      </c>
      <c r="AR13" s="19" t="s">
        <v>105</v>
      </c>
      <c r="AS13" s="20" t="str">
        <f>VLOOKUP(AR13,'Axe 2 Règles de gestion'!$D$2:$F$43,3, FALSE)</f>
        <v>La périodicité doit être saisie.</v>
      </c>
      <c r="AT13" s="19"/>
      <c r="AU13" s="20"/>
      <c r="AV13" s="19"/>
      <c r="AW13" s="20"/>
      <c r="AX13" s="19"/>
      <c r="AY13" s="20"/>
      <c r="AZ13" s="19"/>
      <c r="BA13" s="20"/>
      <c r="BB13" s="19"/>
      <c r="BC13" s="20"/>
      <c r="BD13" s="19"/>
      <c r="BE13" s="20"/>
      <c r="BF13" s="19"/>
      <c r="BG13" s="20"/>
      <c r="BH13" s="19"/>
      <c r="BI13" s="20"/>
      <c r="BJ13" s="19"/>
      <c r="BK13" s="20"/>
      <c r="BL13" s="16" t="s">
        <v>113</v>
      </c>
      <c r="BM13" s="16" t="s">
        <v>114</v>
      </c>
    </row>
    <row r="14" spans="1:65" s="21" customFormat="1" ht="225" x14ac:dyDescent="0.25">
      <c r="A14" s="16" t="s">
        <v>65</v>
      </c>
      <c r="B14" s="16" t="s">
        <v>66</v>
      </c>
      <c r="C14" s="17">
        <v>45369</v>
      </c>
      <c r="D14" s="16" t="s">
        <v>67</v>
      </c>
      <c r="E14" s="18" t="s">
        <v>68</v>
      </c>
      <c r="F14" s="16" t="s">
        <v>69</v>
      </c>
      <c r="G14" s="18" t="s">
        <v>70</v>
      </c>
      <c r="H14" s="16" t="s">
        <v>71</v>
      </c>
      <c r="I14" s="18" t="s">
        <v>72</v>
      </c>
      <c r="J14" s="18" t="s">
        <v>73</v>
      </c>
      <c r="K14" s="18" t="s">
        <v>74</v>
      </c>
      <c r="L14" s="16" t="s">
        <v>222</v>
      </c>
      <c r="M14" s="18" t="s">
        <v>223</v>
      </c>
      <c r="N14" s="16" t="s">
        <v>77</v>
      </c>
      <c r="O14" s="18" t="s">
        <v>224</v>
      </c>
      <c r="P14" s="18" t="s">
        <v>225</v>
      </c>
      <c r="Q14" s="18" t="s">
        <v>80</v>
      </c>
      <c r="R14" s="16" t="s">
        <v>81</v>
      </c>
      <c r="S14" s="16" t="s">
        <v>82</v>
      </c>
      <c r="T14" s="16" t="s">
        <v>83</v>
      </c>
      <c r="U14" s="17">
        <v>45658</v>
      </c>
      <c r="V14" s="17"/>
      <c r="W14" s="18" t="s">
        <v>217</v>
      </c>
      <c r="X14" s="19" t="s">
        <v>85</v>
      </c>
      <c r="Y14" s="20" t="str">
        <f>VLOOKUP(X14,'Axe 2 Règles de gestion'!$D$2:$F$43,3, FALSE)</f>
        <v>Le maximum d'indemnités ou de retenues permanentes différentes codifiées par mouvement de type 05 est limité à 8 par numéro de dossier tous mois de paie confondus.</v>
      </c>
      <c r="Z14" s="19" t="s">
        <v>87</v>
      </c>
      <c r="AA14" s="20" t="str">
        <f>VLOOKUP(Z14,'Axe 2 Règles de gestion'!$D$2:$F$43,3, FALSE)</f>
        <v>C'est au gestionnaire de valider si ce doublon est normal.</v>
      </c>
      <c r="AB14" s="19" t="s">
        <v>89</v>
      </c>
      <c r="AC14" s="20" t="str">
        <f>VLOOKUP(AB14,'Axe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14" s="19" t="s">
        <v>91</v>
      </c>
      <c r="AE14" s="20" t="str">
        <f>VLOOKUP(AD14,'Axe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14" s="19" t="s">
        <v>101</v>
      </c>
      <c r="AG14" s="20" t="str">
        <f>VLOOKUP(AF14,'Axe 2 Règles de gestion'!$D$2:$F$43,3, FALSE)</f>
        <v>Un mouvement 05 en création ou modification ressortira en anomalie si l'agent est en "REM 90 - Fin de fonction".</v>
      </c>
      <c r="AH14" s="19" t="s">
        <v>109</v>
      </c>
      <c r="AI14" s="20" t="str">
        <f>VLOOKUP(AH14,'Axe 2 Règles de gestion'!$D$2:$F$43,3, FALSE)</f>
        <v>Deux mouvements de type 05 avec un code opération 'Création' (code 1) ne doivent pas avoir le même code indemnité sur deux remises de paie différentes quelque soit le mois de paie.</v>
      </c>
      <c r="AJ14" s="19" t="s">
        <v>218</v>
      </c>
      <c r="AK14" s="20" t="str">
        <f>VLOOKUP(AJ14,'Axe 2 Règles de gestion'!$D$2:$F$43,3, FALSE)</f>
        <v>Le mode de calcul saisi doit être égal à "K - Calcul des cotisations additionnelles PSC Santé" ou "A - Montant précalculé'.</v>
      </c>
      <c r="AL14" s="19" t="s">
        <v>220</v>
      </c>
      <c r="AM14" s="20" t="str">
        <f>VLOOKUP(AL14,'Axe 2 Règles de gestion'!$D$2:$F$43,3, FALSE)</f>
        <v>Si le mode de calcul est K, alors la zone "Nombre d'unités" doit être alimentée et la zone "Base ou montant" doit être vide ou égale à '000000'.</v>
      </c>
      <c r="AN14" s="19" t="s">
        <v>211</v>
      </c>
      <c r="AO14" s="20" t="str">
        <f>VLOOKUP(AN14,'Axe 2 Règles de gestion'!$D$2:$F$43,3, FALSE)</f>
        <v>Si le mode de calcul est A, alors la zone "Base ou montant" doit être alimentée et la zone "Nombre d'unités" doit être vide.</v>
      </c>
      <c r="AP14" s="19" t="s">
        <v>103</v>
      </c>
      <c r="AQ14" s="20" t="str">
        <f>VLOOKUP(AP14,'Axe 2 Règles de gestion'!$D$2:$F$43,3, FALSE)</f>
        <v>Le code opération doit être saisi.</v>
      </c>
      <c r="AR14" s="19" t="s">
        <v>105</v>
      </c>
      <c r="AS14" s="20" t="str">
        <f>VLOOKUP(AR14,'Axe 2 Règles de gestion'!$D$2:$F$43,3, FALSE)</f>
        <v>La périodicité doit être saisie.</v>
      </c>
      <c r="AT14" s="19"/>
      <c r="AU14" s="20"/>
      <c r="AV14" s="19"/>
      <c r="AW14" s="20"/>
      <c r="AX14" s="19"/>
      <c r="AY14" s="20"/>
      <c r="AZ14" s="19"/>
      <c r="BA14" s="20"/>
      <c r="BB14" s="19"/>
      <c r="BC14" s="20"/>
      <c r="BD14" s="19"/>
      <c r="BE14" s="20"/>
      <c r="BF14" s="19"/>
      <c r="BG14" s="20"/>
      <c r="BH14" s="19"/>
      <c r="BI14" s="20"/>
      <c r="BJ14" s="19"/>
      <c r="BK14" s="20"/>
      <c r="BL14" s="16" t="s">
        <v>113</v>
      </c>
      <c r="BM14" s="16" t="s">
        <v>114</v>
      </c>
    </row>
    <row r="15" spans="1:65" s="21" customFormat="1" ht="225" x14ac:dyDescent="0.25">
      <c r="A15" s="16" t="s">
        <v>65</v>
      </c>
      <c r="B15" s="16" t="s">
        <v>66</v>
      </c>
      <c r="C15" s="17">
        <v>45369</v>
      </c>
      <c r="D15" s="16" t="s">
        <v>67</v>
      </c>
      <c r="E15" s="18" t="s">
        <v>68</v>
      </c>
      <c r="F15" s="16" t="s">
        <v>69</v>
      </c>
      <c r="G15" s="18" t="s">
        <v>70</v>
      </c>
      <c r="H15" s="16" t="s">
        <v>71</v>
      </c>
      <c r="I15" s="18" t="s">
        <v>72</v>
      </c>
      <c r="J15" s="18" t="s">
        <v>73</v>
      </c>
      <c r="K15" s="18" t="s">
        <v>74</v>
      </c>
      <c r="L15" s="16" t="s">
        <v>226</v>
      </c>
      <c r="M15" s="18" t="s">
        <v>227</v>
      </c>
      <c r="N15" s="16" t="s">
        <v>77</v>
      </c>
      <c r="O15" s="18" t="s">
        <v>228</v>
      </c>
      <c r="P15" s="18" t="s">
        <v>229</v>
      </c>
      <c r="Q15" s="18" t="s">
        <v>80</v>
      </c>
      <c r="R15" s="16" t="s">
        <v>81</v>
      </c>
      <c r="S15" s="16" t="s">
        <v>82</v>
      </c>
      <c r="T15" s="16" t="s">
        <v>83</v>
      </c>
      <c r="U15" s="17">
        <v>45658</v>
      </c>
      <c r="V15" s="17"/>
      <c r="W15" s="18" t="s">
        <v>230</v>
      </c>
      <c r="X15" s="19" t="s">
        <v>85</v>
      </c>
      <c r="Y15" s="20" t="str">
        <f>VLOOKUP(X15,'Axe 2 Règles de gestion'!$D$2:$F$43,3, FALSE)</f>
        <v>Le maximum d'indemnités ou de retenues permanentes différentes codifiées par mouvement de type 05 est limité à 8 par numéro de dossier tous mois de paie confondus.</v>
      </c>
      <c r="Z15" s="19" t="s">
        <v>87</v>
      </c>
      <c r="AA15" s="20" t="str">
        <f>VLOOKUP(Z15,'Axe 2 Règles de gestion'!$D$2:$F$43,3, FALSE)</f>
        <v>C'est au gestionnaire de valider si ce doublon est normal.</v>
      </c>
      <c r="AB15" s="19" t="s">
        <v>89</v>
      </c>
      <c r="AC15" s="20" t="str">
        <f>VLOOKUP(AB15,'Axe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15" s="19" t="s">
        <v>91</v>
      </c>
      <c r="AE15" s="20" t="str">
        <f>VLOOKUP(AD15,'Axe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15" s="19" t="s">
        <v>101</v>
      </c>
      <c r="AG15" s="20" t="str">
        <f>VLOOKUP(AF15,'Axe 2 Règles de gestion'!$D$2:$F$43,3, FALSE)</f>
        <v>Un mouvement 05 en création ou modification ressortira en anomalie si l'agent est en "REM 90 - Fin de fonction".</v>
      </c>
      <c r="AH15" s="19" t="s">
        <v>109</v>
      </c>
      <c r="AI15" s="20" t="str">
        <f>VLOOKUP(AH15,'Axe 2 Règles de gestion'!$D$2:$F$43,3, FALSE)</f>
        <v>Deux mouvements de type 05 avec un code opération 'Création' (code 1) ne doivent pas avoir le même code indemnité sur deux remises de paie différentes quelque soit le mois de paie.</v>
      </c>
      <c r="AJ15" s="19" t="s">
        <v>231</v>
      </c>
      <c r="AK15" s="20" t="str">
        <f>VLOOKUP(AJ15,'Axe 2 Règles de gestion'!$D$2:$F$43,3, FALSE)</f>
        <v>Le mode de calcul saisi doit être égal à 'A - Montant précalculé'.</v>
      </c>
      <c r="AL15" s="19" t="s">
        <v>211</v>
      </c>
      <c r="AM15" s="20" t="str">
        <f>VLOOKUP(AL15,'Axe 2 Règles de gestion'!$D$2:$F$43,3, FALSE)</f>
        <v>Si le mode de calcul est A, alors la zone "Base ou montant" doit être alimentée et la zone "Nombre d'unités" doit être vide.</v>
      </c>
      <c r="AN15" s="19" t="s">
        <v>103</v>
      </c>
      <c r="AO15" s="20" t="str">
        <f>VLOOKUP(AN15,'Axe 2 Règles de gestion'!$D$2:$F$43,3, FALSE)</f>
        <v>Le code opération doit être saisi.</v>
      </c>
      <c r="AP15" s="19" t="s">
        <v>105</v>
      </c>
      <c r="AQ15" s="20" t="str">
        <f>VLOOKUP(AP15,'Axe 2 Règles de gestion'!$D$2:$F$43,3, FALSE)</f>
        <v>La périodicité doit être saisie.</v>
      </c>
      <c r="AR15" s="19" t="s">
        <v>233</v>
      </c>
      <c r="AS15" s="20" t="str">
        <f>VLOOKUP(AR15,'Axe 2 Règles de gestion'!$D$2:$F$43,3, FALSE)</f>
        <v>L'indemnité 2482 doit être utilisée pour les agents placés dans certaines positions conduisant à une suspension du contrat DSN (REM 30).</v>
      </c>
      <c r="AT15" s="19"/>
      <c r="AU15" s="20"/>
      <c r="AV15" s="19"/>
      <c r="AW15" s="20"/>
      <c r="AX15" s="19"/>
      <c r="AY15" s="20"/>
      <c r="AZ15" s="19"/>
      <c r="BA15" s="20"/>
      <c r="BB15" s="19"/>
      <c r="BC15" s="20"/>
      <c r="BD15" s="19"/>
      <c r="BE15" s="20"/>
      <c r="BF15" s="19"/>
      <c r="BG15" s="20"/>
      <c r="BH15" s="19"/>
      <c r="BI15" s="20"/>
      <c r="BJ15" s="19"/>
      <c r="BK15" s="20"/>
      <c r="BL15" s="16" t="s">
        <v>113</v>
      </c>
      <c r="BM15" s="16" t="s">
        <v>114</v>
      </c>
    </row>
    <row r="16" spans="1:65" s="21" customFormat="1" ht="225" x14ac:dyDescent="0.25">
      <c r="A16" s="16" t="s">
        <v>65</v>
      </c>
      <c r="B16" s="16" t="s">
        <v>66</v>
      </c>
      <c r="C16" s="17">
        <v>45369</v>
      </c>
      <c r="D16" s="16" t="s">
        <v>67</v>
      </c>
      <c r="E16" s="18" t="s">
        <v>68</v>
      </c>
      <c r="F16" s="16" t="s">
        <v>69</v>
      </c>
      <c r="G16" s="18" t="s">
        <v>70</v>
      </c>
      <c r="H16" s="16" t="s">
        <v>71</v>
      </c>
      <c r="I16" s="18" t="s">
        <v>72</v>
      </c>
      <c r="J16" s="18" t="s">
        <v>73</v>
      </c>
      <c r="K16" s="18" t="s">
        <v>74</v>
      </c>
      <c r="L16" s="16" t="s">
        <v>235</v>
      </c>
      <c r="M16" s="18" t="s">
        <v>236</v>
      </c>
      <c r="N16" s="16" t="s">
        <v>77</v>
      </c>
      <c r="O16" s="18" t="s">
        <v>237</v>
      </c>
      <c r="P16" s="18" t="s">
        <v>238</v>
      </c>
      <c r="Q16" s="18" t="s">
        <v>80</v>
      </c>
      <c r="R16" s="16" t="s">
        <v>81</v>
      </c>
      <c r="S16" s="16" t="s">
        <v>82</v>
      </c>
      <c r="T16" s="16" t="s">
        <v>83</v>
      </c>
      <c r="U16" s="17">
        <v>45658</v>
      </c>
      <c r="V16" s="17"/>
      <c r="W16" s="18" t="s">
        <v>239</v>
      </c>
      <c r="X16" s="19" t="s">
        <v>85</v>
      </c>
      <c r="Y16" s="20" t="str">
        <f>VLOOKUP(X16,'Axe 2 Règles de gestion'!$D$2:$F$43,3, FALSE)</f>
        <v>Le maximum d'indemnités ou de retenues permanentes différentes codifiées par mouvement de type 05 est limité à 8 par numéro de dossier tous mois de paie confondus.</v>
      </c>
      <c r="Z16" s="19" t="s">
        <v>87</v>
      </c>
      <c r="AA16" s="20" t="str">
        <f>VLOOKUP(Z16,'Axe 2 Règles de gestion'!$D$2:$F$43,3, FALSE)</f>
        <v>C'est au gestionnaire de valider si ce doublon est normal.</v>
      </c>
      <c r="AB16" s="19" t="s">
        <v>89</v>
      </c>
      <c r="AC16" s="20" t="str">
        <f>VLOOKUP(AB16,'Axe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16" s="19" t="s">
        <v>91</v>
      </c>
      <c r="AE16" s="20" t="str">
        <f>VLOOKUP(AD16,'Axe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16" s="19" t="s">
        <v>101</v>
      </c>
      <c r="AG16" s="20" t="str">
        <f>VLOOKUP(AF16,'Axe 2 Règles de gestion'!$D$2:$F$43,3, FALSE)</f>
        <v>Un mouvement 05 en création ou modification ressortira en anomalie si l'agent est en "REM 90 - Fin de fonction".</v>
      </c>
      <c r="AH16" s="19" t="s">
        <v>109</v>
      </c>
      <c r="AI16" s="20" t="str">
        <f>VLOOKUP(AH16,'Axe 2 Règles de gestion'!$D$2:$F$43,3, FALSE)</f>
        <v>Deux mouvements de type 05 avec un code opération 'Création' (code 1) ne doivent pas avoir le même code indemnité sur deux remises de paie différentes quelque soit le mois de paie.</v>
      </c>
      <c r="AJ16" s="19" t="s">
        <v>231</v>
      </c>
      <c r="AK16" s="20" t="str">
        <f>VLOOKUP(AJ16,'Axe 2 Règles de gestion'!$D$2:$F$43,3, FALSE)</f>
        <v>Le mode de calcul saisi doit être égal à 'A - Montant précalculé'.</v>
      </c>
      <c r="AL16" s="19" t="s">
        <v>211</v>
      </c>
      <c r="AM16" s="20" t="str">
        <f>VLOOKUP(AL16,'Axe 2 Règles de gestion'!$D$2:$F$43,3, FALSE)</f>
        <v>Si le mode de calcul est A, alors la zone "Base ou montant" doit être alimentée et la zone "Nombre d'unités" doit être vide.</v>
      </c>
      <c r="AN16" s="19" t="s">
        <v>103</v>
      </c>
      <c r="AO16" s="20" t="str">
        <f>VLOOKUP(AN16,'Axe 2 Règles de gestion'!$D$2:$F$43,3, FALSE)</f>
        <v>Le code opération doit être saisi.</v>
      </c>
      <c r="AP16" s="19" t="s">
        <v>105</v>
      </c>
      <c r="AQ16" s="20" t="str">
        <f>VLOOKUP(AP16,'Axe 2 Règles de gestion'!$D$2:$F$43,3, FALSE)</f>
        <v>La périodicité doit être saisie.</v>
      </c>
      <c r="AR16" s="19"/>
      <c r="AS16" s="20"/>
      <c r="AT16" s="19"/>
      <c r="AU16" s="20"/>
      <c r="AV16" s="19"/>
      <c r="AW16" s="20"/>
      <c r="AX16" s="19"/>
      <c r="AY16" s="20"/>
      <c r="AZ16" s="19"/>
      <c r="BA16" s="20"/>
      <c r="BB16" s="19"/>
      <c r="BC16" s="20"/>
      <c r="BD16" s="19"/>
      <c r="BE16" s="20"/>
      <c r="BF16" s="19"/>
      <c r="BG16" s="20"/>
      <c r="BH16" s="19"/>
      <c r="BI16" s="20"/>
      <c r="BJ16" s="19"/>
      <c r="BK16" s="20"/>
      <c r="BL16" s="16" t="s">
        <v>113</v>
      </c>
      <c r="BM16" s="16" t="s">
        <v>114</v>
      </c>
    </row>
    <row r="17" spans="1:65" s="21" customFormat="1" ht="225" x14ac:dyDescent="0.25">
      <c r="A17" s="16" t="s">
        <v>65</v>
      </c>
      <c r="B17" s="16" t="s">
        <v>66</v>
      </c>
      <c r="C17" s="17">
        <v>45369</v>
      </c>
      <c r="D17" s="16" t="s">
        <v>67</v>
      </c>
      <c r="E17" s="18" t="s">
        <v>68</v>
      </c>
      <c r="F17" s="16" t="s">
        <v>69</v>
      </c>
      <c r="G17" s="18" t="s">
        <v>70</v>
      </c>
      <c r="H17" s="16" t="s">
        <v>71</v>
      </c>
      <c r="I17" s="18" t="s">
        <v>72</v>
      </c>
      <c r="J17" s="18" t="s">
        <v>73</v>
      </c>
      <c r="K17" s="18" t="s">
        <v>74</v>
      </c>
      <c r="L17" s="16" t="s">
        <v>240</v>
      </c>
      <c r="M17" s="18" t="s">
        <v>241</v>
      </c>
      <c r="N17" s="16" t="s">
        <v>77</v>
      </c>
      <c r="O17" s="18" t="s">
        <v>242</v>
      </c>
      <c r="P17" s="18" t="s">
        <v>243</v>
      </c>
      <c r="Q17" s="18" t="s">
        <v>80</v>
      </c>
      <c r="R17" s="16" t="s">
        <v>81</v>
      </c>
      <c r="S17" s="16" t="s">
        <v>82</v>
      </c>
      <c r="T17" s="16" t="s">
        <v>83</v>
      </c>
      <c r="U17" s="17">
        <v>45658</v>
      </c>
      <c r="V17" s="17"/>
      <c r="W17" s="18" t="s">
        <v>239</v>
      </c>
      <c r="X17" s="19" t="s">
        <v>85</v>
      </c>
      <c r="Y17" s="20" t="str">
        <f>VLOOKUP(X17,'Axe 2 Règles de gestion'!$D$2:$F$43,3, FALSE)</f>
        <v>Le maximum d'indemnités ou de retenues permanentes différentes codifiées par mouvement de type 05 est limité à 8 par numéro de dossier tous mois de paie confondus.</v>
      </c>
      <c r="Z17" s="19" t="s">
        <v>87</v>
      </c>
      <c r="AA17" s="20" t="str">
        <f>VLOOKUP(Z17,'Axe 2 Règles de gestion'!$D$2:$F$43,3, FALSE)</f>
        <v>C'est au gestionnaire de valider si ce doublon est normal.</v>
      </c>
      <c r="AB17" s="19" t="s">
        <v>89</v>
      </c>
      <c r="AC17" s="20" t="str">
        <f>VLOOKUP(AB17,'Axe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17" s="19" t="s">
        <v>91</v>
      </c>
      <c r="AE17" s="20" t="str">
        <f>VLOOKUP(AD17,'Axe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17" s="19" t="s">
        <v>101</v>
      </c>
      <c r="AG17" s="20" t="str">
        <f>VLOOKUP(AF17,'Axe 2 Règles de gestion'!$D$2:$F$43,3, FALSE)</f>
        <v>Un mouvement 05 en création ou modification ressortira en anomalie si l'agent est en "REM 90 - Fin de fonction".</v>
      </c>
      <c r="AH17" s="19" t="s">
        <v>109</v>
      </c>
      <c r="AI17" s="20" t="str">
        <f>VLOOKUP(AH17,'Axe 2 Règles de gestion'!$D$2:$F$43,3, FALSE)</f>
        <v>Deux mouvements de type 05 avec un code opération 'Création' (code 1) ne doivent pas avoir le même code indemnité sur deux remises de paie différentes quelque soit le mois de paie.</v>
      </c>
      <c r="AJ17" s="19" t="s">
        <v>231</v>
      </c>
      <c r="AK17" s="20" t="str">
        <f>VLOOKUP(AJ17,'Axe 2 Règles de gestion'!$D$2:$F$43,3, FALSE)</f>
        <v>Le mode de calcul saisi doit être égal à 'A - Montant précalculé'.</v>
      </c>
      <c r="AL17" s="19" t="s">
        <v>211</v>
      </c>
      <c r="AM17" s="20" t="str">
        <f>VLOOKUP(AL17,'Axe 2 Règles de gestion'!$D$2:$F$43,3, FALSE)</f>
        <v>Si le mode de calcul est A, alors la zone "Base ou montant" doit être alimentée et la zone "Nombre d'unités" doit être vide.</v>
      </c>
      <c r="AN17" s="19" t="s">
        <v>103</v>
      </c>
      <c r="AO17" s="20" t="str">
        <f>VLOOKUP(AN17,'Axe 2 Règles de gestion'!$D$2:$F$43,3, FALSE)</f>
        <v>Le code opération doit être saisi.</v>
      </c>
      <c r="AP17" s="19" t="s">
        <v>105</v>
      </c>
      <c r="AQ17" s="20" t="str">
        <f>VLOOKUP(AP17,'Axe 2 Règles de gestion'!$D$2:$F$43,3, FALSE)</f>
        <v>La périodicité doit être saisie.</v>
      </c>
      <c r="AR17" s="19"/>
      <c r="AS17" s="20"/>
      <c r="AT17" s="19"/>
      <c r="AU17" s="20"/>
      <c r="AV17" s="19"/>
      <c r="AW17" s="20"/>
      <c r="AX17" s="19"/>
      <c r="AY17" s="20"/>
      <c r="AZ17" s="19"/>
      <c r="BA17" s="20"/>
      <c r="BB17" s="19"/>
      <c r="BC17" s="20"/>
      <c r="BD17" s="19"/>
      <c r="BE17" s="20"/>
      <c r="BF17" s="19"/>
      <c r="BG17" s="20"/>
      <c r="BH17" s="19"/>
      <c r="BI17" s="20"/>
      <c r="BJ17" s="19"/>
      <c r="BK17" s="20"/>
      <c r="BL17" s="16" t="s">
        <v>113</v>
      </c>
      <c r="BM17" s="16" t="s">
        <v>114</v>
      </c>
    </row>
    <row r="18" spans="1:65" s="21" customFormat="1" ht="225" x14ac:dyDescent="0.25">
      <c r="A18" s="16" t="s">
        <v>65</v>
      </c>
      <c r="B18" s="16" t="s">
        <v>66</v>
      </c>
      <c r="C18" s="17">
        <v>45349</v>
      </c>
      <c r="D18" s="16" t="s">
        <v>67</v>
      </c>
      <c r="E18" s="18" t="s">
        <v>68</v>
      </c>
      <c r="F18" s="16" t="s">
        <v>69</v>
      </c>
      <c r="G18" s="18" t="s">
        <v>70</v>
      </c>
      <c r="H18" s="16" t="s">
        <v>71</v>
      </c>
      <c r="I18" s="18" t="s">
        <v>72</v>
      </c>
      <c r="J18" s="18" t="s">
        <v>73</v>
      </c>
      <c r="K18" s="18" t="s">
        <v>74</v>
      </c>
      <c r="L18" s="16" t="s">
        <v>75</v>
      </c>
      <c r="M18" s="18" t="s">
        <v>76</v>
      </c>
      <c r="N18" s="16" t="s">
        <v>77</v>
      </c>
      <c r="O18" s="18" t="s">
        <v>78</v>
      </c>
      <c r="P18" s="18" t="s">
        <v>79</v>
      </c>
      <c r="Q18" s="18" t="s">
        <v>244</v>
      </c>
      <c r="R18" s="16" t="s">
        <v>245</v>
      </c>
      <c r="S18" s="16" t="s">
        <v>82</v>
      </c>
      <c r="T18" s="16" t="s">
        <v>83</v>
      </c>
      <c r="U18" s="17">
        <v>40725</v>
      </c>
      <c r="V18" s="17"/>
      <c r="W18" s="18" t="s">
        <v>84</v>
      </c>
      <c r="X18" s="19" t="s">
        <v>85</v>
      </c>
      <c r="Y18" s="20" t="str">
        <f>VLOOKUP(X18,'Axe 2 Règles de gestion'!$D$2:$F$43,3, FALSE)</f>
        <v>Le maximum d'indemnités ou de retenues permanentes différentes codifiées par mouvement de type 05 est limité à 8 par numéro de dossier tous mois de paie confondus.</v>
      </c>
      <c r="Z18" s="19" t="s">
        <v>87</v>
      </c>
      <c r="AA18" s="20" t="str">
        <f>VLOOKUP(Z18,'Axe 2 Règles de gestion'!$D$2:$F$43,3, FALSE)</f>
        <v>C'est au gestionnaire de valider si ce doublon est normal.</v>
      </c>
      <c r="AB18" s="19" t="s">
        <v>89</v>
      </c>
      <c r="AC18" s="20" t="str">
        <f>VLOOKUP(AB18,'Axe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18" s="19" t="s">
        <v>91</v>
      </c>
      <c r="AE18" s="20" t="str">
        <f>VLOOKUP(AD18,'Axe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18" s="19" t="s">
        <v>93</v>
      </c>
      <c r="AG18" s="20" t="str">
        <f>VLOOKUP(AF18,'Axe 2 Règles de gestion'!$D$2:$F$43,3, FALSE)</f>
        <v>Si la zone mode de calcul est "Calcul PREFON" (MC = E), ou "Non assujettissement à la CSG, à la CRDS, à l'IR 489" (MC = N) ou "Indemnité IAT / IFTS" (MC = X) ou "Pourcentage du traitement brut" (MC = T), la zone "Nombre d'unités" doit être vide.</v>
      </c>
      <c r="AH18" s="19" t="s">
        <v>95</v>
      </c>
      <c r="AI18" s="20" t="str">
        <f>VLOOKUP(AH18,'Axe 2 Règles de gestion'!$D$2:$F$43,3, FALSE)</f>
        <v>Pour la retenue PREFON (code '0879'), seuls les deux derniers caractères (positions 57 à 58) de la zone MONTANT doivent être servies.</v>
      </c>
      <c r="AJ18" s="19" t="s">
        <v>97</v>
      </c>
      <c r="AK18" s="20" t="str">
        <f>VLOOKUP(AJ18,'Axe 2 Règles de gestion'!$D$2:$F$43,3, FALSE)</f>
        <v>Si le code SS du NUDOSS est 75 (dossier chômage), les codes indemnités saisis sont supérieurs à 0800 et inférieurs à 1000.</v>
      </c>
      <c r="AL18" s="19" t="s">
        <v>99</v>
      </c>
      <c r="AM18" s="20" t="str">
        <f>VLOOKUP(AL18,'Axe 2 Règles de gestion'!$D$2:$F$43,3, FALSE)</f>
        <v>Pour la retenue PREFON (code '0879'), le mode de calcul doit être "E - Calcul PREFON (code classe)".</v>
      </c>
      <c r="AN18" s="19" t="s">
        <v>101</v>
      </c>
      <c r="AO18" s="20" t="str">
        <f>VLOOKUP(AN18,'Axe 2 Règles de gestion'!$D$2:$F$43,3, FALSE)</f>
        <v>Un mouvement 05 en création ou modification ressortira en anomalie si l'agent est en "REM 90 - Fin de fonction".</v>
      </c>
      <c r="AP18" s="19" t="s">
        <v>103</v>
      </c>
      <c r="AQ18" s="20" t="str">
        <f>VLOOKUP(AP18,'Axe 2 Règles de gestion'!$D$2:$F$43,3, FALSE)</f>
        <v>Le code opération doit être saisi.</v>
      </c>
      <c r="AR18" s="19" t="s">
        <v>105</v>
      </c>
      <c r="AS18" s="20" t="str">
        <f>VLOOKUP(AR18,'Axe 2 Règles de gestion'!$D$2:$F$43,3, FALSE)</f>
        <v>La périodicité doit être saisie.</v>
      </c>
      <c r="AT18" s="19" t="s">
        <v>107</v>
      </c>
      <c r="AU18" s="20" t="str">
        <f>VLOOKUP(AT18,'Axe 2 Règles de gestion'!$D$2:$F$43,3, FALSE)</f>
        <v>Le mode de calcul doit être saisi.</v>
      </c>
      <c r="AV18" s="19" t="s">
        <v>109</v>
      </c>
      <c r="AW18" s="20" t="str">
        <f>VLOOKUP(AV18,'Axe 2 Règles de gestion'!$D$2:$F$43,3, FALSE)</f>
        <v>Deux mouvements de type 05 avec un code opération 'Création' (code 1) ne doivent pas avoir le même code indemnité sur deux remises de paie différentes quelque soit le mois de paie.</v>
      </c>
      <c r="AX18" s="19" t="s">
        <v>111</v>
      </c>
      <c r="AY18" s="20" t="str">
        <f>VLOOKUP(AX18,'Axe 2 Règles de gestion'!$D$2:$F$43,3, FALSE)</f>
        <v>Si un agent perçoit de l'ARE (0412) ou AREF (0598) ou ARCE (1454) par mouvement 22, il est interdit de lui payer d'autres indemnités sur le même NUDOS par mouvement 05. Si nécessaire, les indemnités doivent être payées sur un autre dossier que le dossier chômage.</v>
      </c>
      <c r="AZ18" s="19"/>
      <c r="BA18" s="20"/>
      <c r="BB18" s="19"/>
      <c r="BC18" s="20"/>
      <c r="BD18" s="19"/>
      <c r="BE18" s="20"/>
      <c r="BF18" s="19"/>
      <c r="BG18" s="20"/>
      <c r="BH18" s="19"/>
      <c r="BI18" s="20"/>
      <c r="BJ18" s="19"/>
      <c r="BK18" s="20"/>
      <c r="BL18" s="16" t="s">
        <v>113</v>
      </c>
      <c r="BM18" s="16" t="s">
        <v>114</v>
      </c>
    </row>
    <row r="19" spans="1:65" s="21" customFormat="1" ht="225" x14ac:dyDescent="0.25">
      <c r="A19" s="16" t="s">
        <v>65</v>
      </c>
      <c r="B19" s="16" t="s">
        <v>66</v>
      </c>
      <c r="C19" s="17">
        <v>45349</v>
      </c>
      <c r="D19" s="16" t="s">
        <v>67</v>
      </c>
      <c r="E19" s="18" t="s">
        <v>68</v>
      </c>
      <c r="F19" s="16" t="s">
        <v>69</v>
      </c>
      <c r="G19" s="18" t="s">
        <v>70</v>
      </c>
      <c r="H19" s="16" t="s">
        <v>71</v>
      </c>
      <c r="I19" s="18" t="s">
        <v>72</v>
      </c>
      <c r="J19" s="18" t="s">
        <v>73</v>
      </c>
      <c r="K19" s="18" t="s">
        <v>74</v>
      </c>
      <c r="L19" s="16" t="s">
        <v>115</v>
      </c>
      <c r="M19" s="18" t="s">
        <v>116</v>
      </c>
      <c r="N19" s="16" t="s">
        <v>77</v>
      </c>
      <c r="O19" s="18" t="s">
        <v>117</v>
      </c>
      <c r="P19" s="18" t="s">
        <v>118</v>
      </c>
      <c r="Q19" s="18" t="s">
        <v>244</v>
      </c>
      <c r="R19" s="16" t="s">
        <v>245</v>
      </c>
      <c r="S19" s="16" t="s">
        <v>82</v>
      </c>
      <c r="T19" s="16" t="s">
        <v>83</v>
      </c>
      <c r="U19" s="17">
        <v>40725</v>
      </c>
      <c r="V19" s="17"/>
      <c r="W19" s="18" t="s">
        <v>119</v>
      </c>
      <c r="X19" s="19" t="s">
        <v>85</v>
      </c>
      <c r="Y19" s="20" t="str">
        <f>VLOOKUP(X19,'Axe 2 Règles de gestion'!$D$2:$F$43,3, FALSE)</f>
        <v>Le maximum d'indemnités ou de retenues permanentes différentes codifiées par mouvement de type 05 est limité à 8 par numéro de dossier tous mois de paie confondus.</v>
      </c>
      <c r="Z19" s="19" t="s">
        <v>87</v>
      </c>
      <c r="AA19" s="20" t="str">
        <f>VLOOKUP(Z19,'Axe 2 Règles de gestion'!$D$2:$F$43,3, FALSE)</f>
        <v>C'est au gestionnaire de valider si ce doublon est normal.</v>
      </c>
      <c r="AB19" s="19" t="s">
        <v>89</v>
      </c>
      <c r="AC19" s="20" t="str">
        <f>VLOOKUP(AB19,'Axe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19" s="19" t="s">
        <v>91</v>
      </c>
      <c r="AE19" s="20" t="str">
        <f>VLOOKUP(AD19,'Axe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19" s="19" t="s">
        <v>120</v>
      </c>
      <c r="AG19" s="20" t="str">
        <f>VLOOKUP(AF19,'Axe 2 Règles de gestion'!$D$2:$F$43,3, FALSE)</f>
        <v>Si la zone mode de calcul est "Montant précalculé" (MC = A) ou "Indemnité à déduire" (MC = G) ou "Indemnité à ne pas payer (avantage en nature)" (MC = H), alors la zone "Nombre d'unités" doit être vide ou servie uniquement sur les deux derniers caractères pour indiquer le nombre de mensualités à payer.</v>
      </c>
      <c r="AH19" s="19" t="s">
        <v>97</v>
      </c>
      <c r="AI19" s="20" t="str">
        <f>VLOOKUP(AH19,'Axe 2 Règles de gestion'!$D$2:$F$43,3, FALSE)</f>
        <v>Si le code SS du NUDOSS est 75 (dossier chômage), les codes indemnités saisis sont supérieurs à 0800 et inférieurs à 1000.</v>
      </c>
      <c r="AJ19" s="19" t="s">
        <v>122</v>
      </c>
      <c r="AK19" s="20" t="str">
        <f>VLOOKUP(AJ19,'Axe 2 Règles de gestion'!$D$2:$F$43,3, FALSE)</f>
        <v>Pour les avantages en nature (codes '0136','1404','1405','1406','1407), le mode de calcul doit être "H - Indemnité à ne pas payer (avantage en nature)".</v>
      </c>
      <c r="AL19" s="19" t="s">
        <v>101</v>
      </c>
      <c r="AM19" s="20" t="str">
        <f>VLOOKUP(AL19,'Axe 2 Règles de gestion'!$D$2:$F$43,3, FALSE)</f>
        <v>Un mouvement 05 en création ou modification ressortira en anomalie si l'agent est en "REM 90 - Fin de fonction".</v>
      </c>
      <c r="AN19" s="19" t="s">
        <v>103</v>
      </c>
      <c r="AO19" s="20" t="str">
        <f>VLOOKUP(AN19,'Axe 2 Règles de gestion'!$D$2:$F$43,3, FALSE)</f>
        <v>Le code opération doit être saisi.</v>
      </c>
      <c r="AP19" s="19" t="s">
        <v>105</v>
      </c>
      <c r="AQ19" s="20" t="str">
        <f>VLOOKUP(AP19,'Axe 2 Règles de gestion'!$D$2:$F$43,3, FALSE)</f>
        <v>La périodicité doit être saisie.</v>
      </c>
      <c r="AR19" s="19" t="s">
        <v>107</v>
      </c>
      <c r="AS19" s="20" t="str">
        <f>VLOOKUP(AR19,'Axe 2 Règles de gestion'!$D$2:$F$43,3, FALSE)</f>
        <v>Le mode de calcul doit être saisi.</v>
      </c>
      <c r="AT19" s="19" t="s">
        <v>109</v>
      </c>
      <c r="AU19" s="20" t="str">
        <f>VLOOKUP(AT19,'Axe 2 Règles de gestion'!$D$2:$F$43,3, FALSE)</f>
        <v>Deux mouvements de type 05 avec un code opération 'Création' (code 1) ne doivent pas avoir le même code indemnité sur deux remises de paie différentes quelque soit le mois de paie.</v>
      </c>
      <c r="AV19" s="19" t="s">
        <v>111</v>
      </c>
      <c r="AW19" s="20" t="str">
        <f>VLOOKUP(AV19,'Axe 2 Règles de gestion'!$D$2:$F$43,3, FALSE)</f>
        <v>Si un agent perçoit de l'ARE (0412) ou AREF (0598) ou ARCE (1454) par mouvement 22, il est interdit de lui payer d'autres indemnités sur le même NUDOS par mouvement 05. Si nécessaire, les indemnités doivent être payées sur un autre dossier que le dossier chômage.</v>
      </c>
      <c r="AX19" s="19"/>
      <c r="AY19" s="20"/>
      <c r="AZ19" s="19"/>
      <c r="BA19" s="20"/>
      <c r="BB19" s="19"/>
      <c r="BC19" s="20"/>
      <c r="BD19" s="19"/>
      <c r="BE19" s="20"/>
      <c r="BF19" s="19"/>
      <c r="BG19" s="20"/>
      <c r="BH19" s="19"/>
      <c r="BI19" s="20"/>
      <c r="BJ19" s="19"/>
      <c r="BK19" s="20"/>
      <c r="BL19" s="16" t="s">
        <v>113</v>
      </c>
      <c r="BM19" s="16" t="s">
        <v>114</v>
      </c>
    </row>
    <row r="20" spans="1:65" s="21" customFormat="1" ht="225" x14ac:dyDescent="0.25">
      <c r="A20" s="16" t="s">
        <v>65</v>
      </c>
      <c r="B20" s="16" t="s">
        <v>66</v>
      </c>
      <c r="C20" s="17">
        <v>45349</v>
      </c>
      <c r="D20" s="16" t="s">
        <v>67</v>
      </c>
      <c r="E20" s="18" t="s">
        <v>68</v>
      </c>
      <c r="F20" s="16" t="s">
        <v>69</v>
      </c>
      <c r="G20" s="18" t="s">
        <v>70</v>
      </c>
      <c r="H20" s="16" t="s">
        <v>71</v>
      </c>
      <c r="I20" s="18" t="s">
        <v>72</v>
      </c>
      <c r="J20" s="18" t="s">
        <v>73</v>
      </c>
      <c r="K20" s="18" t="s">
        <v>74</v>
      </c>
      <c r="L20" s="16" t="s">
        <v>124</v>
      </c>
      <c r="M20" s="18" t="s">
        <v>125</v>
      </c>
      <c r="N20" s="16" t="s">
        <v>77</v>
      </c>
      <c r="O20" s="18" t="s">
        <v>126</v>
      </c>
      <c r="P20" s="18" t="s">
        <v>127</v>
      </c>
      <c r="Q20" s="18" t="s">
        <v>244</v>
      </c>
      <c r="R20" s="16" t="s">
        <v>245</v>
      </c>
      <c r="S20" s="16" t="s">
        <v>82</v>
      </c>
      <c r="T20" s="16" t="s">
        <v>83</v>
      </c>
      <c r="U20" s="17">
        <v>40725</v>
      </c>
      <c r="V20" s="17"/>
      <c r="W20" s="18" t="s">
        <v>128</v>
      </c>
      <c r="X20" s="19" t="s">
        <v>85</v>
      </c>
      <c r="Y20" s="20" t="str">
        <f>VLOOKUP(X20,'Axe 2 Règles de gestion'!$D$2:$F$43,3, FALSE)</f>
        <v>Le maximum d'indemnités ou de retenues permanentes différentes codifiées par mouvement de type 05 est limité à 8 par numéro de dossier tous mois de paie confondus.</v>
      </c>
      <c r="Z20" s="19" t="s">
        <v>87</v>
      </c>
      <c r="AA20" s="20" t="str">
        <f>VLOOKUP(Z20,'Axe 2 Règles de gestion'!$D$2:$F$43,3, FALSE)</f>
        <v>C'est au gestionnaire de valider si ce doublon est normal.</v>
      </c>
      <c r="AB20" s="19" t="s">
        <v>89</v>
      </c>
      <c r="AC20" s="20" t="str">
        <f>VLOOKUP(AB20,'Axe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20" s="19" t="s">
        <v>91</v>
      </c>
      <c r="AE20" s="20" t="str">
        <f>VLOOKUP(AD20,'Axe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20" s="19" t="s">
        <v>97</v>
      </c>
      <c r="AG20" s="20" t="str">
        <f>VLOOKUP(AF20,'Axe 2 Règles de gestion'!$D$2:$F$43,3, FALSE)</f>
        <v>Si le code SS du NUDOSS est 75 (dossier chômage), les codes indemnités saisis sont supérieurs à 0800 et inférieurs à 1000.</v>
      </c>
      <c r="AH20" s="19" t="s">
        <v>129</v>
      </c>
      <c r="AI20" s="20" t="str">
        <f>VLOOKUP(AH20,'Axe 2 Règles de gestion'!$D$2:$F$43,3, FALSE)</f>
        <v>Pour la retenue 'Santé publique' (code 0880), le mode de calcul doit être "L - Calcul du régime complémentaire de la Santé Publique".</v>
      </c>
      <c r="AJ20" s="19" t="s">
        <v>101</v>
      </c>
      <c r="AK20" s="20" t="str">
        <f>VLOOKUP(AJ20,'Axe 2 Règles de gestion'!$D$2:$F$43,3, FALSE)</f>
        <v>Un mouvement 05 en création ou modification ressortira en anomalie si l'agent est en "REM 90 - Fin de fonction".</v>
      </c>
      <c r="AL20" s="19" t="s">
        <v>103</v>
      </c>
      <c r="AM20" s="20" t="str">
        <f>VLOOKUP(AL20,'Axe 2 Règles de gestion'!$D$2:$F$43,3, FALSE)</f>
        <v>Le code opération doit être saisi.</v>
      </c>
      <c r="AN20" s="19" t="s">
        <v>105</v>
      </c>
      <c r="AO20" s="20" t="str">
        <f>VLOOKUP(AN20,'Axe 2 Règles de gestion'!$D$2:$F$43,3, FALSE)</f>
        <v>La périodicité doit être saisie.</v>
      </c>
      <c r="AP20" s="19" t="s">
        <v>107</v>
      </c>
      <c r="AQ20" s="20" t="str">
        <f>VLOOKUP(AP20,'Axe 2 Règles de gestion'!$D$2:$F$43,3, FALSE)</f>
        <v>Le mode de calcul doit être saisi.</v>
      </c>
      <c r="AR20" s="19" t="s">
        <v>109</v>
      </c>
      <c r="AS20" s="20" t="str">
        <f>VLOOKUP(AR20,'Axe 2 Règles de gestion'!$D$2:$F$43,3, FALSE)</f>
        <v>Deux mouvements de type 05 avec un code opération 'Création' (code 1) ne doivent pas avoir le même code indemnité sur deux remises de paie différentes quelque soit le mois de paie.</v>
      </c>
      <c r="AT20" s="19" t="s">
        <v>111</v>
      </c>
      <c r="AU20" s="20" t="str">
        <f>VLOOKUP(AT20,'Axe 2 Règles de gestion'!$D$2:$F$43,3, FALSE)</f>
        <v>Si un agent perçoit de l'ARE (0412) ou AREF (0598) ou ARCE (1454) par mouvement 22, il est interdit de lui payer d'autres indemnités sur le même NUDOS par mouvement 05. Si nécessaire, les indemnités doivent être payées sur un autre dossier que le dossier chômage.</v>
      </c>
      <c r="AV20" s="19"/>
      <c r="AW20" s="20"/>
      <c r="AX20" s="19"/>
      <c r="AY20" s="20"/>
      <c r="AZ20" s="19"/>
      <c r="BA20" s="20"/>
      <c r="BB20" s="19"/>
      <c r="BC20" s="20"/>
      <c r="BD20" s="19"/>
      <c r="BE20" s="20"/>
      <c r="BF20" s="19"/>
      <c r="BG20" s="20"/>
      <c r="BH20" s="19"/>
      <c r="BI20" s="20"/>
      <c r="BJ20" s="19"/>
      <c r="BK20" s="20"/>
      <c r="BL20" s="16" t="s">
        <v>113</v>
      </c>
      <c r="BM20" s="16" t="s">
        <v>114</v>
      </c>
    </row>
    <row r="21" spans="1:65" s="21" customFormat="1" ht="225" x14ac:dyDescent="0.25">
      <c r="A21" s="16" t="s">
        <v>65</v>
      </c>
      <c r="B21" s="16" t="s">
        <v>66</v>
      </c>
      <c r="C21" s="17">
        <v>45349</v>
      </c>
      <c r="D21" s="16" t="s">
        <v>67</v>
      </c>
      <c r="E21" s="18" t="s">
        <v>68</v>
      </c>
      <c r="F21" s="16" t="s">
        <v>69</v>
      </c>
      <c r="G21" s="18" t="s">
        <v>70</v>
      </c>
      <c r="H21" s="16" t="s">
        <v>71</v>
      </c>
      <c r="I21" s="18" t="s">
        <v>72</v>
      </c>
      <c r="J21" s="18" t="s">
        <v>73</v>
      </c>
      <c r="K21" s="18" t="s">
        <v>74</v>
      </c>
      <c r="L21" s="16" t="s">
        <v>131</v>
      </c>
      <c r="M21" s="18" t="s">
        <v>132</v>
      </c>
      <c r="N21" s="16" t="s">
        <v>77</v>
      </c>
      <c r="O21" s="18" t="s">
        <v>133</v>
      </c>
      <c r="P21" s="18" t="s">
        <v>134</v>
      </c>
      <c r="Q21" s="18" t="s">
        <v>244</v>
      </c>
      <c r="R21" s="16" t="s">
        <v>245</v>
      </c>
      <c r="S21" s="16" t="s">
        <v>82</v>
      </c>
      <c r="T21" s="16" t="s">
        <v>83</v>
      </c>
      <c r="U21" s="17">
        <v>40725</v>
      </c>
      <c r="V21" s="17"/>
      <c r="W21" s="18" t="s">
        <v>135</v>
      </c>
      <c r="X21" s="19" t="s">
        <v>85</v>
      </c>
      <c r="Y21" s="20" t="str">
        <f>VLOOKUP(X21,'Axe 2 Règles de gestion'!$D$2:$F$43,3, FALSE)</f>
        <v>Le maximum d'indemnités ou de retenues permanentes différentes codifiées par mouvement de type 05 est limité à 8 par numéro de dossier tous mois de paie confondus.</v>
      </c>
      <c r="Z21" s="19" t="s">
        <v>87</v>
      </c>
      <c r="AA21" s="20" t="str">
        <f>VLOOKUP(Z21,'Axe 2 Règles de gestion'!$D$2:$F$43,3, FALSE)</f>
        <v>C'est au gestionnaire de valider si ce doublon est normal.</v>
      </c>
      <c r="AB21" s="19" t="s">
        <v>89</v>
      </c>
      <c r="AC21" s="20" t="str">
        <f>VLOOKUP(AB21,'Axe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21" s="19" t="s">
        <v>91</v>
      </c>
      <c r="AE21" s="20" t="str">
        <f>VLOOKUP(AD21,'Axe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21" s="19" t="s">
        <v>93</v>
      </c>
      <c r="AG21" s="20" t="str">
        <f>VLOOKUP(AF21,'Axe 2 Règles de gestion'!$D$2:$F$43,3, FALSE)</f>
        <v>Si la zone mode de calcul est "Calcul PREFON" (MC = E), ou "Non assujettissement à la CSG, à la CRDS, à l'IR 489" (MC = N) ou "Indemnité IAT / IFTS" (MC = X) ou "Pourcentage du traitement brut" (MC = T), la zone "Nombre d'unités" doit être vide.</v>
      </c>
      <c r="AH21" s="19" t="s">
        <v>136</v>
      </c>
      <c r="AI21" s="20" t="str">
        <f>VLOOKUP(AH21,'Axe 2 Règles de gestion'!$D$2:$F$43,3, FALSE)</f>
        <v>Si la zone mode de calcul est "Non assujettissement à la CSG, à la CRDS, à l'IR 489" (MC = N) ou "Non assujettissement à la CSG non déductible RR" (MC = W) ou "Indemnité IAT / IFTS" (MC = X) alors la zone MONTANT doit être vide.</v>
      </c>
      <c r="AJ21" s="19" t="s">
        <v>97</v>
      </c>
      <c r="AK21" s="20" t="str">
        <f>VLOOKUP(AJ21,'Axe 2 Règles de gestion'!$D$2:$F$43,3, FALSE)</f>
        <v>Si le code SS du NUDOSS est 75 (dossier chômage), les codes indemnités saisis sont supérieurs à 0800 et inférieurs à 1000.</v>
      </c>
      <c r="AL21" s="19" t="s">
        <v>138</v>
      </c>
      <c r="AM21" s="20" t="str">
        <f>VLOOKUP(AL21,'Axe 2 Règles de gestion'!$D$2:$F$43,3, FALSE)</f>
        <v>Pour l'indemnité exceptionnelle (code 0489), la Contribution exceptionnelle de solidarité (code 0901), et le Remboursement de la dette sociale - titulaires - non titulaires (code 0927), le mode de calcul doit être "N - Non assujettissement à la CSG, à la CRDS, à l'IR 489".</v>
      </c>
      <c r="AN21" s="19" t="s">
        <v>140</v>
      </c>
      <c r="AO21" s="20" t="str">
        <f>VLOOKUP(AN21,'Axe 2 Règles de gestion'!$D$2:$F$43,3, FALSE)</f>
        <v>Pour la Contribution sociale titulaires - csg non titulaires (code 0919), le mode de calcul doit être "N - Non assujettissement à la CSG, à la CRDS, à l'IR 489" ou "W - Non assujettissement à la CSG non déductible RR".</v>
      </c>
      <c r="AP21" s="19" t="s">
        <v>101</v>
      </c>
      <c r="AQ21" s="20" t="str">
        <f>VLOOKUP(AP21,'Axe 2 Règles de gestion'!$D$2:$F$43,3, FALSE)</f>
        <v>Un mouvement 05 en création ou modification ressortira en anomalie si l'agent est en "REM 90 - Fin de fonction".</v>
      </c>
      <c r="AR21" s="19" t="s">
        <v>103</v>
      </c>
      <c r="AS21" s="20" t="str">
        <f>VLOOKUP(AR21,'Axe 2 Règles de gestion'!$D$2:$F$43,3, FALSE)</f>
        <v>Le code opération doit être saisi.</v>
      </c>
      <c r="AT21" s="19" t="s">
        <v>105</v>
      </c>
      <c r="AU21" s="20" t="str">
        <f>VLOOKUP(AT21,'Axe 2 Règles de gestion'!$D$2:$F$43,3, FALSE)</f>
        <v>La périodicité doit être saisie.</v>
      </c>
      <c r="AV21" s="19" t="s">
        <v>107</v>
      </c>
      <c r="AW21" s="20" t="str">
        <f>VLOOKUP(AV21,'Axe 2 Règles de gestion'!$D$2:$F$43,3, FALSE)</f>
        <v>Le mode de calcul doit être saisi.</v>
      </c>
      <c r="AX21" s="19" t="s">
        <v>142</v>
      </c>
      <c r="AY21" s="20" t="str">
        <f>VLOOKUP(AX21,'Axe 2 Règles de gestion'!$D$2:$F$43,3, FALSE)</f>
        <v>Tout mouvement d'indemnité exceptionnelle notifié par mouvement 05 (code indemnité "0489" - Indemnité exceptionnelle) ne doit pas avoir comme code opération 'Création' ou 'Modification'.</v>
      </c>
      <c r="AZ21" s="19" t="s">
        <v>109</v>
      </c>
      <c r="BA21" s="20" t="str">
        <f>VLOOKUP(AZ21,'Axe 2 Règles de gestion'!$D$2:$F$43,3, FALSE)</f>
        <v>Deux mouvements de type 05 avec un code opération 'Création' (code 1) ne doivent pas avoir le même code indemnité sur deux remises de paie différentes quelque soit le mois de paie.</v>
      </c>
      <c r="BB21" s="19" t="s">
        <v>111</v>
      </c>
      <c r="BC21" s="20" t="str">
        <f>VLOOKUP(BB21,'Axe 2 Règles de gestion'!$D$2:$F$43,3, FALSE)</f>
        <v>Si un agent perçoit de l'ARE (0412) ou AREF (0598) ou ARCE (1454) par mouvement 22, il est interdit de lui payer d'autres indemnités sur le même NUDOS par mouvement 05. Si nécessaire, les indemnités doivent être payées sur un autre dossier que le dossier chômage.</v>
      </c>
      <c r="BD21" s="19"/>
      <c r="BE21" s="20"/>
      <c r="BF21" s="19"/>
      <c r="BG21" s="20"/>
      <c r="BH21" s="19"/>
      <c r="BI21" s="20"/>
      <c r="BJ21" s="19"/>
      <c r="BK21" s="20"/>
      <c r="BL21" s="16" t="s">
        <v>113</v>
      </c>
      <c r="BM21" s="16" t="s">
        <v>114</v>
      </c>
    </row>
    <row r="22" spans="1:65" s="21" customFormat="1" ht="225" x14ac:dyDescent="0.25">
      <c r="A22" s="16" t="s">
        <v>65</v>
      </c>
      <c r="B22" s="16" t="s">
        <v>66</v>
      </c>
      <c r="C22" s="17">
        <v>45349</v>
      </c>
      <c r="D22" s="16" t="s">
        <v>67</v>
      </c>
      <c r="E22" s="18" t="s">
        <v>68</v>
      </c>
      <c r="F22" s="16" t="s">
        <v>69</v>
      </c>
      <c r="G22" s="18" t="s">
        <v>70</v>
      </c>
      <c r="H22" s="16" t="s">
        <v>71</v>
      </c>
      <c r="I22" s="18" t="s">
        <v>72</v>
      </c>
      <c r="J22" s="18" t="s">
        <v>73</v>
      </c>
      <c r="K22" s="18" t="s">
        <v>74</v>
      </c>
      <c r="L22" s="16" t="s">
        <v>144</v>
      </c>
      <c r="M22" s="18" t="s">
        <v>145</v>
      </c>
      <c r="N22" s="16" t="s">
        <v>77</v>
      </c>
      <c r="O22" s="18" t="s">
        <v>146</v>
      </c>
      <c r="P22" s="18" t="s">
        <v>147</v>
      </c>
      <c r="Q22" s="18" t="s">
        <v>244</v>
      </c>
      <c r="R22" s="16" t="s">
        <v>245</v>
      </c>
      <c r="S22" s="16" t="s">
        <v>82</v>
      </c>
      <c r="T22" s="16" t="s">
        <v>83</v>
      </c>
      <c r="U22" s="17">
        <v>40725</v>
      </c>
      <c r="V22" s="17"/>
      <c r="W22" s="18" t="s">
        <v>148</v>
      </c>
      <c r="X22" s="19" t="s">
        <v>85</v>
      </c>
      <c r="Y22" s="20" t="str">
        <f>VLOOKUP(X22,'Axe 2 Règles de gestion'!$D$2:$F$43,3, FALSE)</f>
        <v>Le maximum d'indemnités ou de retenues permanentes différentes codifiées par mouvement de type 05 est limité à 8 par numéro de dossier tous mois de paie confondus.</v>
      </c>
      <c r="Z22" s="19" t="s">
        <v>87</v>
      </c>
      <c r="AA22" s="20" t="str">
        <f>VLOOKUP(Z22,'Axe 2 Règles de gestion'!$D$2:$F$43,3, FALSE)</f>
        <v>C'est au gestionnaire de valider si ce doublon est normal.</v>
      </c>
      <c r="AB22" s="19" t="s">
        <v>89</v>
      </c>
      <c r="AC22" s="20" t="str">
        <f>VLOOKUP(AB22,'Axe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22" s="19" t="s">
        <v>91</v>
      </c>
      <c r="AE22" s="20" t="str">
        <f>VLOOKUP(AD22,'Axe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22" s="19" t="s">
        <v>97</v>
      </c>
      <c r="AG22" s="20" t="str">
        <f>VLOOKUP(AF22,'Axe 2 Règles de gestion'!$D$2:$F$43,3, FALSE)</f>
        <v>Si le code SS du NUDOSS est 75 (dossier chômage), les codes indemnités saisis sont supérieurs à 0800 et inférieurs à 1000.</v>
      </c>
      <c r="AH22" s="19" t="s">
        <v>149</v>
      </c>
      <c r="AI22" s="20" t="str">
        <f>VLOOKUP(AH22,'Axe 2 Règles de gestion'!$D$2:$F$43,3, FALSE)</f>
        <v>Pour la retenue à la source (code 0900), le mode de calcul doit être V.</v>
      </c>
      <c r="AJ22" s="19" t="s">
        <v>101</v>
      </c>
      <c r="AK22" s="20" t="str">
        <f>VLOOKUP(AJ22,'Axe 2 Règles de gestion'!$D$2:$F$43,3, FALSE)</f>
        <v>Un mouvement 05 en création ou modification ressortira en anomalie si l'agent est en "REM 90 - Fin de fonction".</v>
      </c>
      <c r="AL22" s="19" t="s">
        <v>103</v>
      </c>
      <c r="AM22" s="20" t="str">
        <f>VLOOKUP(AL22,'Axe 2 Règles de gestion'!$D$2:$F$43,3, FALSE)</f>
        <v>Le code opération doit être saisi.</v>
      </c>
      <c r="AN22" s="19" t="s">
        <v>105</v>
      </c>
      <c r="AO22" s="20" t="str">
        <f>VLOOKUP(AN22,'Axe 2 Règles de gestion'!$D$2:$F$43,3, FALSE)</f>
        <v>La périodicité doit être saisie.</v>
      </c>
      <c r="AP22" s="19" t="s">
        <v>107</v>
      </c>
      <c r="AQ22" s="20" t="str">
        <f>VLOOKUP(AP22,'Axe 2 Règles de gestion'!$D$2:$F$43,3, FALSE)</f>
        <v>Le mode de calcul doit être saisi.</v>
      </c>
      <c r="AR22" s="19" t="s">
        <v>109</v>
      </c>
      <c r="AS22" s="20" t="str">
        <f>VLOOKUP(AR22,'Axe 2 Règles de gestion'!$D$2:$F$43,3, FALSE)</f>
        <v>Deux mouvements de type 05 avec un code opération 'Création' (code 1) ne doivent pas avoir le même code indemnité sur deux remises de paie différentes quelque soit le mois de paie.</v>
      </c>
      <c r="AT22" s="19" t="s">
        <v>111</v>
      </c>
      <c r="AU22" s="20" t="str">
        <f>VLOOKUP(AT22,'Axe 2 Règles de gestion'!$D$2:$F$43,3, FALSE)</f>
        <v>Si un agent perçoit de l'ARE (0412) ou AREF (0598) ou ARCE (1454) par mouvement 22, il est interdit de lui payer d'autres indemnités sur le même NUDOS par mouvement 05. Si nécessaire, les indemnités doivent être payées sur un autre dossier que le dossier chômage.</v>
      </c>
      <c r="AV22" s="19"/>
      <c r="AW22" s="20"/>
      <c r="AX22" s="19"/>
      <c r="AY22" s="20"/>
      <c r="AZ22" s="19"/>
      <c r="BA22" s="20"/>
      <c r="BB22" s="19"/>
      <c r="BC22" s="20"/>
      <c r="BD22" s="19"/>
      <c r="BE22" s="20"/>
      <c r="BF22" s="19"/>
      <c r="BG22" s="20"/>
      <c r="BH22" s="19"/>
      <c r="BI22" s="20"/>
      <c r="BJ22" s="19"/>
      <c r="BK22" s="20"/>
      <c r="BL22" s="16" t="s">
        <v>113</v>
      </c>
      <c r="BM22" s="16" t="s">
        <v>114</v>
      </c>
    </row>
    <row r="23" spans="1:65" s="21" customFormat="1" ht="225" x14ac:dyDescent="0.25">
      <c r="A23" s="16" t="s">
        <v>65</v>
      </c>
      <c r="B23" s="16" t="s">
        <v>66</v>
      </c>
      <c r="C23" s="17">
        <v>45349</v>
      </c>
      <c r="D23" s="16" t="s">
        <v>67</v>
      </c>
      <c r="E23" s="18" t="s">
        <v>68</v>
      </c>
      <c r="F23" s="16" t="s">
        <v>69</v>
      </c>
      <c r="G23" s="18" t="s">
        <v>70</v>
      </c>
      <c r="H23" s="16" t="s">
        <v>71</v>
      </c>
      <c r="I23" s="18" t="s">
        <v>72</v>
      </c>
      <c r="J23" s="18" t="s">
        <v>73</v>
      </c>
      <c r="K23" s="18" t="s">
        <v>74</v>
      </c>
      <c r="L23" s="16" t="s">
        <v>151</v>
      </c>
      <c r="M23" s="18" t="s">
        <v>152</v>
      </c>
      <c r="N23" s="16" t="s">
        <v>77</v>
      </c>
      <c r="O23" s="18" t="s">
        <v>153</v>
      </c>
      <c r="P23" s="18" t="s">
        <v>154</v>
      </c>
      <c r="Q23" s="18" t="s">
        <v>244</v>
      </c>
      <c r="R23" s="16" t="s">
        <v>245</v>
      </c>
      <c r="S23" s="16" t="s">
        <v>82</v>
      </c>
      <c r="T23" s="16" t="s">
        <v>83</v>
      </c>
      <c r="U23" s="17">
        <v>40725</v>
      </c>
      <c r="V23" s="17"/>
      <c r="W23" s="18" t="s">
        <v>155</v>
      </c>
      <c r="X23" s="19" t="s">
        <v>85</v>
      </c>
      <c r="Y23" s="20" t="str">
        <f>VLOOKUP(X23,'Axe 2 Règles de gestion'!$D$2:$F$43,3, FALSE)</f>
        <v>Le maximum d'indemnités ou de retenues permanentes différentes codifiées par mouvement de type 05 est limité à 8 par numéro de dossier tous mois de paie confondus.</v>
      </c>
      <c r="Z23" s="19" t="s">
        <v>87</v>
      </c>
      <c r="AA23" s="20" t="str">
        <f>VLOOKUP(Z23,'Axe 2 Règles de gestion'!$D$2:$F$43,3, FALSE)</f>
        <v>C'est au gestionnaire de valider si ce doublon est normal.</v>
      </c>
      <c r="AB23" s="19" t="s">
        <v>89</v>
      </c>
      <c r="AC23" s="20" t="str">
        <f>VLOOKUP(AB23,'Axe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23" s="19" t="s">
        <v>91</v>
      </c>
      <c r="AE23" s="20" t="str">
        <f>VLOOKUP(AD23,'Axe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23" s="19" t="s">
        <v>97</v>
      </c>
      <c r="AG23" s="20" t="str">
        <f>VLOOKUP(AF23,'Axe 2 Règles de gestion'!$D$2:$F$43,3, FALSE)</f>
        <v>Si le code SS du NUDOSS est 75 (dossier chômage), les codes indemnités saisis sont supérieurs à 0800 et inférieurs à 1000.</v>
      </c>
      <c r="AH23" s="19" t="s">
        <v>101</v>
      </c>
      <c r="AI23" s="20" t="str">
        <f>VLOOKUP(AH23,'Axe 2 Règles de gestion'!$D$2:$F$43,3, FALSE)</f>
        <v>Un mouvement 05 en création ou modification ressortira en anomalie si l'agent est en "REM 90 - Fin de fonction".</v>
      </c>
      <c r="AJ23" s="19" t="s">
        <v>103</v>
      </c>
      <c r="AK23" s="20" t="str">
        <f>VLOOKUP(AJ23,'Axe 2 Règles de gestion'!$D$2:$F$43,3, FALSE)</f>
        <v>Le code opération doit être saisi.</v>
      </c>
      <c r="AL23" s="19" t="s">
        <v>105</v>
      </c>
      <c r="AM23" s="20" t="str">
        <f>VLOOKUP(AL23,'Axe 2 Règles de gestion'!$D$2:$F$43,3, FALSE)</f>
        <v>La périodicité doit être saisie.</v>
      </c>
      <c r="AN23" s="19" t="s">
        <v>107</v>
      </c>
      <c r="AO23" s="20" t="str">
        <f>VLOOKUP(AN23,'Axe 2 Règles de gestion'!$D$2:$F$43,3, FALSE)</f>
        <v>Le mode de calcul doit être saisi.</v>
      </c>
      <c r="AP23" s="19" t="s">
        <v>156</v>
      </c>
      <c r="AQ23" s="20" t="str">
        <f>VLOOKUP(AP23,'Axe 2 Règles de gestion'!$D$2:$F$43,3, FALSE)</f>
        <v>Pour l'Indemnité Précompte IJSS sur quotité saisissable (code 0942) ou Précompte IJSS sur quotité disponible (code 0953), le mode de calcul doit être "R -Calcul indemnité journalière de sécurité sociale".</v>
      </c>
      <c r="AR23" s="19" t="s">
        <v>109</v>
      </c>
      <c r="AS23" s="20" t="str">
        <f>VLOOKUP(AR23,'Axe 2 Règles de gestion'!$D$2:$F$43,3, FALSE)</f>
        <v>Deux mouvements de type 05 avec un code opération 'Création' (code 1) ne doivent pas avoir le même code indemnité sur deux remises de paie différentes quelque soit le mois de paie.</v>
      </c>
      <c r="AT23" s="19" t="s">
        <v>111</v>
      </c>
      <c r="AU23" s="20" t="str">
        <f>VLOOKUP(AT23,'Axe 2 Règles de gestion'!$D$2:$F$43,3, FALSE)</f>
        <v>Si un agent perçoit de l'ARE (0412) ou AREF (0598) ou ARCE (1454) par mouvement 22, il est interdit de lui payer d'autres indemnités sur le même NUDOS par mouvement 05. Si nécessaire, les indemnités doivent être payées sur un autre dossier que le dossier chômage.</v>
      </c>
      <c r="AV23" s="19"/>
      <c r="AW23" s="20"/>
      <c r="AX23" s="19"/>
      <c r="AY23" s="20"/>
      <c r="AZ23" s="19"/>
      <c r="BA23" s="20"/>
      <c r="BB23" s="19"/>
      <c r="BC23" s="20"/>
      <c r="BD23" s="19"/>
      <c r="BE23" s="20"/>
      <c r="BF23" s="19"/>
      <c r="BG23" s="20"/>
      <c r="BH23" s="19"/>
      <c r="BI23" s="20"/>
      <c r="BJ23" s="19"/>
      <c r="BK23" s="20"/>
      <c r="BL23" s="16" t="s">
        <v>113</v>
      </c>
      <c r="BM23" s="16" t="s">
        <v>114</v>
      </c>
    </row>
    <row r="24" spans="1:65" s="21" customFormat="1" ht="255" x14ac:dyDescent="0.25">
      <c r="A24" s="16" t="s">
        <v>65</v>
      </c>
      <c r="B24" s="16" t="s">
        <v>66</v>
      </c>
      <c r="C24" s="17">
        <v>45349</v>
      </c>
      <c r="D24" s="16" t="s">
        <v>67</v>
      </c>
      <c r="E24" s="18" t="s">
        <v>68</v>
      </c>
      <c r="F24" s="16" t="s">
        <v>69</v>
      </c>
      <c r="G24" s="18" t="s">
        <v>70</v>
      </c>
      <c r="H24" s="16" t="s">
        <v>71</v>
      </c>
      <c r="I24" s="18" t="s">
        <v>72</v>
      </c>
      <c r="J24" s="18" t="s">
        <v>73</v>
      </c>
      <c r="K24" s="18" t="s">
        <v>74</v>
      </c>
      <c r="L24" s="16" t="s">
        <v>158</v>
      </c>
      <c r="M24" s="18" t="s">
        <v>159</v>
      </c>
      <c r="N24" s="16" t="s">
        <v>77</v>
      </c>
      <c r="O24" s="18" t="s">
        <v>160</v>
      </c>
      <c r="P24" s="18" t="s">
        <v>161</v>
      </c>
      <c r="Q24" s="18" t="s">
        <v>244</v>
      </c>
      <c r="R24" s="16" t="s">
        <v>245</v>
      </c>
      <c r="S24" s="16" t="s">
        <v>82</v>
      </c>
      <c r="T24" s="16" t="s">
        <v>83</v>
      </c>
      <c r="U24" s="17">
        <v>40725</v>
      </c>
      <c r="V24" s="17"/>
      <c r="W24" s="18" t="s">
        <v>162</v>
      </c>
      <c r="X24" s="19" t="s">
        <v>85</v>
      </c>
      <c r="Y24" s="20" t="str">
        <f>VLOOKUP(X24,'Axe 2 Règles de gestion'!$D$2:$F$43,3, FALSE)</f>
        <v>Le maximum d'indemnités ou de retenues permanentes différentes codifiées par mouvement de type 05 est limité à 8 par numéro de dossier tous mois de paie confondus.</v>
      </c>
      <c r="Z24" s="19" t="s">
        <v>87</v>
      </c>
      <c r="AA24" s="20" t="str">
        <f>VLOOKUP(Z24,'Axe 2 Règles de gestion'!$D$2:$F$43,3, FALSE)</f>
        <v>C'est au gestionnaire de valider si ce doublon est normal.</v>
      </c>
      <c r="AB24" s="19" t="s">
        <v>89</v>
      </c>
      <c r="AC24" s="20" t="str">
        <f>VLOOKUP(AB24,'Axe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24" s="19" t="s">
        <v>91</v>
      </c>
      <c r="AE24" s="20" t="str">
        <f>VLOOKUP(AD24,'Axe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24" s="19" t="s">
        <v>93</v>
      </c>
      <c r="AG24" s="20" t="str">
        <f>VLOOKUP(AF24,'Axe 2 Règles de gestion'!$D$2:$F$43,3, FALSE)</f>
        <v>Si la zone mode de calcul est "Calcul PREFON" (MC = E), ou "Non assujettissement à la CSG, à la CRDS, à l'IR 489" (MC = N) ou "Indemnité IAT / IFTS" (MC = X) ou "Pourcentage du traitement brut" (MC = T), la zone "Nombre d'unités" doit être vide.</v>
      </c>
      <c r="AH24" s="19" t="s">
        <v>97</v>
      </c>
      <c r="AI24" s="20" t="str">
        <f>VLOOKUP(AH24,'Axe 2 Règles de gestion'!$D$2:$F$43,3, FALSE)</f>
        <v>Si le code SS du NUDOSS est 75 (dossier chômage), les codes indemnités saisis sont supérieurs à 0800 et inférieurs à 1000.</v>
      </c>
      <c r="AJ24" s="19" t="s">
        <v>163</v>
      </c>
      <c r="AK24" s="20" t="str">
        <f>VLOOKUP(AJ24,'Axe 2 Règles de gestion'!$D$2:$F$43,3, FALSE)</f>
        <v>Pour les Indemnité de sujétions spéciales (code 0108), la Prime de rendement des services déconcentrés (code 0115), l'Indemnité sujétions exceptionnelles (code 0703), la Prime d'activité des personnels navigants (code 0349), la Prime d?ancienneté des OPA (code 0199) et la Prime forfaitaire ? magistrats ? personnels de l'ENM (code 1037), le mode de calcul doit être "T - Pourcentage du traitement brut)".</v>
      </c>
      <c r="AL24" s="19" t="s">
        <v>101</v>
      </c>
      <c r="AM24" s="20" t="str">
        <f>VLOOKUP(AL24,'Axe 2 Règles de gestion'!$D$2:$F$43,3, FALSE)</f>
        <v>Un mouvement 05 en création ou modification ressortira en anomalie si l'agent est en "REM 90 - Fin de fonction".</v>
      </c>
      <c r="AN24" s="19" t="s">
        <v>103</v>
      </c>
      <c r="AO24" s="20" t="str">
        <f>VLOOKUP(AN24,'Axe 2 Règles de gestion'!$D$2:$F$43,3, FALSE)</f>
        <v>Le code opération doit être saisi.</v>
      </c>
      <c r="AP24" s="19" t="s">
        <v>105</v>
      </c>
      <c r="AQ24" s="20" t="str">
        <f>VLOOKUP(AP24,'Axe 2 Règles de gestion'!$D$2:$F$43,3, FALSE)</f>
        <v>La périodicité doit être saisie.</v>
      </c>
      <c r="AR24" s="19" t="s">
        <v>107</v>
      </c>
      <c r="AS24" s="20" t="str">
        <f>VLOOKUP(AR24,'Axe 2 Règles de gestion'!$D$2:$F$43,3, FALSE)</f>
        <v>Le mode de calcul doit être saisi.</v>
      </c>
      <c r="AT24" s="19" t="s">
        <v>109</v>
      </c>
      <c r="AU24" s="20" t="str">
        <f>VLOOKUP(AT24,'Axe 2 Règles de gestion'!$D$2:$F$43,3, FALSE)</f>
        <v>Deux mouvements de type 05 avec un code opération 'Création' (code 1) ne doivent pas avoir le même code indemnité sur deux remises de paie différentes quelque soit le mois de paie.</v>
      </c>
      <c r="AV24" s="19" t="s">
        <v>111</v>
      </c>
      <c r="AW24" s="20" t="str">
        <f>VLOOKUP(AV24,'Axe 2 Règles de gestion'!$D$2:$F$43,3, FALSE)</f>
        <v>Si un agent perçoit de l'ARE (0412) ou AREF (0598) ou ARCE (1454) par mouvement 22, il est interdit de lui payer d'autres indemnités sur le même NUDOS par mouvement 05. Si nécessaire, les indemnités doivent être payées sur un autre dossier que le dossier chômage.</v>
      </c>
      <c r="AX24" s="19"/>
      <c r="AY24" s="20"/>
      <c r="AZ24" s="19"/>
      <c r="BA24" s="20"/>
      <c r="BB24" s="19"/>
      <c r="BC24" s="20"/>
      <c r="BD24" s="19"/>
      <c r="BE24" s="20"/>
      <c r="BF24" s="19"/>
      <c r="BG24" s="20"/>
      <c r="BH24" s="19"/>
      <c r="BI24" s="20"/>
      <c r="BJ24" s="19"/>
      <c r="BK24" s="20"/>
      <c r="BL24" s="16" t="s">
        <v>113</v>
      </c>
      <c r="BM24" s="16" t="s">
        <v>114</v>
      </c>
    </row>
    <row r="25" spans="1:65" s="21" customFormat="1" ht="225" x14ac:dyDescent="0.25">
      <c r="A25" s="16" t="s">
        <v>65</v>
      </c>
      <c r="B25" s="16" t="s">
        <v>66</v>
      </c>
      <c r="C25" s="17">
        <v>45349</v>
      </c>
      <c r="D25" s="16" t="s">
        <v>67</v>
      </c>
      <c r="E25" s="18" t="s">
        <v>68</v>
      </c>
      <c r="F25" s="16" t="s">
        <v>69</v>
      </c>
      <c r="G25" s="18" t="s">
        <v>70</v>
      </c>
      <c r="H25" s="16" t="s">
        <v>71</v>
      </c>
      <c r="I25" s="18" t="s">
        <v>72</v>
      </c>
      <c r="J25" s="18" t="s">
        <v>73</v>
      </c>
      <c r="K25" s="18" t="s">
        <v>74</v>
      </c>
      <c r="L25" s="16" t="s">
        <v>165</v>
      </c>
      <c r="M25" s="18" t="s">
        <v>166</v>
      </c>
      <c r="N25" s="16" t="s">
        <v>77</v>
      </c>
      <c r="O25" s="18" t="s">
        <v>167</v>
      </c>
      <c r="P25" s="18" t="s">
        <v>168</v>
      </c>
      <c r="Q25" s="18" t="s">
        <v>244</v>
      </c>
      <c r="R25" s="16" t="s">
        <v>245</v>
      </c>
      <c r="S25" s="16" t="s">
        <v>82</v>
      </c>
      <c r="T25" s="16" t="s">
        <v>83</v>
      </c>
      <c r="U25" s="17">
        <v>40725</v>
      </c>
      <c r="V25" s="17"/>
      <c r="W25" s="18" t="s">
        <v>169</v>
      </c>
      <c r="X25" s="19" t="s">
        <v>85</v>
      </c>
      <c r="Y25" s="20" t="str">
        <f>VLOOKUP(X25,'Axe 2 Règles de gestion'!$D$2:$F$43,3, FALSE)</f>
        <v>Le maximum d'indemnités ou de retenues permanentes différentes codifiées par mouvement de type 05 est limité à 8 par numéro de dossier tous mois de paie confondus.</v>
      </c>
      <c r="Z25" s="19" t="s">
        <v>87</v>
      </c>
      <c r="AA25" s="20" t="str">
        <f>VLOOKUP(Z25,'Axe 2 Règles de gestion'!$D$2:$F$43,3, FALSE)</f>
        <v>C'est au gestionnaire de valider si ce doublon est normal.</v>
      </c>
      <c r="AB25" s="19" t="s">
        <v>89</v>
      </c>
      <c r="AC25" s="20" t="str">
        <f>VLOOKUP(AB25,'Axe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25" s="19" t="s">
        <v>91</v>
      </c>
      <c r="AE25" s="20" t="str">
        <f>VLOOKUP(AD25,'Axe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25" s="19" t="s">
        <v>120</v>
      </c>
      <c r="AG25" s="20" t="str">
        <f>VLOOKUP(AF25,'Axe 2 Règles de gestion'!$D$2:$F$43,3, FALSE)</f>
        <v>Si la zone mode de calcul est "Montant précalculé" (MC = A) ou "Indemnité à déduire" (MC = G) ou "Indemnité à ne pas payer (avantage en nature)" (MC = H), alors la zone "Nombre d'unités" doit être vide ou servie uniquement sur les deux derniers caractères pour indiquer le nombre de mensualités à payer.</v>
      </c>
      <c r="AH25" s="19" t="s">
        <v>170</v>
      </c>
      <c r="AI25" s="20" t="str">
        <f>VLOOKUP(AH25,'Axe 2 Règles de gestion'!$D$2:$F$43,3, FALSE)</f>
        <v>Si la zone mode de calcul est "Nombre d'unités x montant unitaire" (MC = B), alors la zone "Nombre d'unités" est à servir obligatoirement.</v>
      </c>
      <c r="AJ25" s="19" t="s">
        <v>172</v>
      </c>
      <c r="AK25" s="20" t="str">
        <f>VLOOKUP(AJ25,'Axe 2 Règles de gestion'!$D$2:$F$43,3, FALSE)</f>
        <v>Le code indemnité '0415' (IDS Indemnité différentielle SMIC) ne peut être saisi dans un mouvement 05 que pour les agents ayant un indice strictement inférieur à '0225'.</v>
      </c>
      <c r="AL25" s="19" t="s">
        <v>97</v>
      </c>
      <c r="AM25" s="20" t="str">
        <f>VLOOKUP(AL25,'Axe 2 Règles de gestion'!$D$2:$F$43,3, FALSE)</f>
        <v>Si le code SS du NUDOSS est 75 (dossier chômage), les codes indemnités saisis sont supérieurs à 0800 et inférieurs à 1000.</v>
      </c>
      <c r="AN25" s="19" t="s">
        <v>174</v>
      </c>
      <c r="AO25" s="20" t="str">
        <f>VLOOKUP(AN25,'Axe 2 Règles de gestion'!$D$2:$F$43,3, FALSE)</f>
        <v>Les codes de précomptes mutuelles (0810 à 0820) sont rejetés par mouvement 05 si l'?installation de la mutuelle n?'a pas été faite par mouvement 02.</v>
      </c>
      <c r="AP25" s="19" t="s">
        <v>101</v>
      </c>
      <c r="AQ25" s="20" t="str">
        <f>VLOOKUP(AP25,'Axe 2 Règles de gestion'!$D$2:$F$43,3, FALSE)</f>
        <v>Un mouvement 05 en création ou modification ressortira en anomalie si l'agent est en "REM 90 - Fin de fonction".</v>
      </c>
      <c r="AR25" s="19" t="s">
        <v>176</v>
      </c>
      <c r="AS25" s="20" t="str">
        <f>VLOOKUP(AR25,'Axe 2 Règles de gestion'!$D$2:$F$43,3, FALSE)</f>
        <v>Les indemnités de Majoration traitement mg 40 % (code 0141) et de Majoration traitement réunion 35 % (code 0142) sont interdites pour les apprentis, les OPA, les OMID par rapport à leur code STAT.»</v>
      </c>
      <c r="AT25" s="19" t="s">
        <v>178</v>
      </c>
      <c r="AU25" s="20" t="str">
        <f>VLOOKUP(AT25,'Axe 2 Règles de gestion'!$D$2:$F$43,3, FALSE)</f>
        <v>Les indemnités de Majoration traitement mg 40 % (code 0141) et de Majoration traitement réunion 35 % (code 0142) sont interdites pour les agents ayant un indice à zéro (anomalie forçable).</v>
      </c>
      <c r="AV25" s="19" t="s">
        <v>103</v>
      </c>
      <c r="AW25" s="20" t="str">
        <f>VLOOKUP(AV25,'Axe 2 Règles de gestion'!$D$2:$F$43,3, FALSE)</f>
        <v>Le code opération doit être saisi.</v>
      </c>
      <c r="AX25" s="19" t="s">
        <v>105</v>
      </c>
      <c r="AY25" s="20" t="str">
        <f>VLOOKUP(AX25,'Axe 2 Règles de gestion'!$D$2:$F$43,3, FALSE)</f>
        <v>La périodicité doit être saisie.</v>
      </c>
      <c r="AZ25" s="19" t="s">
        <v>107</v>
      </c>
      <c r="BA25" s="20" t="str">
        <f>VLOOKUP(AZ25,'Axe 2 Règles de gestion'!$D$2:$F$43,3, FALSE)</f>
        <v>Le mode de calcul doit être saisi.</v>
      </c>
      <c r="BB25" s="19" t="s">
        <v>180</v>
      </c>
      <c r="BC25" s="20" t="str">
        <f>VLOOKUP(BB25,'Axe 2 Règles de gestion'!$D$2:$F$43,3, FALSE)</f>
        <v>Le mode de calcul saisi doit être "A - Montant précalculé" ou "B - Nombre d'unités x montant unitaire" ou "D - Multiplication du nombre de jours du mois par montant (taux journalier)" ou "G - Indemnité à déduire" ou "Z - Multiplication du nombre d?unités par montant".</v>
      </c>
      <c r="BD25" s="19" t="s">
        <v>182</v>
      </c>
      <c r="BE25" s="20" t="str">
        <f>VLOOKUP(BD25,'Axe 2 Règles de gestion'!$D$2:$F$43,3, FALSE)</f>
        <v>Tout mouvement de remboursement des frais notifié par mouvement 05 (code indemnité "0033" - Remboursement du trajet domicile-travail (barème stif)) ne doit pas avoir comme code opération 'Création' ou 'Modification'.</v>
      </c>
      <c r="BF25" s="19" t="s">
        <v>184</v>
      </c>
      <c r="BG25" s="20" t="str">
        <f>VLOOKUP(BF25,'Axe 2 Règles de gestion'!$D$2:$F$43,3, FALSE)</f>
        <v>Tout mouvement de remboursement des frais notifié par mouvement 05 (code indemnité "0039" - Remboursement du trajet domicile-travail (hors barème stif)) ne doit pas avoir comme code opération 'Création' ou 'Modification'.</v>
      </c>
      <c r="BH25" s="19" t="s">
        <v>186</v>
      </c>
      <c r="BI25" s="20" t="str">
        <f>VLOOKUP(BH25,'Axe 2 Règles de gestion'!$D$2:$F$43,3, FALSE)</f>
        <v>Tout mouvement d'indemnité dégressive notifié par mouvement 05 (code indemnité "1870" - Indemnité dégressive) ne doit pas avoir comme code opération 'Création' ou 'Modification'.</v>
      </c>
      <c r="BJ25" s="19" t="s">
        <v>109</v>
      </c>
      <c r="BK25" s="20" t="str">
        <f>VLOOKUP(BJ25,'Axe 2 Règles de gestion'!$D$2:$F$43,3, FALSE)</f>
        <v>Deux mouvements de type 05 avec un code opération 'Création' (code 1) ne doivent pas avoir le même code indemnité sur deux remises de paie différentes quelque soit le mois de paie.</v>
      </c>
      <c r="BL25" s="16" t="s">
        <v>113</v>
      </c>
      <c r="BM25" s="16" t="s">
        <v>114</v>
      </c>
    </row>
    <row r="26" spans="1:65" s="21" customFormat="1" ht="225" x14ac:dyDescent="0.25">
      <c r="A26" s="16" t="s">
        <v>65</v>
      </c>
      <c r="B26" s="16" t="s">
        <v>66</v>
      </c>
      <c r="C26" s="17">
        <v>45369</v>
      </c>
      <c r="D26" s="16" t="s">
        <v>67</v>
      </c>
      <c r="E26" s="18" t="s">
        <v>68</v>
      </c>
      <c r="F26" s="16" t="s">
        <v>69</v>
      </c>
      <c r="G26" s="18" t="s">
        <v>70</v>
      </c>
      <c r="H26" s="16" t="s">
        <v>71</v>
      </c>
      <c r="I26" s="18" t="s">
        <v>72</v>
      </c>
      <c r="J26" s="18" t="s">
        <v>73</v>
      </c>
      <c r="K26" s="18" t="s">
        <v>74</v>
      </c>
      <c r="L26" s="16" t="s">
        <v>188</v>
      </c>
      <c r="M26" s="18" t="s">
        <v>189</v>
      </c>
      <c r="N26" s="16" t="s">
        <v>77</v>
      </c>
      <c r="O26" s="18" t="s">
        <v>190</v>
      </c>
      <c r="P26" s="18" t="s">
        <v>191</v>
      </c>
      <c r="Q26" s="18" t="s">
        <v>244</v>
      </c>
      <c r="R26" s="16" t="s">
        <v>245</v>
      </c>
      <c r="S26" s="16" t="s">
        <v>82</v>
      </c>
      <c r="T26" s="16" t="s">
        <v>83</v>
      </c>
      <c r="U26" s="17">
        <v>40725</v>
      </c>
      <c r="V26" s="17"/>
      <c r="W26" s="18" t="s">
        <v>192</v>
      </c>
      <c r="X26" s="19" t="s">
        <v>85</v>
      </c>
      <c r="Y26" s="20" t="str">
        <f>VLOOKUP(X26,'Axe 2 Règles de gestion'!$D$2:$F$43,3, FALSE)</f>
        <v>Le maximum d'indemnités ou de retenues permanentes différentes codifiées par mouvement de type 05 est limité à 8 par numéro de dossier tous mois de paie confondus.</v>
      </c>
      <c r="Z26" s="19" t="s">
        <v>87</v>
      </c>
      <c r="AA26" s="20" t="str">
        <f>VLOOKUP(Z26,'Axe 2 Règles de gestion'!$D$2:$F$43,3, FALSE)</f>
        <v>C'est au gestionnaire de valider si ce doublon est normal.</v>
      </c>
      <c r="AB26" s="19" t="s">
        <v>89</v>
      </c>
      <c r="AC26" s="20" t="str">
        <f>VLOOKUP(AB26,'Axe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26" s="19" t="s">
        <v>91</v>
      </c>
      <c r="AE26" s="20" t="str">
        <f>VLOOKUP(AD26,'Axe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26" s="19" t="s">
        <v>136</v>
      </c>
      <c r="AG26" s="20" t="str">
        <f>VLOOKUP(AF26,'Axe 2 Règles de gestion'!$D$2:$F$43,3, FALSE)</f>
        <v>Si la zone mode de calcul est "Non assujettissement à la CSG, à la CRDS, à l'IR 489" (MC = N) ou "Non assujettissement à la CSG non déductible RR" (MC = W) ou "Indemnité IAT / IFTS" (MC = X) alors la zone MONTANT doit être vide.</v>
      </c>
      <c r="AH26" s="19" t="s">
        <v>97</v>
      </c>
      <c r="AI26" s="20" t="str">
        <f>VLOOKUP(AH26,'Axe 2 Règles de gestion'!$D$2:$F$43,3, FALSE)</f>
        <v>Si le code SS du NUDOSS est 75 (dossier chômage), les codes indemnités saisis sont supérieurs à 0800 et inférieurs à 1000.</v>
      </c>
      <c r="AJ26" s="19" t="s">
        <v>193</v>
      </c>
      <c r="AK26" s="20" t="str">
        <f>VLOOKUP(AJ26,'Axe 2 Règles de gestion'!$D$2:$F$43,3, FALSE)</f>
        <v>Pour l'Indemnité d?'administration et de technicité IAT (code 0674) et l'Indemnité forfaitaire pour travaux supplémentaires des services déconcentrés (code 0676), le mode de calcul doit être "X - Indemnité IAT / IFTS".</v>
      </c>
      <c r="AL26" s="19" t="s">
        <v>101</v>
      </c>
      <c r="AM26" s="20" t="str">
        <f>VLOOKUP(AL26,'Axe 2 Règles de gestion'!$D$2:$F$43,3, FALSE)</f>
        <v>Un mouvement 05 en création ou modification ressortira en anomalie si l'agent est en "REM 90 - Fin de fonction".</v>
      </c>
      <c r="AN26" s="19" t="s">
        <v>103</v>
      </c>
      <c r="AO26" s="20" t="str">
        <f>VLOOKUP(AN26,'Axe 2 Règles de gestion'!$D$2:$F$43,3, FALSE)</f>
        <v>Le code opération doit être saisi.</v>
      </c>
      <c r="AP26" s="19" t="s">
        <v>105</v>
      </c>
      <c r="AQ26" s="20" t="str">
        <f>VLOOKUP(AP26,'Axe 2 Règles de gestion'!$D$2:$F$43,3, FALSE)</f>
        <v>La périodicité doit être saisie.</v>
      </c>
      <c r="AR26" s="19" t="s">
        <v>107</v>
      </c>
      <c r="AS26" s="20" t="str">
        <f>VLOOKUP(AR26,'Axe 2 Règles de gestion'!$D$2:$F$43,3, FALSE)</f>
        <v>Le mode de calcul doit être saisi.</v>
      </c>
      <c r="AT26" s="19" t="s">
        <v>109</v>
      </c>
      <c r="AU26" s="20" t="str">
        <f>VLOOKUP(AT26,'Axe 2 Règles de gestion'!$D$2:$F$43,3, FALSE)</f>
        <v>Deux mouvements de type 05 avec un code opération 'Création' (code 1) ne doivent pas avoir le même code indemnité sur deux remises de paie différentes quelque soit le mois de paie.</v>
      </c>
      <c r="AV26" s="19" t="s">
        <v>111</v>
      </c>
      <c r="AW26" s="20" t="str">
        <f>VLOOKUP(AV26,'Axe 2 Règles de gestion'!$D$2:$F$43,3, FALSE)</f>
        <v>Si un agent perçoit de l'ARE (0412) ou AREF (0598) ou ARCE (1454) par mouvement 22, il est interdit de lui payer d'autres indemnités sur le même NUDOS par mouvement 05. Si nécessaire, les indemnités doivent être payées sur un autre dossier que le dossier chômage.</v>
      </c>
      <c r="AX26" s="19"/>
      <c r="AY26" s="20"/>
      <c r="AZ26" s="19"/>
      <c r="BA26" s="20"/>
      <c r="BB26" s="19"/>
      <c r="BC26" s="20"/>
      <c r="BD26" s="19"/>
      <c r="BE26" s="20"/>
      <c r="BF26" s="19"/>
      <c r="BG26" s="20"/>
      <c r="BH26" s="19"/>
      <c r="BI26" s="20"/>
      <c r="BJ26" s="19"/>
      <c r="BK26" s="20"/>
      <c r="BL26" s="16" t="s">
        <v>113</v>
      </c>
      <c r="BM26" s="16" t="s">
        <v>114</v>
      </c>
    </row>
    <row r="27" spans="1:65" s="21" customFormat="1" ht="225" x14ac:dyDescent="0.25">
      <c r="A27" s="16" t="s">
        <v>65</v>
      </c>
      <c r="B27" s="16" t="s">
        <v>66</v>
      </c>
      <c r="C27" s="17">
        <v>45369</v>
      </c>
      <c r="D27" s="16" t="s">
        <v>67</v>
      </c>
      <c r="E27" s="18" t="s">
        <v>68</v>
      </c>
      <c r="F27" s="16" t="s">
        <v>69</v>
      </c>
      <c r="G27" s="18" t="s">
        <v>70</v>
      </c>
      <c r="H27" s="16" t="s">
        <v>71</v>
      </c>
      <c r="I27" s="18" t="s">
        <v>72</v>
      </c>
      <c r="J27" s="18" t="s">
        <v>73</v>
      </c>
      <c r="K27" s="18" t="s">
        <v>74</v>
      </c>
      <c r="L27" s="16" t="s">
        <v>195</v>
      </c>
      <c r="M27" s="18" t="s">
        <v>196</v>
      </c>
      <c r="N27" s="16" t="s">
        <v>77</v>
      </c>
      <c r="O27" s="18" t="s">
        <v>197</v>
      </c>
      <c r="P27" s="18" t="s">
        <v>198</v>
      </c>
      <c r="Q27" s="18" t="s">
        <v>244</v>
      </c>
      <c r="R27" s="16" t="s">
        <v>245</v>
      </c>
      <c r="S27" s="16" t="s">
        <v>82</v>
      </c>
      <c r="T27" s="16" t="s">
        <v>83</v>
      </c>
      <c r="U27" s="17">
        <v>40725</v>
      </c>
      <c r="V27" s="17"/>
      <c r="W27" s="18" t="s">
        <v>199</v>
      </c>
      <c r="X27" s="19" t="s">
        <v>85</v>
      </c>
      <c r="Y27" s="20" t="str">
        <f>VLOOKUP(X27,'Axe 2 Règles de gestion'!$D$2:$F$43,3, FALSE)</f>
        <v>Le maximum d'indemnités ou de retenues permanentes différentes codifiées par mouvement de type 05 est limité à 8 par numéro de dossier tous mois de paie confondus.</v>
      </c>
      <c r="Z27" s="19" t="s">
        <v>87</v>
      </c>
      <c r="AA27" s="20" t="str">
        <f>VLOOKUP(Z27,'Axe 2 Règles de gestion'!$D$2:$F$43,3, FALSE)</f>
        <v>C'est au gestionnaire de valider si ce doublon est normal.</v>
      </c>
      <c r="AB27" s="19" t="s">
        <v>89</v>
      </c>
      <c r="AC27" s="20" t="str">
        <f>VLOOKUP(AB27,'Axe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27" s="19" t="s">
        <v>91</v>
      </c>
      <c r="AE27" s="20" t="str">
        <f>VLOOKUP(AD27,'Axe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27" s="19" t="s">
        <v>97</v>
      </c>
      <c r="AG27" s="20" t="str">
        <f>VLOOKUP(AF27,'Axe 2 Règles de gestion'!$D$2:$F$43,3, FALSE)</f>
        <v>Si le code SS du NUDOSS est 75 (dossier chômage), les codes indemnités saisis sont supérieurs à 0800 et inférieurs à 1000.</v>
      </c>
      <c r="AH27" s="19" t="s">
        <v>101</v>
      </c>
      <c r="AI27" s="20" t="str">
        <f>VLOOKUP(AH27,'Axe 2 Règles de gestion'!$D$2:$F$43,3, FALSE)</f>
        <v>Un mouvement 05 en création ou modification ressortira en anomalie si l'agent est en "REM 90 - Fin de fonction".</v>
      </c>
      <c r="AJ27" s="19" t="s">
        <v>103</v>
      </c>
      <c r="AK27" s="20" t="str">
        <f>VLOOKUP(AJ27,'Axe 2 Règles de gestion'!$D$2:$F$43,3, FALSE)</f>
        <v>Le code opération doit être saisi.</v>
      </c>
      <c r="AL27" s="19" t="s">
        <v>105</v>
      </c>
      <c r="AM27" s="20" t="str">
        <f>VLOOKUP(AL27,'Axe 2 Règles de gestion'!$D$2:$F$43,3, FALSE)</f>
        <v>La périodicité doit être saisie.</v>
      </c>
      <c r="AN27" s="19" t="s">
        <v>107</v>
      </c>
      <c r="AO27" s="20" t="str">
        <f>VLOOKUP(AN27,'Axe 2 Règles de gestion'!$D$2:$F$43,3, FALSE)</f>
        <v>Le mode de calcul doit être saisi.</v>
      </c>
      <c r="AP27" s="19" t="s">
        <v>200</v>
      </c>
      <c r="AQ27" s="20" t="str">
        <f>VLOOKUP(AP27,'Axe 2 Règles de gestion'!$D$2:$F$43,3, FALSE)</f>
        <v>Pour les retenues 'PPCR catégorie A', 'PPCR catégorie B', 'PPCR catégorie C', le mode de calcul doit être M.</v>
      </c>
      <c r="AR27" s="19" t="s">
        <v>109</v>
      </c>
      <c r="AS27" s="20" t="str">
        <f>VLOOKUP(AR27,'Axe 2 Règles de gestion'!$D$2:$F$43,3, FALSE)</f>
        <v>Deux mouvements de type 05 avec un code opération 'Création' (code 1) ne doivent pas avoir le même code indemnité sur deux remises de paie différentes quelque soit le mois de paie.</v>
      </c>
      <c r="AT27" s="19" t="s">
        <v>111</v>
      </c>
      <c r="AU27" s="20" t="str">
        <f>VLOOKUP(AT27,'Axe 2 Règles de gestion'!$D$2:$F$43,3, FALSE)</f>
        <v>Si un agent perçoit de l'ARE (0412) ou AREF (0598) ou ARCE (1454) par mouvement 22, il est interdit de lui payer d'autres indemnités sur le même NUDOS par mouvement 05. Si nécessaire, les indemnités doivent être payées sur un autre dossier que le dossier chômage.</v>
      </c>
      <c r="AV27" s="19"/>
      <c r="AW27" s="20"/>
      <c r="AX27" s="19"/>
      <c r="AY27" s="20"/>
      <c r="AZ27" s="19"/>
      <c r="BA27" s="20"/>
      <c r="BB27" s="19"/>
      <c r="BC27" s="20"/>
      <c r="BD27" s="19"/>
      <c r="BE27" s="20"/>
      <c r="BF27" s="19"/>
      <c r="BG27" s="20"/>
      <c r="BH27" s="19"/>
      <c r="BI27" s="20"/>
      <c r="BJ27" s="19"/>
      <c r="BK27" s="20"/>
      <c r="BL27" s="16" t="s">
        <v>113</v>
      </c>
      <c r="BM27" s="16" t="s">
        <v>114</v>
      </c>
    </row>
    <row r="28" spans="1:65" s="21" customFormat="1" ht="225" x14ac:dyDescent="0.25">
      <c r="A28" s="16" t="s">
        <v>65</v>
      </c>
      <c r="B28" s="16" t="s">
        <v>66</v>
      </c>
      <c r="C28" s="17">
        <v>45369</v>
      </c>
      <c r="D28" s="16" t="s">
        <v>67</v>
      </c>
      <c r="E28" s="18" t="s">
        <v>68</v>
      </c>
      <c r="F28" s="16" t="s">
        <v>69</v>
      </c>
      <c r="G28" s="18" t="s">
        <v>70</v>
      </c>
      <c r="H28" s="16" t="s">
        <v>71</v>
      </c>
      <c r="I28" s="18" t="s">
        <v>72</v>
      </c>
      <c r="J28" s="18" t="s">
        <v>73</v>
      </c>
      <c r="K28" s="18" t="s">
        <v>74</v>
      </c>
      <c r="L28" s="16" t="s">
        <v>202</v>
      </c>
      <c r="M28" s="18" t="s">
        <v>203</v>
      </c>
      <c r="N28" s="16" t="s">
        <v>77</v>
      </c>
      <c r="O28" s="18" t="s">
        <v>204</v>
      </c>
      <c r="P28" s="18" t="s">
        <v>205</v>
      </c>
      <c r="Q28" s="18" t="s">
        <v>244</v>
      </c>
      <c r="R28" s="16" t="s">
        <v>245</v>
      </c>
      <c r="S28" s="16" t="s">
        <v>82</v>
      </c>
      <c r="T28" s="16" t="s">
        <v>83</v>
      </c>
      <c r="U28" s="17">
        <v>45658</v>
      </c>
      <c r="V28" s="17"/>
      <c r="W28" s="18" t="s">
        <v>206</v>
      </c>
      <c r="X28" s="19" t="s">
        <v>85</v>
      </c>
      <c r="Y28" s="20" t="str">
        <f>VLOOKUP(X28,'Axe 2 Règles de gestion'!$D$2:$F$43,3, FALSE)</f>
        <v>Le maximum d'indemnités ou de retenues permanentes différentes codifiées par mouvement de type 05 est limité à 8 par numéro de dossier tous mois de paie confondus.</v>
      </c>
      <c r="Z28" s="19" t="s">
        <v>87</v>
      </c>
      <c r="AA28" s="20" t="str">
        <f>VLOOKUP(Z28,'Axe 2 Règles de gestion'!$D$2:$F$43,3, FALSE)</f>
        <v>C'est au gestionnaire de valider si ce doublon est normal.</v>
      </c>
      <c r="AB28" s="19" t="s">
        <v>89</v>
      </c>
      <c r="AC28" s="20" t="str">
        <f>VLOOKUP(AB28,'Axe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28" s="19" t="s">
        <v>91</v>
      </c>
      <c r="AE28" s="20" t="str">
        <f>VLOOKUP(AD28,'Axe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28" s="19" t="s">
        <v>101</v>
      </c>
      <c r="AG28" s="20" t="str">
        <f>VLOOKUP(AF28,'Axe 2 Règles de gestion'!$D$2:$F$43,3, FALSE)</f>
        <v>Un mouvement 05 en création ou modification ressortira en anomalie si l'agent est en "REM 90 - Fin de fonction".</v>
      </c>
      <c r="AH28" s="19" t="s">
        <v>109</v>
      </c>
      <c r="AI28" s="20" t="str">
        <f>VLOOKUP(AH28,'Axe 2 Règles de gestion'!$D$2:$F$43,3, FALSE)</f>
        <v>Deux mouvements de type 05 avec un code opération 'Création' (code 1) ne doivent pas avoir le même code indemnité sur deux remises de paie différentes quelque soit le mois de paie.</v>
      </c>
      <c r="AJ28" s="19" t="s">
        <v>207</v>
      </c>
      <c r="AK28" s="20" t="str">
        <f>VLOOKUP(AJ28,'Axe 2 Règles de gestion'!$D$2:$F$43,3, FALSE)</f>
        <v>Le mode de calcul saisi doit être égal à "J - Calcul de la part solidaire agent PSC Santé" ou "A - Montant précalculé'.</v>
      </c>
      <c r="AL28" s="19" t="s">
        <v>209</v>
      </c>
      <c r="AM28" s="20" t="str">
        <f>VLOOKUP(AL28,'Axe 2 Règles de gestion'!$D$2:$F$43,3, FALSE)</f>
        <v>Si le mode de calcul est J, alors la zone "Nombre d'unités" doit être alimentée et la zone "Base ou montant" doit être vide ou égale à '000000'.</v>
      </c>
      <c r="AN28" s="19" t="s">
        <v>211</v>
      </c>
      <c r="AO28" s="20" t="str">
        <f>VLOOKUP(AN28,'Axe 2 Règles de gestion'!$D$2:$F$43,3, FALSE)</f>
        <v>Si le mode de calcul est A, alors la zone "Base ou montant" doit être alimentée et la zone "Nombre d'unités" doit être vide.</v>
      </c>
      <c r="AP28" s="19" t="s">
        <v>103</v>
      </c>
      <c r="AQ28" s="20" t="str">
        <f>VLOOKUP(AP28,'Axe 2 Règles de gestion'!$D$2:$F$43,3, FALSE)</f>
        <v>Le code opération doit être saisi.</v>
      </c>
      <c r="AR28" s="19" t="s">
        <v>105</v>
      </c>
      <c r="AS28" s="20" t="str">
        <f>VLOOKUP(AR28,'Axe 2 Règles de gestion'!$D$2:$F$43,3, FALSE)</f>
        <v>La périodicité doit être saisie.</v>
      </c>
      <c r="AT28" s="19"/>
      <c r="AU28" s="20"/>
      <c r="AV28" s="19"/>
      <c r="AW28" s="20"/>
      <c r="AX28" s="19"/>
      <c r="AY28" s="20"/>
      <c r="AZ28" s="19"/>
      <c r="BA28" s="20"/>
      <c r="BB28" s="19"/>
      <c r="BC28" s="20"/>
      <c r="BD28" s="19"/>
      <c r="BE28" s="20"/>
      <c r="BF28" s="19"/>
      <c r="BG28" s="20"/>
      <c r="BH28" s="19"/>
      <c r="BI28" s="20"/>
      <c r="BJ28" s="19"/>
      <c r="BK28" s="20"/>
      <c r="BL28" s="16" t="s">
        <v>113</v>
      </c>
      <c r="BM28" s="16" t="s">
        <v>114</v>
      </c>
    </row>
    <row r="29" spans="1:65" s="21" customFormat="1" ht="225" x14ac:dyDescent="0.25">
      <c r="A29" s="16" t="s">
        <v>65</v>
      </c>
      <c r="B29" s="16" t="s">
        <v>66</v>
      </c>
      <c r="C29" s="17">
        <v>45369</v>
      </c>
      <c r="D29" s="16" t="s">
        <v>67</v>
      </c>
      <c r="E29" s="18" t="s">
        <v>68</v>
      </c>
      <c r="F29" s="16" t="s">
        <v>69</v>
      </c>
      <c r="G29" s="18" t="s">
        <v>70</v>
      </c>
      <c r="H29" s="16" t="s">
        <v>71</v>
      </c>
      <c r="I29" s="18" t="s">
        <v>72</v>
      </c>
      <c r="J29" s="18" t="s">
        <v>73</v>
      </c>
      <c r="K29" s="18" t="s">
        <v>74</v>
      </c>
      <c r="L29" s="16" t="s">
        <v>213</v>
      </c>
      <c r="M29" s="18" t="s">
        <v>214</v>
      </c>
      <c r="N29" s="16" t="s">
        <v>77</v>
      </c>
      <c r="O29" s="18" t="s">
        <v>215</v>
      </c>
      <c r="P29" s="18" t="s">
        <v>216</v>
      </c>
      <c r="Q29" s="18" t="s">
        <v>244</v>
      </c>
      <c r="R29" s="16" t="s">
        <v>245</v>
      </c>
      <c r="S29" s="16" t="s">
        <v>82</v>
      </c>
      <c r="T29" s="16" t="s">
        <v>83</v>
      </c>
      <c r="U29" s="17">
        <v>45658</v>
      </c>
      <c r="V29" s="17"/>
      <c r="W29" s="18" t="s">
        <v>217</v>
      </c>
      <c r="X29" s="19" t="s">
        <v>85</v>
      </c>
      <c r="Y29" s="20" t="str">
        <f>VLOOKUP(X29,'Axe 2 Règles de gestion'!$D$2:$F$43,3, FALSE)</f>
        <v>Le maximum d'indemnités ou de retenues permanentes différentes codifiées par mouvement de type 05 est limité à 8 par numéro de dossier tous mois de paie confondus.</v>
      </c>
      <c r="Z29" s="19" t="s">
        <v>87</v>
      </c>
      <c r="AA29" s="20" t="str">
        <f>VLOOKUP(Z29,'Axe 2 Règles de gestion'!$D$2:$F$43,3, FALSE)</f>
        <v>C'est au gestionnaire de valider si ce doublon est normal.</v>
      </c>
      <c r="AB29" s="19" t="s">
        <v>89</v>
      </c>
      <c r="AC29" s="20" t="str">
        <f>VLOOKUP(AB29,'Axe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29" s="19" t="s">
        <v>91</v>
      </c>
      <c r="AE29" s="20" t="str">
        <f>VLOOKUP(AD29,'Axe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29" s="19" t="s">
        <v>101</v>
      </c>
      <c r="AG29" s="20" t="str">
        <f>VLOOKUP(AF29,'Axe 2 Règles de gestion'!$D$2:$F$43,3, FALSE)</f>
        <v>Un mouvement 05 en création ou modification ressortira en anomalie si l'agent est en "REM 90 - Fin de fonction".</v>
      </c>
      <c r="AH29" s="19" t="s">
        <v>109</v>
      </c>
      <c r="AI29" s="20" t="str">
        <f>VLOOKUP(AH29,'Axe 2 Règles de gestion'!$D$2:$F$43,3, FALSE)</f>
        <v>Deux mouvements de type 05 avec un code opération 'Création' (code 1) ne doivent pas avoir le même code indemnité sur deux remises de paie différentes quelque soit le mois de paie.</v>
      </c>
      <c r="AJ29" s="19" t="s">
        <v>218</v>
      </c>
      <c r="AK29" s="20" t="str">
        <f>VLOOKUP(AJ29,'Axe 2 Règles de gestion'!$D$2:$F$43,3, FALSE)</f>
        <v>Le mode de calcul saisi doit être égal à "K - Calcul des cotisations additionnelles PSC Santé" ou "A - Montant précalculé'.</v>
      </c>
      <c r="AL29" s="19" t="s">
        <v>220</v>
      </c>
      <c r="AM29" s="20" t="str">
        <f>VLOOKUP(AL29,'Axe 2 Règles de gestion'!$D$2:$F$43,3, FALSE)</f>
        <v>Si le mode de calcul est K, alors la zone "Nombre d'unités" doit être alimentée et la zone "Base ou montant" doit être vide ou égale à '000000'.</v>
      </c>
      <c r="AN29" s="19" t="s">
        <v>211</v>
      </c>
      <c r="AO29" s="20" t="str">
        <f>VLOOKUP(AN29,'Axe 2 Règles de gestion'!$D$2:$F$43,3, FALSE)</f>
        <v>Si le mode de calcul est A, alors la zone "Base ou montant" doit être alimentée et la zone "Nombre d'unités" doit être vide.</v>
      </c>
      <c r="AP29" s="19" t="s">
        <v>103</v>
      </c>
      <c r="AQ29" s="20" t="str">
        <f>VLOOKUP(AP29,'Axe 2 Règles de gestion'!$D$2:$F$43,3, FALSE)</f>
        <v>Le code opération doit être saisi.</v>
      </c>
      <c r="AR29" s="19" t="s">
        <v>105</v>
      </c>
      <c r="AS29" s="20" t="str">
        <f>VLOOKUP(AR29,'Axe 2 Règles de gestion'!$D$2:$F$43,3, FALSE)</f>
        <v>La périodicité doit être saisie.</v>
      </c>
      <c r="AT29" s="19"/>
      <c r="AU29" s="20"/>
      <c r="AV29" s="19"/>
      <c r="AW29" s="20"/>
      <c r="AX29" s="19"/>
      <c r="AY29" s="20"/>
      <c r="AZ29" s="19"/>
      <c r="BA29" s="20"/>
      <c r="BB29" s="19"/>
      <c r="BC29" s="20"/>
      <c r="BD29" s="19"/>
      <c r="BE29" s="20"/>
      <c r="BF29" s="19"/>
      <c r="BG29" s="20"/>
      <c r="BH29" s="19"/>
      <c r="BI29" s="20"/>
      <c r="BJ29" s="19"/>
      <c r="BK29" s="20"/>
      <c r="BL29" s="16" t="s">
        <v>113</v>
      </c>
      <c r="BM29" s="16" t="s">
        <v>114</v>
      </c>
    </row>
    <row r="30" spans="1:65" s="21" customFormat="1" ht="225" x14ac:dyDescent="0.25">
      <c r="A30" s="16" t="s">
        <v>65</v>
      </c>
      <c r="B30" s="16" t="s">
        <v>66</v>
      </c>
      <c r="C30" s="17">
        <v>45369</v>
      </c>
      <c r="D30" s="16" t="s">
        <v>67</v>
      </c>
      <c r="E30" s="18" t="s">
        <v>68</v>
      </c>
      <c r="F30" s="16" t="s">
        <v>69</v>
      </c>
      <c r="G30" s="18" t="s">
        <v>70</v>
      </c>
      <c r="H30" s="16" t="s">
        <v>71</v>
      </c>
      <c r="I30" s="18" t="s">
        <v>72</v>
      </c>
      <c r="J30" s="18" t="s">
        <v>73</v>
      </c>
      <c r="K30" s="18" t="s">
        <v>74</v>
      </c>
      <c r="L30" s="16" t="s">
        <v>222</v>
      </c>
      <c r="M30" s="18" t="s">
        <v>223</v>
      </c>
      <c r="N30" s="16" t="s">
        <v>77</v>
      </c>
      <c r="O30" s="18" t="s">
        <v>224</v>
      </c>
      <c r="P30" s="18" t="s">
        <v>225</v>
      </c>
      <c r="Q30" s="18" t="s">
        <v>244</v>
      </c>
      <c r="R30" s="16" t="s">
        <v>245</v>
      </c>
      <c r="S30" s="16" t="s">
        <v>82</v>
      </c>
      <c r="T30" s="16" t="s">
        <v>83</v>
      </c>
      <c r="U30" s="17">
        <v>45658</v>
      </c>
      <c r="V30" s="17"/>
      <c r="W30" s="18" t="s">
        <v>217</v>
      </c>
      <c r="X30" s="19" t="s">
        <v>85</v>
      </c>
      <c r="Y30" s="20" t="str">
        <f>VLOOKUP(X30,'Axe 2 Règles de gestion'!$D$2:$F$43,3, FALSE)</f>
        <v>Le maximum d'indemnités ou de retenues permanentes différentes codifiées par mouvement de type 05 est limité à 8 par numéro de dossier tous mois de paie confondus.</v>
      </c>
      <c r="Z30" s="19" t="s">
        <v>87</v>
      </c>
      <c r="AA30" s="20" t="str">
        <f>VLOOKUP(Z30,'Axe 2 Règles de gestion'!$D$2:$F$43,3, FALSE)</f>
        <v>C'est au gestionnaire de valider si ce doublon est normal.</v>
      </c>
      <c r="AB30" s="19" t="s">
        <v>89</v>
      </c>
      <c r="AC30" s="20" t="str">
        <f>VLOOKUP(AB30,'Axe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30" s="19" t="s">
        <v>91</v>
      </c>
      <c r="AE30" s="20" t="str">
        <f>VLOOKUP(AD30,'Axe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30" s="19" t="s">
        <v>101</v>
      </c>
      <c r="AG30" s="20" t="str">
        <f>VLOOKUP(AF30,'Axe 2 Règles de gestion'!$D$2:$F$43,3, FALSE)</f>
        <v>Un mouvement 05 en création ou modification ressortira en anomalie si l'agent est en "REM 90 - Fin de fonction".</v>
      </c>
      <c r="AH30" s="19" t="s">
        <v>109</v>
      </c>
      <c r="AI30" s="20" t="str">
        <f>VLOOKUP(AH30,'Axe 2 Règles de gestion'!$D$2:$F$43,3, FALSE)</f>
        <v>Deux mouvements de type 05 avec un code opération 'Création' (code 1) ne doivent pas avoir le même code indemnité sur deux remises de paie différentes quelque soit le mois de paie.</v>
      </c>
      <c r="AJ30" s="19" t="s">
        <v>218</v>
      </c>
      <c r="AK30" s="20" t="str">
        <f>VLOOKUP(AJ30,'Axe 2 Règles de gestion'!$D$2:$F$43,3, FALSE)</f>
        <v>Le mode de calcul saisi doit être égal à "K - Calcul des cotisations additionnelles PSC Santé" ou "A - Montant précalculé'.</v>
      </c>
      <c r="AL30" s="19" t="s">
        <v>220</v>
      </c>
      <c r="AM30" s="20" t="str">
        <f>VLOOKUP(AL30,'Axe 2 Règles de gestion'!$D$2:$F$43,3, FALSE)</f>
        <v>Si le mode de calcul est K, alors la zone "Nombre d'unités" doit être alimentée et la zone "Base ou montant" doit être vide ou égale à '000000'.</v>
      </c>
      <c r="AN30" s="19" t="s">
        <v>211</v>
      </c>
      <c r="AO30" s="20" t="str">
        <f>VLOOKUP(AN30,'Axe 2 Règles de gestion'!$D$2:$F$43,3, FALSE)</f>
        <v>Si le mode de calcul est A, alors la zone "Base ou montant" doit être alimentée et la zone "Nombre d'unités" doit être vide.</v>
      </c>
      <c r="AP30" s="19" t="s">
        <v>103</v>
      </c>
      <c r="AQ30" s="20" t="str">
        <f>VLOOKUP(AP30,'Axe 2 Règles de gestion'!$D$2:$F$43,3, FALSE)</f>
        <v>Le code opération doit être saisi.</v>
      </c>
      <c r="AR30" s="19" t="s">
        <v>105</v>
      </c>
      <c r="AS30" s="20" t="str">
        <f>VLOOKUP(AR30,'Axe 2 Règles de gestion'!$D$2:$F$43,3, FALSE)</f>
        <v>La périodicité doit être saisie.</v>
      </c>
      <c r="AT30" s="19"/>
      <c r="AU30" s="20"/>
      <c r="AV30" s="19"/>
      <c r="AW30" s="20"/>
      <c r="AX30" s="19"/>
      <c r="AY30" s="20"/>
      <c r="AZ30" s="19"/>
      <c r="BA30" s="20"/>
      <c r="BB30" s="19"/>
      <c r="BC30" s="20"/>
      <c r="BD30" s="19"/>
      <c r="BE30" s="20"/>
      <c r="BF30" s="19"/>
      <c r="BG30" s="20"/>
      <c r="BH30" s="19"/>
      <c r="BI30" s="20"/>
      <c r="BJ30" s="19"/>
      <c r="BK30" s="20"/>
      <c r="BL30" s="16" t="s">
        <v>113</v>
      </c>
      <c r="BM30" s="16" t="s">
        <v>114</v>
      </c>
    </row>
    <row r="31" spans="1:65" s="21" customFormat="1" ht="225" x14ac:dyDescent="0.25">
      <c r="A31" s="16" t="s">
        <v>65</v>
      </c>
      <c r="B31" s="16" t="s">
        <v>66</v>
      </c>
      <c r="C31" s="17">
        <v>45369</v>
      </c>
      <c r="D31" s="16" t="s">
        <v>67</v>
      </c>
      <c r="E31" s="18" t="s">
        <v>68</v>
      </c>
      <c r="F31" s="16" t="s">
        <v>69</v>
      </c>
      <c r="G31" s="18" t="s">
        <v>70</v>
      </c>
      <c r="H31" s="16" t="s">
        <v>71</v>
      </c>
      <c r="I31" s="18" t="s">
        <v>72</v>
      </c>
      <c r="J31" s="18" t="s">
        <v>73</v>
      </c>
      <c r="K31" s="18" t="s">
        <v>74</v>
      </c>
      <c r="L31" s="16" t="s">
        <v>226</v>
      </c>
      <c r="M31" s="18" t="s">
        <v>227</v>
      </c>
      <c r="N31" s="16" t="s">
        <v>77</v>
      </c>
      <c r="O31" s="18" t="s">
        <v>228</v>
      </c>
      <c r="P31" s="18" t="s">
        <v>229</v>
      </c>
      <c r="Q31" s="18" t="s">
        <v>244</v>
      </c>
      <c r="R31" s="16" t="s">
        <v>245</v>
      </c>
      <c r="S31" s="16" t="s">
        <v>82</v>
      </c>
      <c r="T31" s="16" t="s">
        <v>83</v>
      </c>
      <c r="U31" s="17">
        <v>45658</v>
      </c>
      <c r="V31" s="17"/>
      <c r="W31" s="18" t="s">
        <v>230</v>
      </c>
      <c r="X31" s="19" t="s">
        <v>85</v>
      </c>
      <c r="Y31" s="20" t="str">
        <f>VLOOKUP(X31,'Axe 2 Règles de gestion'!$D$2:$F$43,3, FALSE)</f>
        <v>Le maximum d'indemnités ou de retenues permanentes différentes codifiées par mouvement de type 05 est limité à 8 par numéro de dossier tous mois de paie confondus.</v>
      </c>
      <c r="Z31" s="19" t="s">
        <v>87</v>
      </c>
      <c r="AA31" s="20" t="str">
        <f>VLOOKUP(Z31,'Axe 2 Règles de gestion'!$D$2:$F$43,3, FALSE)</f>
        <v>C'est au gestionnaire de valider si ce doublon est normal.</v>
      </c>
      <c r="AB31" s="19" t="s">
        <v>89</v>
      </c>
      <c r="AC31" s="20" t="str">
        <f>VLOOKUP(AB31,'Axe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31" s="19" t="s">
        <v>91</v>
      </c>
      <c r="AE31" s="20" t="str">
        <f>VLOOKUP(AD31,'Axe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31" s="19" t="s">
        <v>101</v>
      </c>
      <c r="AG31" s="20" t="str">
        <f>VLOOKUP(AF31,'Axe 2 Règles de gestion'!$D$2:$F$43,3, FALSE)</f>
        <v>Un mouvement 05 en création ou modification ressortira en anomalie si l'agent est en "REM 90 - Fin de fonction".</v>
      </c>
      <c r="AH31" s="19" t="s">
        <v>109</v>
      </c>
      <c r="AI31" s="20" t="str">
        <f>VLOOKUP(AH31,'Axe 2 Règles de gestion'!$D$2:$F$43,3, FALSE)</f>
        <v>Deux mouvements de type 05 avec un code opération 'Création' (code 1) ne doivent pas avoir le même code indemnité sur deux remises de paie différentes quelque soit le mois de paie.</v>
      </c>
      <c r="AJ31" s="19" t="s">
        <v>231</v>
      </c>
      <c r="AK31" s="20" t="str">
        <f>VLOOKUP(AJ31,'Axe 2 Règles de gestion'!$D$2:$F$43,3, FALSE)</f>
        <v>Le mode de calcul saisi doit être égal à 'A - Montant précalculé'.</v>
      </c>
      <c r="AL31" s="19" t="s">
        <v>211</v>
      </c>
      <c r="AM31" s="20" t="str">
        <f>VLOOKUP(AL31,'Axe 2 Règles de gestion'!$D$2:$F$43,3, FALSE)</f>
        <v>Si le mode de calcul est A, alors la zone "Base ou montant" doit être alimentée et la zone "Nombre d'unités" doit être vide.</v>
      </c>
      <c r="AN31" s="19" t="s">
        <v>103</v>
      </c>
      <c r="AO31" s="20" t="str">
        <f>VLOOKUP(AN31,'Axe 2 Règles de gestion'!$D$2:$F$43,3, FALSE)</f>
        <v>Le code opération doit être saisi.</v>
      </c>
      <c r="AP31" s="19" t="s">
        <v>105</v>
      </c>
      <c r="AQ31" s="20" t="str">
        <f>VLOOKUP(AP31,'Axe 2 Règles de gestion'!$D$2:$F$43,3, FALSE)</f>
        <v>La périodicité doit être saisie.</v>
      </c>
      <c r="AR31" s="19" t="s">
        <v>233</v>
      </c>
      <c r="AS31" s="20" t="str">
        <f>VLOOKUP(AR31,'Axe 2 Règles de gestion'!$D$2:$F$43,3, FALSE)</f>
        <v>L'indemnité 2482 doit être utilisée pour les agents placés dans certaines positions conduisant à une suspension du contrat DSN (REM 30).</v>
      </c>
      <c r="AT31" s="19"/>
      <c r="AU31" s="20"/>
      <c r="AV31" s="19"/>
      <c r="AW31" s="20"/>
      <c r="AX31" s="19"/>
      <c r="AY31" s="20"/>
      <c r="AZ31" s="19"/>
      <c r="BA31" s="20"/>
      <c r="BB31" s="19"/>
      <c r="BC31" s="20"/>
      <c r="BD31" s="19"/>
      <c r="BE31" s="20"/>
      <c r="BF31" s="19"/>
      <c r="BG31" s="20"/>
      <c r="BH31" s="19"/>
      <c r="BI31" s="20"/>
      <c r="BJ31" s="19"/>
      <c r="BK31" s="20"/>
      <c r="BL31" s="16" t="s">
        <v>113</v>
      </c>
      <c r="BM31" s="16" t="s">
        <v>114</v>
      </c>
    </row>
    <row r="32" spans="1:65" s="21" customFormat="1" ht="225" x14ac:dyDescent="0.25">
      <c r="A32" s="16" t="s">
        <v>65</v>
      </c>
      <c r="B32" s="16" t="s">
        <v>66</v>
      </c>
      <c r="C32" s="17">
        <v>45369</v>
      </c>
      <c r="D32" s="16" t="s">
        <v>67</v>
      </c>
      <c r="E32" s="18" t="s">
        <v>68</v>
      </c>
      <c r="F32" s="16" t="s">
        <v>69</v>
      </c>
      <c r="G32" s="18" t="s">
        <v>70</v>
      </c>
      <c r="H32" s="16" t="s">
        <v>71</v>
      </c>
      <c r="I32" s="18" t="s">
        <v>72</v>
      </c>
      <c r="J32" s="18" t="s">
        <v>73</v>
      </c>
      <c r="K32" s="18" t="s">
        <v>74</v>
      </c>
      <c r="L32" s="16" t="s">
        <v>235</v>
      </c>
      <c r="M32" s="18" t="s">
        <v>236</v>
      </c>
      <c r="N32" s="16" t="s">
        <v>77</v>
      </c>
      <c r="O32" s="18" t="s">
        <v>237</v>
      </c>
      <c r="P32" s="18" t="s">
        <v>238</v>
      </c>
      <c r="Q32" s="18" t="s">
        <v>244</v>
      </c>
      <c r="R32" s="16" t="s">
        <v>245</v>
      </c>
      <c r="S32" s="16" t="s">
        <v>82</v>
      </c>
      <c r="T32" s="16" t="s">
        <v>83</v>
      </c>
      <c r="U32" s="17">
        <v>45658</v>
      </c>
      <c r="V32" s="17"/>
      <c r="W32" s="18" t="s">
        <v>239</v>
      </c>
      <c r="X32" s="19" t="s">
        <v>85</v>
      </c>
      <c r="Y32" s="20" t="str">
        <f>VLOOKUP(X32,'Axe 2 Règles de gestion'!$D$2:$F$43,3, FALSE)</f>
        <v>Le maximum d'indemnités ou de retenues permanentes différentes codifiées par mouvement de type 05 est limité à 8 par numéro de dossier tous mois de paie confondus.</v>
      </c>
      <c r="Z32" s="19" t="s">
        <v>87</v>
      </c>
      <c r="AA32" s="20" t="str">
        <f>VLOOKUP(Z32,'Axe 2 Règles de gestion'!$D$2:$F$43,3, FALSE)</f>
        <v>C'est au gestionnaire de valider si ce doublon est normal.</v>
      </c>
      <c r="AB32" s="19" t="s">
        <v>89</v>
      </c>
      <c r="AC32" s="20" t="str">
        <f>VLOOKUP(AB32,'Axe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32" s="19" t="s">
        <v>91</v>
      </c>
      <c r="AE32" s="20" t="str">
        <f>VLOOKUP(AD32,'Axe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32" s="19" t="s">
        <v>101</v>
      </c>
      <c r="AG32" s="20" t="str">
        <f>VLOOKUP(AF32,'Axe 2 Règles de gestion'!$D$2:$F$43,3, FALSE)</f>
        <v>Un mouvement 05 en création ou modification ressortira en anomalie si l'agent est en "REM 90 - Fin de fonction".</v>
      </c>
      <c r="AH32" s="19" t="s">
        <v>109</v>
      </c>
      <c r="AI32" s="20" t="str">
        <f>VLOOKUP(AH32,'Axe 2 Règles de gestion'!$D$2:$F$43,3, FALSE)</f>
        <v>Deux mouvements de type 05 avec un code opération 'Création' (code 1) ne doivent pas avoir le même code indemnité sur deux remises de paie différentes quelque soit le mois de paie.</v>
      </c>
      <c r="AJ32" s="19" t="s">
        <v>231</v>
      </c>
      <c r="AK32" s="20" t="str">
        <f>VLOOKUP(AJ32,'Axe 2 Règles de gestion'!$D$2:$F$43,3, FALSE)</f>
        <v>Le mode de calcul saisi doit être égal à 'A - Montant précalculé'.</v>
      </c>
      <c r="AL32" s="19" t="s">
        <v>211</v>
      </c>
      <c r="AM32" s="20" t="str">
        <f>VLOOKUP(AL32,'Axe 2 Règles de gestion'!$D$2:$F$43,3, FALSE)</f>
        <v>Si le mode de calcul est A, alors la zone "Base ou montant" doit être alimentée et la zone "Nombre d'unités" doit être vide.</v>
      </c>
      <c r="AN32" s="19" t="s">
        <v>103</v>
      </c>
      <c r="AO32" s="20" t="str">
        <f>VLOOKUP(AN32,'Axe 2 Règles de gestion'!$D$2:$F$43,3, FALSE)</f>
        <v>Le code opération doit être saisi.</v>
      </c>
      <c r="AP32" s="19" t="s">
        <v>105</v>
      </c>
      <c r="AQ32" s="20" t="str">
        <f>VLOOKUP(AP32,'Axe 2 Règles de gestion'!$D$2:$F$43,3, FALSE)</f>
        <v>La périodicité doit être saisie.</v>
      </c>
      <c r="AR32" s="19"/>
      <c r="AS32" s="20"/>
      <c r="AT32" s="19"/>
      <c r="AU32" s="20"/>
      <c r="AV32" s="19"/>
      <c r="AW32" s="20"/>
      <c r="AX32" s="19"/>
      <c r="AY32" s="20"/>
      <c r="AZ32" s="19"/>
      <c r="BA32" s="20"/>
      <c r="BB32" s="19"/>
      <c r="BC32" s="20"/>
      <c r="BD32" s="19"/>
      <c r="BE32" s="20"/>
      <c r="BF32" s="19"/>
      <c r="BG32" s="20"/>
      <c r="BH32" s="19"/>
      <c r="BI32" s="20"/>
      <c r="BJ32" s="19"/>
      <c r="BK32" s="20"/>
      <c r="BL32" s="16" t="s">
        <v>113</v>
      </c>
      <c r="BM32" s="16" t="s">
        <v>114</v>
      </c>
    </row>
    <row r="33" spans="1:65" s="21" customFormat="1" ht="225" x14ac:dyDescent="0.25">
      <c r="A33" s="16" t="s">
        <v>65</v>
      </c>
      <c r="B33" s="16" t="s">
        <v>66</v>
      </c>
      <c r="C33" s="17">
        <v>45369</v>
      </c>
      <c r="D33" s="16" t="s">
        <v>67</v>
      </c>
      <c r="E33" s="18" t="s">
        <v>68</v>
      </c>
      <c r="F33" s="16" t="s">
        <v>69</v>
      </c>
      <c r="G33" s="18" t="s">
        <v>70</v>
      </c>
      <c r="H33" s="16" t="s">
        <v>71</v>
      </c>
      <c r="I33" s="18" t="s">
        <v>72</v>
      </c>
      <c r="J33" s="18" t="s">
        <v>73</v>
      </c>
      <c r="K33" s="18" t="s">
        <v>74</v>
      </c>
      <c r="L33" s="16" t="s">
        <v>240</v>
      </c>
      <c r="M33" s="18" t="s">
        <v>241</v>
      </c>
      <c r="N33" s="16" t="s">
        <v>77</v>
      </c>
      <c r="O33" s="18" t="s">
        <v>242</v>
      </c>
      <c r="P33" s="18" t="s">
        <v>243</v>
      </c>
      <c r="Q33" s="18" t="s">
        <v>244</v>
      </c>
      <c r="R33" s="16" t="s">
        <v>245</v>
      </c>
      <c r="S33" s="16" t="s">
        <v>82</v>
      </c>
      <c r="T33" s="16" t="s">
        <v>83</v>
      </c>
      <c r="U33" s="17">
        <v>45658</v>
      </c>
      <c r="V33" s="17"/>
      <c r="W33" s="18" t="s">
        <v>239</v>
      </c>
      <c r="X33" s="19" t="s">
        <v>85</v>
      </c>
      <c r="Y33" s="20" t="str">
        <f>VLOOKUP(X33,'Axe 2 Règles de gestion'!$D$2:$F$43,3, FALSE)</f>
        <v>Le maximum d'indemnités ou de retenues permanentes différentes codifiées par mouvement de type 05 est limité à 8 par numéro de dossier tous mois de paie confondus.</v>
      </c>
      <c r="Z33" s="19" t="s">
        <v>87</v>
      </c>
      <c r="AA33" s="20" t="str">
        <f>VLOOKUP(Z33,'Axe 2 Règles de gestion'!$D$2:$F$43,3, FALSE)</f>
        <v>C'est au gestionnaire de valider si ce doublon est normal.</v>
      </c>
      <c r="AB33" s="19" t="s">
        <v>89</v>
      </c>
      <c r="AC33" s="20" t="str">
        <f>VLOOKUP(AB33,'Axe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33" s="19" t="s">
        <v>91</v>
      </c>
      <c r="AE33" s="20" t="str">
        <f>VLOOKUP(AD33,'Axe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33" s="19" t="s">
        <v>101</v>
      </c>
      <c r="AG33" s="20" t="str">
        <f>VLOOKUP(AF33,'Axe 2 Règles de gestion'!$D$2:$F$43,3, FALSE)</f>
        <v>Un mouvement 05 en création ou modification ressortira en anomalie si l'agent est en "REM 90 - Fin de fonction".</v>
      </c>
      <c r="AH33" s="19" t="s">
        <v>109</v>
      </c>
      <c r="AI33" s="20" t="str">
        <f>VLOOKUP(AH33,'Axe 2 Règles de gestion'!$D$2:$F$43,3, FALSE)</f>
        <v>Deux mouvements de type 05 avec un code opération 'Création' (code 1) ne doivent pas avoir le même code indemnité sur deux remises de paie différentes quelque soit le mois de paie.</v>
      </c>
      <c r="AJ33" s="19" t="s">
        <v>231</v>
      </c>
      <c r="AK33" s="20" t="str">
        <f>VLOOKUP(AJ33,'Axe 2 Règles de gestion'!$D$2:$F$43,3, FALSE)</f>
        <v>Le mode de calcul saisi doit être égal à 'A - Montant précalculé'.</v>
      </c>
      <c r="AL33" s="19" t="s">
        <v>211</v>
      </c>
      <c r="AM33" s="20" t="str">
        <f>VLOOKUP(AL33,'Axe 2 Règles de gestion'!$D$2:$F$43,3, FALSE)</f>
        <v>Si le mode de calcul est A, alors la zone "Base ou montant" doit être alimentée et la zone "Nombre d'unités" doit être vide.</v>
      </c>
      <c r="AN33" s="19" t="s">
        <v>103</v>
      </c>
      <c r="AO33" s="20" t="str">
        <f>VLOOKUP(AN33,'Axe 2 Règles de gestion'!$D$2:$F$43,3, FALSE)</f>
        <v>Le code opération doit être saisi.</v>
      </c>
      <c r="AP33" s="19" t="s">
        <v>105</v>
      </c>
      <c r="AQ33" s="20" t="str">
        <f>VLOOKUP(AP33,'Axe 2 Règles de gestion'!$D$2:$F$43,3, FALSE)</f>
        <v>La périodicité doit être saisie.</v>
      </c>
      <c r="AR33" s="19"/>
      <c r="AS33" s="20"/>
      <c r="AT33" s="19"/>
      <c r="AU33" s="20"/>
      <c r="AV33" s="19"/>
      <c r="AW33" s="20"/>
      <c r="AX33" s="19"/>
      <c r="AY33" s="20"/>
      <c r="AZ33" s="19"/>
      <c r="BA33" s="20"/>
      <c r="BB33" s="19"/>
      <c r="BC33" s="20"/>
      <c r="BD33" s="19"/>
      <c r="BE33" s="20"/>
      <c r="BF33" s="19"/>
      <c r="BG33" s="20"/>
      <c r="BH33" s="19"/>
      <c r="BI33" s="20"/>
      <c r="BJ33" s="19"/>
      <c r="BK33" s="20"/>
      <c r="BL33" s="16" t="s">
        <v>113</v>
      </c>
      <c r="BM33" s="16" t="s">
        <v>114</v>
      </c>
    </row>
    <row r="34" spans="1:65" s="21" customFormat="1" ht="225" x14ac:dyDescent="0.25">
      <c r="A34" s="16" t="s">
        <v>65</v>
      </c>
      <c r="B34" s="16" t="s">
        <v>66</v>
      </c>
      <c r="C34" s="17">
        <v>45349</v>
      </c>
      <c r="D34" s="16" t="s">
        <v>67</v>
      </c>
      <c r="E34" s="18" t="s">
        <v>68</v>
      </c>
      <c r="F34" s="16" t="s">
        <v>69</v>
      </c>
      <c r="G34" s="18" t="s">
        <v>70</v>
      </c>
      <c r="H34" s="16" t="s">
        <v>71</v>
      </c>
      <c r="I34" s="18" t="s">
        <v>72</v>
      </c>
      <c r="J34" s="18" t="s">
        <v>73</v>
      </c>
      <c r="K34" s="18" t="s">
        <v>74</v>
      </c>
      <c r="L34" s="16" t="s">
        <v>75</v>
      </c>
      <c r="M34" s="18" t="s">
        <v>76</v>
      </c>
      <c r="N34" s="16" t="s">
        <v>77</v>
      </c>
      <c r="O34" s="18" t="s">
        <v>78</v>
      </c>
      <c r="P34" s="18" t="s">
        <v>79</v>
      </c>
      <c r="Q34" s="18" t="s">
        <v>246</v>
      </c>
      <c r="R34" s="16" t="s">
        <v>247</v>
      </c>
      <c r="S34" s="16" t="s">
        <v>82</v>
      </c>
      <c r="T34" s="16" t="s">
        <v>83</v>
      </c>
      <c r="U34" s="17">
        <v>40725</v>
      </c>
      <c r="V34" s="17"/>
      <c r="W34" s="18" t="s">
        <v>84</v>
      </c>
      <c r="X34" s="19" t="s">
        <v>85</v>
      </c>
      <c r="Y34" s="20" t="str">
        <f>VLOOKUP(X34,'Axe 2 Règles de gestion'!$D$2:$F$43,3, FALSE)</f>
        <v>Le maximum d'indemnités ou de retenues permanentes différentes codifiées par mouvement de type 05 est limité à 8 par numéro de dossier tous mois de paie confondus.</v>
      </c>
      <c r="Z34" s="19" t="s">
        <v>87</v>
      </c>
      <c r="AA34" s="20" t="str">
        <f>VLOOKUP(Z34,'Axe 2 Règles de gestion'!$D$2:$F$43,3, FALSE)</f>
        <v>C'est au gestionnaire de valider si ce doublon est normal.</v>
      </c>
      <c r="AB34" s="19" t="s">
        <v>89</v>
      </c>
      <c r="AC34" s="20" t="str">
        <f>VLOOKUP(AB34,'Axe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34" s="19" t="s">
        <v>91</v>
      </c>
      <c r="AE34" s="20" t="str">
        <f>VLOOKUP(AD34,'Axe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34" s="19" t="s">
        <v>93</v>
      </c>
      <c r="AG34" s="20" t="str">
        <f>VLOOKUP(AF34,'Axe 2 Règles de gestion'!$D$2:$F$43,3, FALSE)</f>
        <v>Si la zone mode de calcul est "Calcul PREFON" (MC = E), ou "Non assujettissement à la CSG, à la CRDS, à l'IR 489" (MC = N) ou "Indemnité IAT / IFTS" (MC = X) ou "Pourcentage du traitement brut" (MC = T), la zone "Nombre d'unités" doit être vide.</v>
      </c>
      <c r="AH34" s="19" t="s">
        <v>95</v>
      </c>
      <c r="AI34" s="20" t="str">
        <f>VLOOKUP(AH34,'Axe 2 Règles de gestion'!$D$2:$F$43,3, FALSE)</f>
        <v>Pour la retenue PREFON (code '0879'), seuls les deux derniers caractères (positions 57 à 58) de la zone MONTANT doivent être servies.</v>
      </c>
      <c r="AJ34" s="19" t="s">
        <v>97</v>
      </c>
      <c r="AK34" s="20" t="str">
        <f>VLOOKUP(AJ34,'Axe 2 Règles de gestion'!$D$2:$F$43,3, FALSE)</f>
        <v>Si le code SS du NUDOSS est 75 (dossier chômage), les codes indemnités saisis sont supérieurs à 0800 et inférieurs à 1000.</v>
      </c>
      <c r="AL34" s="19" t="s">
        <v>99</v>
      </c>
      <c r="AM34" s="20" t="str">
        <f>VLOOKUP(AL34,'Axe 2 Règles de gestion'!$D$2:$F$43,3, FALSE)</f>
        <v>Pour la retenue PREFON (code '0879'), le mode de calcul doit être "E - Calcul PREFON (code classe)".</v>
      </c>
      <c r="AN34" s="19" t="s">
        <v>101</v>
      </c>
      <c r="AO34" s="20" t="str">
        <f>VLOOKUP(AN34,'Axe 2 Règles de gestion'!$D$2:$F$43,3, FALSE)</f>
        <v>Un mouvement 05 en création ou modification ressortira en anomalie si l'agent est en "REM 90 - Fin de fonction".</v>
      </c>
      <c r="AP34" s="19" t="s">
        <v>103</v>
      </c>
      <c r="AQ34" s="20" t="str">
        <f>VLOOKUP(AP34,'Axe 2 Règles de gestion'!$D$2:$F$43,3, FALSE)</f>
        <v>Le code opération doit être saisi.</v>
      </c>
      <c r="AR34" s="19" t="s">
        <v>105</v>
      </c>
      <c r="AS34" s="20" t="str">
        <f>VLOOKUP(AR34,'Axe 2 Règles de gestion'!$D$2:$F$43,3, FALSE)</f>
        <v>La périodicité doit être saisie.</v>
      </c>
      <c r="AT34" s="19" t="s">
        <v>107</v>
      </c>
      <c r="AU34" s="20" t="str">
        <f>VLOOKUP(AT34,'Axe 2 Règles de gestion'!$D$2:$F$43,3, FALSE)</f>
        <v>Le mode de calcul doit être saisi.</v>
      </c>
      <c r="AV34" s="19" t="s">
        <v>109</v>
      </c>
      <c r="AW34" s="20" t="str">
        <f>VLOOKUP(AV34,'Axe 2 Règles de gestion'!$D$2:$F$43,3, FALSE)</f>
        <v>Deux mouvements de type 05 avec un code opération 'Création' (code 1) ne doivent pas avoir le même code indemnité sur deux remises de paie différentes quelque soit le mois de paie.</v>
      </c>
      <c r="AX34" s="19" t="s">
        <v>111</v>
      </c>
      <c r="AY34" s="20" t="str">
        <f>VLOOKUP(AX34,'Axe 2 Règles de gestion'!$D$2:$F$43,3, FALSE)</f>
        <v>Si un agent perçoit de l'ARE (0412) ou AREF (0598) ou ARCE (1454) par mouvement 22, il est interdit de lui payer d'autres indemnités sur le même NUDOS par mouvement 05. Si nécessaire, les indemnités doivent être payées sur un autre dossier que le dossier chômage.</v>
      </c>
      <c r="AZ34" s="19"/>
      <c r="BA34" s="20"/>
      <c r="BB34" s="19"/>
      <c r="BC34" s="20"/>
      <c r="BD34" s="19"/>
      <c r="BE34" s="20"/>
      <c r="BF34" s="19"/>
      <c r="BG34" s="20"/>
      <c r="BH34" s="19"/>
      <c r="BI34" s="20"/>
      <c r="BJ34" s="19"/>
      <c r="BK34" s="20"/>
      <c r="BL34" s="16" t="s">
        <v>113</v>
      </c>
      <c r="BM34" s="16" t="s">
        <v>114</v>
      </c>
    </row>
    <row r="35" spans="1:65" s="21" customFormat="1" ht="225" x14ac:dyDescent="0.25">
      <c r="A35" s="16" t="s">
        <v>65</v>
      </c>
      <c r="B35" s="16" t="s">
        <v>66</v>
      </c>
      <c r="C35" s="17">
        <v>45349</v>
      </c>
      <c r="D35" s="16" t="s">
        <v>67</v>
      </c>
      <c r="E35" s="18" t="s">
        <v>68</v>
      </c>
      <c r="F35" s="16" t="s">
        <v>69</v>
      </c>
      <c r="G35" s="18" t="s">
        <v>70</v>
      </c>
      <c r="H35" s="16" t="s">
        <v>71</v>
      </c>
      <c r="I35" s="18" t="s">
        <v>72</v>
      </c>
      <c r="J35" s="18" t="s">
        <v>73</v>
      </c>
      <c r="K35" s="18" t="s">
        <v>74</v>
      </c>
      <c r="L35" s="16" t="s">
        <v>115</v>
      </c>
      <c r="M35" s="18" t="s">
        <v>116</v>
      </c>
      <c r="N35" s="16" t="s">
        <v>77</v>
      </c>
      <c r="O35" s="18" t="s">
        <v>117</v>
      </c>
      <c r="P35" s="18" t="s">
        <v>118</v>
      </c>
      <c r="Q35" s="18" t="s">
        <v>246</v>
      </c>
      <c r="R35" s="16" t="s">
        <v>247</v>
      </c>
      <c r="S35" s="16" t="s">
        <v>82</v>
      </c>
      <c r="T35" s="16" t="s">
        <v>83</v>
      </c>
      <c r="U35" s="17">
        <v>40725</v>
      </c>
      <c r="V35" s="17"/>
      <c r="W35" s="18" t="s">
        <v>119</v>
      </c>
      <c r="X35" s="19" t="s">
        <v>85</v>
      </c>
      <c r="Y35" s="20" t="str">
        <f>VLOOKUP(X35,'Axe 2 Règles de gestion'!$D$2:$F$43,3, FALSE)</f>
        <v>Le maximum d'indemnités ou de retenues permanentes différentes codifiées par mouvement de type 05 est limité à 8 par numéro de dossier tous mois de paie confondus.</v>
      </c>
      <c r="Z35" s="19" t="s">
        <v>87</v>
      </c>
      <c r="AA35" s="20" t="str">
        <f>VLOOKUP(Z35,'Axe 2 Règles de gestion'!$D$2:$F$43,3, FALSE)</f>
        <v>C'est au gestionnaire de valider si ce doublon est normal.</v>
      </c>
      <c r="AB35" s="19" t="s">
        <v>89</v>
      </c>
      <c r="AC35" s="20" t="str">
        <f>VLOOKUP(AB35,'Axe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35" s="19" t="s">
        <v>91</v>
      </c>
      <c r="AE35" s="20" t="str">
        <f>VLOOKUP(AD35,'Axe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35" s="19" t="s">
        <v>120</v>
      </c>
      <c r="AG35" s="20" t="str">
        <f>VLOOKUP(AF35,'Axe 2 Règles de gestion'!$D$2:$F$43,3, FALSE)</f>
        <v>Si la zone mode de calcul est "Montant précalculé" (MC = A) ou "Indemnité à déduire" (MC = G) ou "Indemnité à ne pas payer (avantage en nature)" (MC = H), alors la zone "Nombre d'unités" doit être vide ou servie uniquement sur les deux derniers caractères pour indiquer le nombre de mensualités à payer.</v>
      </c>
      <c r="AH35" s="19" t="s">
        <v>97</v>
      </c>
      <c r="AI35" s="20" t="str">
        <f>VLOOKUP(AH35,'Axe 2 Règles de gestion'!$D$2:$F$43,3, FALSE)</f>
        <v>Si le code SS du NUDOSS est 75 (dossier chômage), les codes indemnités saisis sont supérieurs à 0800 et inférieurs à 1000.</v>
      </c>
      <c r="AJ35" s="19" t="s">
        <v>122</v>
      </c>
      <c r="AK35" s="20" t="str">
        <f>VLOOKUP(AJ35,'Axe 2 Règles de gestion'!$D$2:$F$43,3, FALSE)</f>
        <v>Pour les avantages en nature (codes '0136','1404','1405','1406','1407), le mode de calcul doit être "H - Indemnité à ne pas payer (avantage en nature)".</v>
      </c>
      <c r="AL35" s="19" t="s">
        <v>101</v>
      </c>
      <c r="AM35" s="20" t="str">
        <f>VLOOKUP(AL35,'Axe 2 Règles de gestion'!$D$2:$F$43,3, FALSE)</f>
        <v>Un mouvement 05 en création ou modification ressortira en anomalie si l'agent est en "REM 90 - Fin de fonction".</v>
      </c>
      <c r="AN35" s="19" t="s">
        <v>103</v>
      </c>
      <c r="AO35" s="20" t="str">
        <f>VLOOKUP(AN35,'Axe 2 Règles de gestion'!$D$2:$F$43,3, FALSE)</f>
        <v>Le code opération doit être saisi.</v>
      </c>
      <c r="AP35" s="19" t="s">
        <v>105</v>
      </c>
      <c r="AQ35" s="20" t="str">
        <f>VLOOKUP(AP35,'Axe 2 Règles de gestion'!$D$2:$F$43,3, FALSE)</f>
        <v>La périodicité doit être saisie.</v>
      </c>
      <c r="AR35" s="19" t="s">
        <v>107</v>
      </c>
      <c r="AS35" s="20" t="str">
        <f>VLOOKUP(AR35,'Axe 2 Règles de gestion'!$D$2:$F$43,3, FALSE)</f>
        <v>Le mode de calcul doit être saisi.</v>
      </c>
      <c r="AT35" s="19" t="s">
        <v>109</v>
      </c>
      <c r="AU35" s="20" t="str">
        <f>VLOOKUP(AT35,'Axe 2 Règles de gestion'!$D$2:$F$43,3, FALSE)</f>
        <v>Deux mouvements de type 05 avec un code opération 'Création' (code 1) ne doivent pas avoir le même code indemnité sur deux remises de paie différentes quelque soit le mois de paie.</v>
      </c>
      <c r="AV35" s="19" t="s">
        <v>111</v>
      </c>
      <c r="AW35" s="20" t="str">
        <f>VLOOKUP(AV35,'Axe 2 Règles de gestion'!$D$2:$F$43,3, FALSE)</f>
        <v>Si un agent perçoit de l'ARE (0412) ou AREF (0598) ou ARCE (1454) par mouvement 22, il est interdit de lui payer d'autres indemnités sur le même NUDOS par mouvement 05. Si nécessaire, les indemnités doivent être payées sur un autre dossier que le dossier chômage.</v>
      </c>
      <c r="AX35" s="19"/>
      <c r="AY35" s="20"/>
      <c r="AZ35" s="19"/>
      <c r="BA35" s="20"/>
      <c r="BB35" s="19"/>
      <c r="BC35" s="20"/>
      <c r="BD35" s="19"/>
      <c r="BE35" s="20"/>
      <c r="BF35" s="19"/>
      <c r="BG35" s="20"/>
      <c r="BH35" s="19"/>
      <c r="BI35" s="20"/>
      <c r="BJ35" s="19"/>
      <c r="BK35" s="20"/>
      <c r="BL35" s="16" t="s">
        <v>113</v>
      </c>
      <c r="BM35" s="16" t="s">
        <v>114</v>
      </c>
    </row>
    <row r="36" spans="1:65" s="21" customFormat="1" ht="225" x14ac:dyDescent="0.25">
      <c r="A36" s="16" t="s">
        <v>65</v>
      </c>
      <c r="B36" s="16" t="s">
        <v>66</v>
      </c>
      <c r="C36" s="17">
        <v>45349</v>
      </c>
      <c r="D36" s="16" t="s">
        <v>67</v>
      </c>
      <c r="E36" s="18" t="s">
        <v>68</v>
      </c>
      <c r="F36" s="16" t="s">
        <v>69</v>
      </c>
      <c r="G36" s="18" t="s">
        <v>70</v>
      </c>
      <c r="H36" s="16" t="s">
        <v>71</v>
      </c>
      <c r="I36" s="18" t="s">
        <v>72</v>
      </c>
      <c r="J36" s="18" t="s">
        <v>73</v>
      </c>
      <c r="K36" s="18" t="s">
        <v>74</v>
      </c>
      <c r="L36" s="16" t="s">
        <v>124</v>
      </c>
      <c r="M36" s="18" t="s">
        <v>125</v>
      </c>
      <c r="N36" s="16" t="s">
        <v>77</v>
      </c>
      <c r="O36" s="18" t="s">
        <v>126</v>
      </c>
      <c r="P36" s="18" t="s">
        <v>127</v>
      </c>
      <c r="Q36" s="18" t="s">
        <v>246</v>
      </c>
      <c r="R36" s="16" t="s">
        <v>247</v>
      </c>
      <c r="S36" s="16" t="s">
        <v>82</v>
      </c>
      <c r="T36" s="16" t="s">
        <v>83</v>
      </c>
      <c r="U36" s="17">
        <v>40725</v>
      </c>
      <c r="V36" s="17"/>
      <c r="W36" s="18" t="s">
        <v>128</v>
      </c>
      <c r="X36" s="19" t="s">
        <v>85</v>
      </c>
      <c r="Y36" s="20" t="str">
        <f>VLOOKUP(X36,'Axe 2 Règles de gestion'!$D$2:$F$43,3, FALSE)</f>
        <v>Le maximum d'indemnités ou de retenues permanentes différentes codifiées par mouvement de type 05 est limité à 8 par numéro de dossier tous mois de paie confondus.</v>
      </c>
      <c r="Z36" s="19" t="s">
        <v>87</v>
      </c>
      <c r="AA36" s="20" t="str">
        <f>VLOOKUP(Z36,'Axe 2 Règles de gestion'!$D$2:$F$43,3, FALSE)</f>
        <v>C'est au gestionnaire de valider si ce doublon est normal.</v>
      </c>
      <c r="AB36" s="19" t="s">
        <v>89</v>
      </c>
      <c r="AC36" s="20" t="str">
        <f>VLOOKUP(AB36,'Axe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36" s="19" t="s">
        <v>91</v>
      </c>
      <c r="AE36" s="20" t="str">
        <f>VLOOKUP(AD36,'Axe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36" s="19" t="s">
        <v>97</v>
      </c>
      <c r="AG36" s="20" t="str">
        <f>VLOOKUP(AF36,'Axe 2 Règles de gestion'!$D$2:$F$43,3, FALSE)</f>
        <v>Si le code SS du NUDOSS est 75 (dossier chômage), les codes indemnités saisis sont supérieurs à 0800 et inférieurs à 1000.</v>
      </c>
      <c r="AH36" s="19" t="s">
        <v>129</v>
      </c>
      <c r="AI36" s="20" t="str">
        <f>VLOOKUP(AH36,'Axe 2 Règles de gestion'!$D$2:$F$43,3, FALSE)</f>
        <v>Pour la retenue 'Santé publique' (code 0880), le mode de calcul doit être "L - Calcul du régime complémentaire de la Santé Publique".</v>
      </c>
      <c r="AJ36" s="19" t="s">
        <v>101</v>
      </c>
      <c r="AK36" s="20" t="str">
        <f>VLOOKUP(AJ36,'Axe 2 Règles de gestion'!$D$2:$F$43,3, FALSE)</f>
        <v>Un mouvement 05 en création ou modification ressortira en anomalie si l'agent est en "REM 90 - Fin de fonction".</v>
      </c>
      <c r="AL36" s="19" t="s">
        <v>103</v>
      </c>
      <c r="AM36" s="20" t="str">
        <f>VLOOKUP(AL36,'Axe 2 Règles de gestion'!$D$2:$F$43,3, FALSE)</f>
        <v>Le code opération doit être saisi.</v>
      </c>
      <c r="AN36" s="19" t="s">
        <v>105</v>
      </c>
      <c r="AO36" s="20" t="str">
        <f>VLOOKUP(AN36,'Axe 2 Règles de gestion'!$D$2:$F$43,3, FALSE)</f>
        <v>La périodicité doit être saisie.</v>
      </c>
      <c r="AP36" s="19" t="s">
        <v>107</v>
      </c>
      <c r="AQ36" s="20" t="str">
        <f>VLOOKUP(AP36,'Axe 2 Règles de gestion'!$D$2:$F$43,3, FALSE)</f>
        <v>Le mode de calcul doit être saisi.</v>
      </c>
      <c r="AR36" s="19" t="s">
        <v>109</v>
      </c>
      <c r="AS36" s="20" t="str">
        <f>VLOOKUP(AR36,'Axe 2 Règles de gestion'!$D$2:$F$43,3, FALSE)</f>
        <v>Deux mouvements de type 05 avec un code opération 'Création' (code 1) ne doivent pas avoir le même code indemnité sur deux remises de paie différentes quelque soit le mois de paie.</v>
      </c>
      <c r="AT36" s="19" t="s">
        <v>111</v>
      </c>
      <c r="AU36" s="20" t="str">
        <f>VLOOKUP(AT36,'Axe 2 Règles de gestion'!$D$2:$F$43,3, FALSE)</f>
        <v>Si un agent perçoit de l'ARE (0412) ou AREF (0598) ou ARCE (1454) par mouvement 22, il est interdit de lui payer d'autres indemnités sur le même NUDOS par mouvement 05. Si nécessaire, les indemnités doivent être payées sur un autre dossier que le dossier chômage.</v>
      </c>
      <c r="AV36" s="19"/>
      <c r="AW36" s="20"/>
      <c r="AX36" s="19"/>
      <c r="AY36" s="20"/>
      <c r="AZ36" s="19"/>
      <c r="BA36" s="20"/>
      <c r="BB36" s="19"/>
      <c r="BC36" s="20"/>
      <c r="BD36" s="19"/>
      <c r="BE36" s="20"/>
      <c r="BF36" s="19"/>
      <c r="BG36" s="20"/>
      <c r="BH36" s="19"/>
      <c r="BI36" s="20"/>
      <c r="BJ36" s="19"/>
      <c r="BK36" s="20"/>
      <c r="BL36" s="16" t="s">
        <v>113</v>
      </c>
      <c r="BM36" s="16" t="s">
        <v>114</v>
      </c>
    </row>
    <row r="37" spans="1:65" s="21" customFormat="1" ht="225" x14ac:dyDescent="0.25">
      <c r="A37" s="16" t="s">
        <v>65</v>
      </c>
      <c r="B37" s="16" t="s">
        <v>66</v>
      </c>
      <c r="C37" s="17">
        <v>45349</v>
      </c>
      <c r="D37" s="16" t="s">
        <v>67</v>
      </c>
      <c r="E37" s="18" t="s">
        <v>68</v>
      </c>
      <c r="F37" s="16" t="s">
        <v>69</v>
      </c>
      <c r="G37" s="18" t="s">
        <v>70</v>
      </c>
      <c r="H37" s="16" t="s">
        <v>71</v>
      </c>
      <c r="I37" s="18" t="s">
        <v>72</v>
      </c>
      <c r="J37" s="18" t="s">
        <v>73</v>
      </c>
      <c r="K37" s="18" t="s">
        <v>74</v>
      </c>
      <c r="L37" s="16" t="s">
        <v>131</v>
      </c>
      <c r="M37" s="18" t="s">
        <v>132</v>
      </c>
      <c r="N37" s="16" t="s">
        <v>77</v>
      </c>
      <c r="O37" s="18" t="s">
        <v>133</v>
      </c>
      <c r="P37" s="18" t="s">
        <v>134</v>
      </c>
      <c r="Q37" s="18" t="s">
        <v>246</v>
      </c>
      <c r="R37" s="16" t="s">
        <v>247</v>
      </c>
      <c r="S37" s="16" t="s">
        <v>82</v>
      </c>
      <c r="T37" s="16" t="s">
        <v>83</v>
      </c>
      <c r="U37" s="17">
        <v>40725</v>
      </c>
      <c r="V37" s="17"/>
      <c r="W37" s="18" t="s">
        <v>135</v>
      </c>
      <c r="X37" s="19" t="s">
        <v>85</v>
      </c>
      <c r="Y37" s="20" t="str">
        <f>VLOOKUP(X37,'Axe 2 Règles de gestion'!$D$2:$F$43,3, FALSE)</f>
        <v>Le maximum d'indemnités ou de retenues permanentes différentes codifiées par mouvement de type 05 est limité à 8 par numéro de dossier tous mois de paie confondus.</v>
      </c>
      <c r="Z37" s="19" t="s">
        <v>87</v>
      </c>
      <c r="AA37" s="20" t="str">
        <f>VLOOKUP(Z37,'Axe 2 Règles de gestion'!$D$2:$F$43,3, FALSE)</f>
        <v>C'est au gestionnaire de valider si ce doublon est normal.</v>
      </c>
      <c r="AB37" s="19" t="s">
        <v>89</v>
      </c>
      <c r="AC37" s="20" t="str">
        <f>VLOOKUP(AB37,'Axe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37" s="19" t="s">
        <v>91</v>
      </c>
      <c r="AE37" s="20" t="str">
        <f>VLOOKUP(AD37,'Axe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37" s="19" t="s">
        <v>93</v>
      </c>
      <c r="AG37" s="20" t="str">
        <f>VLOOKUP(AF37,'Axe 2 Règles de gestion'!$D$2:$F$43,3, FALSE)</f>
        <v>Si la zone mode de calcul est "Calcul PREFON" (MC = E), ou "Non assujettissement à la CSG, à la CRDS, à l'IR 489" (MC = N) ou "Indemnité IAT / IFTS" (MC = X) ou "Pourcentage du traitement brut" (MC = T), la zone "Nombre d'unités" doit être vide.</v>
      </c>
      <c r="AH37" s="19" t="s">
        <v>136</v>
      </c>
      <c r="AI37" s="20" t="str">
        <f>VLOOKUP(AH37,'Axe 2 Règles de gestion'!$D$2:$F$43,3, FALSE)</f>
        <v>Si la zone mode de calcul est "Non assujettissement à la CSG, à la CRDS, à l'IR 489" (MC = N) ou "Non assujettissement à la CSG non déductible RR" (MC = W) ou "Indemnité IAT / IFTS" (MC = X) alors la zone MONTANT doit être vide.</v>
      </c>
      <c r="AJ37" s="19" t="s">
        <v>97</v>
      </c>
      <c r="AK37" s="20" t="str">
        <f>VLOOKUP(AJ37,'Axe 2 Règles de gestion'!$D$2:$F$43,3, FALSE)</f>
        <v>Si le code SS du NUDOSS est 75 (dossier chômage), les codes indemnités saisis sont supérieurs à 0800 et inférieurs à 1000.</v>
      </c>
      <c r="AL37" s="19" t="s">
        <v>138</v>
      </c>
      <c r="AM37" s="20" t="str">
        <f>VLOOKUP(AL37,'Axe 2 Règles de gestion'!$D$2:$F$43,3, FALSE)</f>
        <v>Pour l'indemnité exceptionnelle (code 0489), la Contribution exceptionnelle de solidarité (code 0901), et le Remboursement de la dette sociale - titulaires - non titulaires (code 0927), le mode de calcul doit être "N - Non assujettissement à la CSG, à la CRDS, à l'IR 489".</v>
      </c>
      <c r="AN37" s="19" t="s">
        <v>140</v>
      </c>
      <c r="AO37" s="20" t="str">
        <f>VLOOKUP(AN37,'Axe 2 Règles de gestion'!$D$2:$F$43,3, FALSE)</f>
        <v>Pour la Contribution sociale titulaires - csg non titulaires (code 0919), le mode de calcul doit être "N - Non assujettissement à la CSG, à la CRDS, à l'IR 489" ou "W - Non assujettissement à la CSG non déductible RR".</v>
      </c>
      <c r="AP37" s="19" t="s">
        <v>101</v>
      </c>
      <c r="AQ37" s="20" t="str">
        <f>VLOOKUP(AP37,'Axe 2 Règles de gestion'!$D$2:$F$43,3, FALSE)</f>
        <v>Un mouvement 05 en création ou modification ressortira en anomalie si l'agent est en "REM 90 - Fin de fonction".</v>
      </c>
      <c r="AR37" s="19" t="s">
        <v>103</v>
      </c>
      <c r="AS37" s="20" t="str">
        <f>VLOOKUP(AR37,'Axe 2 Règles de gestion'!$D$2:$F$43,3, FALSE)</f>
        <v>Le code opération doit être saisi.</v>
      </c>
      <c r="AT37" s="19" t="s">
        <v>105</v>
      </c>
      <c r="AU37" s="20" t="str">
        <f>VLOOKUP(AT37,'Axe 2 Règles de gestion'!$D$2:$F$43,3, FALSE)</f>
        <v>La périodicité doit être saisie.</v>
      </c>
      <c r="AV37" s="19" t="s">
        <v>107</v>
      </c>
      <c r="AW37" s="20" t="str">
        <f>VLOOKUP(AV37,'Axe 2 Règles de gestion'!$D$2:$F$43,3, FALSE)</f>
        <v>Le mode de calcul doit être saisi.</v>
      </c>
      <c r="AX37" s="19" t="s">
        <v>142</v>
      </c>
      <c r="AY37" s="20" t="str">
        <f>VLOOKUP(AX37,'Axe 2 Règles de gestion'!$D$2:$F$43,3, FALSE)</f>
        <v>Tout mouvement d'indemnité exceptionnelle notifié par mouvement 05 (code indemnité "0489" - Indemnité exceptionnelle) ne doit pas avoir comme code opération 'Création' ou 'Modification'.</v>
      </c>
      <c r="AZ37" s="19" t="s">
        <v>109</v>
      </c>
      <c r="BA37" s="20" t="str">
        <f>VLOOKUP(AZ37,'Axe 2 Règles de gestion'!$D$2:$F$43,3, FALSE)</f>
        <v>Deux mouvements de type 05 avec un code opération 'Création' (code 1) ne doivent pas avoir le même code indemnité sur deux remises de paie différentes quelque soit le mois de paie.</v>
      </c>
      <c r="BB37" s="19" t="s">
        <v>111</v>
      </c>
      <c r="BC37" s="20" t="str">
        <f>VLOOKUP(BB37,'Axe 2 Règles de gestion'!$D$2:$F$43,3, FALSE)</f>
        <v>Si un agent perçoit de l'ARE (0412) ou AREF (0598) ou ARCE (1454) par mouvement 22, il est interdit de lui payer d'autres indemnités sur le même NUDOS par mouvement 05. Si nécessaire, les indemnités doivent être payées sur un autre dossier que le dossier chômage.</v>
      </c>
      <c r="BD37" s="19"/>
      <c r="BE37" s="20"/>
      <c r="BF37" s="19"/>
      <c r="BG37" s="20"/>
      <c r="BH37" s="19"/>
      <c r="BI37" s="20"/>
      <c r="BJ37" s="19"/>
      <c r="BK37" s="20"/>
      <c r="BL37" s="16" t="s">
        <v>113</v>
      </c>
      <c r="BM37" s="16" t="s">
        <v>114</v>
      </c>
    </row>
    <row r="38" spans="1:65" s="21" customFormat="1" ht="225" x14ac:dyDescent="0.25">
      <c r="A38" s="16" t="s">
        <v>65</v>
      </c>
      <c r="B38" s="16" t="s">
        <v>66</v>
      </c>
      <c r="C38" s="17">
        <v>45349</v>
      </c>
      <c r="D38" s="16" t="s">
        <v>67</v>
      </c>
      <c r="E38" s="18" t="s">
        <v>68</v>
      </c>
      <c r="F38" s="16" t="s">
        <v>69</v>
      </c>
      <c r="G38" s="18" t="s">
        <v>70</v>
      </c>
      <c r="H38" s="16" t="s">
        <v>71</v>
      </c>
      <c r="I38" s="18" t="s">
        <v>72</v>
      </c>
      <c r="J38" s="18" t="s">
        <v>73</v>
      </c>
      <c r="K38" s="18" t="s">
        <v>74</v>
      </c>
      <c r="L38" s="16" t="s">
        <v>144</v>
      </c>
      <c r="M38" s="18" t="s">
        <v>145</v>
      </c>
      <c r="N38" s="16" t="s">
        <v>77</v>
      </c>
      <c r="O38" s="18" t="s">
        <v>146</v>
      </c>
      <c r="P38" s="18" t="s">
        <v>147</v>
      </c>
      <c r="Q38" s="18" t="s">
        <v>246</v>
      </c>
      <c r="R38" s="16" t="s">
        <v>247</v>
      </c>
      <c r="S38" s="16" t="s">
        <v>82</v>
      </c>
      <c r="T38" s="16" t="s">
        <v>83</v>
      </c>
      <c r="U38" s="17">
        <v>40725</v>
      </c>
      <c r="V38" s="17"/>
      <c r="W38" s="18" t="s">
        <v>148</v>
      </c>
      <c r="X38" s="19" t="s">
        <v>85</v>
      </c>
      <c r="Y38" s="20" t="str">
        <f>VLOOKUP(X38,'Axe 2 Règles de gestion'!$D$2:$F$43,3, FALSE)</f>
        <v>Le maximum d'indemnités ou de retenues permanentes différentes codifiées par mouvement de type 05 est limité à 8 par numéro de dossier tous mois de paie confondus.</v>
      </c>
      <c r="Z38" s="19" t="s">
        <v>87</v>
      </c>
      <c r="AA38" s="20" t="str">
        <f>VLOOKUP(Z38,'Axe 2 Règles de gestion'!$D$2:$F$43,3, FALSE)</f>
        <v>C'est au gestionnaire de valider si ce doublon est normal.</v>
      </c>
      <c r="AB38" s="19" t="s">
        <v>89</v>
      </c>
      <c r="AC38" s="20" t="str">
        <f>VLOOKUP(AB38,'Axe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38" s="19" t="s">
        <v>91</v>
      </c>
      <c r="AE38" s="20" t="str">
        <f>VLOOKUP(AD38,'Axe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38" s="19" t="s">
        <v>97</v>
      </c>
      <c r="AG38" s="20" t="str">
        <f>VLOOKUP(AF38,'Axe 2 Règles de gestion'!$D$2:$F$43,3, FALSE)</f>
        <v>Si le code SS du NUDOSS est 75 (dossier chômage), les codes indemnités saisis sont supérieurs à 0800 et inférieurs à 1000.</v>
      </c>
      <c r="AH38" s="19" t="s">
        <v>149</v>
      </c>
      <c r="AI38" s="20" t="str">
        <f>VLOOKUP(AH38,'Axe 2 Règles de gestion'!$D$2:$F$43,3, FALSE)</f>
        <v>Pour la retenue à la source (code 0900), le mode de calcul doit être V.</v>
      </c>
      <c r="AJ38" s="19" t="s">
        <v>101</v>
      </c>
      <c r="AK38" s="20" t="str">
        <f>VLOOKUP(AJ38,'Axe 2 Règles de gestion'!$D$2:$F$43,3, FALSE)</f>
        <v>Un mouvement 05 en création ou modification ressortira en anomalie si l'agent est en "REM 90 - Fin de fonction".</v>
      </c>
      <c r="AL38" s="19" t="s">
        <v>103</v>
      </c>
      <c r="AM38" s="20" t="str">
        <f>VLOOKUP(AL38,'Axe 2 Règles de gestion'!$D$2:$F$43,3, FALSE)</f>
        <v>Le code opération doit être saisi.</v>
      </c>
      <c r="AN38" s="19" t="s">
        <v>105</v>
      </c>
      <c r="AO38" s="20" t="str">
        <f>VLOOKUP(AN38,'Axe 2 Règles de gestion'!$D$2:$F$43,3, FALSE)</f>
        <v>La périodicité doit être saisie.</v>
      </c>
      <c r="AP38" s="19" t="s">
        <v>107</v>
      </c>
      <c r="AQ38" s="20" t="str">
        <f>VLOOKUP(AP38,'Axe 2 Règles de gestion'!$D$2:$F$43,3, FALSE)</f>
        <v>Le mode de calcul doit être saisi.</v>
      </c>
      <c r="AR38" s="19" t="s">
        <v>109</v>
      </c>
      <c r="AS38" s="20" t="str">
        <f>VLOOKUP(AR38,'Axe 2 Règles de gestion'!$D$2:$F$43,3, FALSE)</f>
        <v>Deux mouvements de type 05 avec un code opération 'Création' (code 1) ne doivent pas avoir le même code indemnité sur deux remises de paie différentes quelque soit le mois de paie.</v>
      </c>
      <c r="AT38" s="19" t="s">
        <v>111</v>
      </c>
      <c r="AU38" s="20" t="str">
        <f>VLOOKUP(AT38,'Axe 2 Règles de gestion'!$D$2:$F$43,3, FALSE)</f>
        <v>Si un agent perçoit de l'ARE (0412) ou AREF (0598) ou ARCE (1454) par mouvement 22, il est interdit de lui payer d'autres indemnités sur le même NUDOS par mouvement 05. Si nécessaire, les indemnités doivent être payées sur un autre dossier que le dossier chômage.</v>
      </c>
      <c r="AV38" s="19"/>
      <c r="AW38" s="20"/>
      <c r="AX38" s="19"/>
      <c r="AY38" s="20"/>
      <c r="AZ38" s="19"/>
      <c r="BA38" s="20"/>
      <c r="BB38" s="19"/>
      <c r="BC38" s="20"/>
      <c r="BD38" s="19"/>
      <c r="BE38" s="20"/>
      <c r="BF38" s="19"/>
      <c r="BG38" s="20"/>
      <c r="BH38" s="19"/>
      <c r="BI38" s="20"/>
      <c r="BJ38" s="19"/>
      <c r="BK38" s="20"/>
      <c r="BL38" s="16" t="s">
        <v>113</v>
      </c>
      <c r="BM38" s="16" t="s">
        <v>114</v>
      </c>
    </row>
    <row r="39" spans="1:65" s="21" customFormat="1" ht="225" x14ac:dyDescent="0.25">
      <c r="A39" s="16" t="s">
        <v>65</v>
      </c>
      <c r="B39" s="16" t="s">
        <v>66</v>
      </c>
      <c r="C39" s="17">
        <v>45349</v>
      </c>
      <c r="D39" s="16" t="s">
        <v>67</v>
      </c>
      <c r="E39" s="18" t="s">
        <v>68</v>
      </c>
      <c r="F39" s="16" t="s">
        <v>69</v>
      </c>
      <c r="G39" s="18" t="s">
        <v>70</v>
      </c>
      <c r="H39" s="16" t="s">
        <v>71</v>
      </c>
      <c r="I39" s="18" t="s">
        <v>72</v>
      </c>
      <c r="J39" s="18" t="s">
        <v>73</v>
      </c>
      <c r="K39" s="18" t="s">
        <v>74</v>
      </c>
      <c r="L39" s="16" t="s">
        <v>151</v>
      </c>
      <c r="M39" s="18" t="s">
        <v>152</v>
      </c>
      <c r="N39" s="16" t="s">
        <v>77</v>
      </c>
      <c r="O39" s="18" t="s">
        <v>153</v>
      </c>
      <c r="P39" s="18" t="s">
        <v>154</v>
      </c>
      <c r="Q39" s="18" t="s">
        <v>246</v>
      </c>
      <c r="R39" s="16" t="s">
        <v>247</v>
      </c>
      <c r="S39" s="16" t="s">
        <v>82</v>
      </c>
      <c r="T39" s="16" t="s">
        <v>83</v>
      </c>
      <c r="U39" s="17">
        <v>40725</v>
      </c>
      <c r="V39" s="17"/>
      <c r="W39" s="18" t="s">
        <v>155</v>
      </c>
      <c r="X39" s="19" t="s">
        <v>85</v>
      </c>
      <c r="Y39" s="20" t="str">
        <f>VLOOKUP(X39,'Axe 2 Règles de gestion'!$D$2:$F$43,3, FALSE)</f>
        <v>Le maximum d'indemnités ou de retenues permanentes différentes codifiées par mouvement de type 05 est limité à 8 par numéro de dossier tous mois de paie confondus.</v>
      </c>
      <c r="Z39" s="19" t="s">
        <v>87</v>
      </c>
      <c r="AA39" s="20" t="str">
        <f>VLOOKUP(Z39,'Axe 2 Règles de gestion'!$D$2:$F$43,3, FALSE)</f>
        <v>C'est au gestionnaire de valider si ce doublon est normal.</v>
      </c>
      <c r="AB39" s="19" t="s">
        <v>89</v>
      </c>
      <c r="AC39" s="20" t="str">
        <f>VLOOKUP(AB39,'Axe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39" s="19" t="s">
        <v>91</v>
      </c>
      <c r="AE39" s="20" t="str">
        <f>VLOOKUP(AD39,'Axe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39" s="19" t="s">
        <v>97</v>
      </c>
      <c r="AG39" s="20" t="str">
        <f>VLOOKUP(AF39,'Axe 2 Règles de gestion'!$D$2:$F$43,3, FALSE)</f>
        <v>Si le code SS du NUDOSS est 75 (dossier chômage), les codes indemnités saisis sont supérieurs à 0800 et inférieurs à 1000.</v>
      </c>
      <c r="AH39" s="19" t="s">
        <v>101</v>
      </c>
      <c r="AI39" s="20" t="str">
        <f>VLOOKUP(AH39,'Axe 2 Règles de gestion'!$D$2:$F$43,3, FALSE)</f>
        <v>Un mouvement 05 en création ou modification ressortira en anomalie si l'agent est en "REM 90 - Fin de fonction".</v>
      </c>
      <c r="AJ39" s="19" t="s">
        <v>103</v>
      </c>
      <c r="AK39" s="20" t="str">
        <f>VLOOKUP(AJ39,'Axe 2 Règles de gestion'!$D$2:$F$43,3, FALSE)</f>
        <v>Le code opération doit être saisi.</v>
      </c>
      <c r="AL39" s="19" t="s">
        <v>105</v>
      </c>
      <c r="AM39" s="20" t="str">
        <f>VLOOKUP(AL39,'Axe 2 Règles de gestion'!$D$2:$F$43,3, FALSE)</f>
        <v>La périodicité doit être saisie.</v>
      </c>
      <c r="AN39" s="19" t="s">
        <v>107</v>
      </c>
      <c r="AO39" s="20" t="str">
        <f>VLOOKUP(AN39,'Axe 2 Règles de gestion'!$D$2:$F$43,3, FALSE)</f>
        <v>Le mode de calcul doit être saisi.</v>
      </c>
      <c r="AP39" s="19" t="s">
        <v>156</v>
      </c>
      <c r="AQ39" s="20" t="str">
        <f>VLOOKUP(AP39,'Axe 2 Règles de gestion'!$D$2:$F$43,3, FALSE)</f>
        <v>Pour l'Indemnité Précompte IJSS sur quotité saisissable (code 0942) ou Précompte IJSS sur quotité disponible (code 0953), le mode de calcul doit être "R -Calcul indemnité journalière de sécurité sociale".</v>
      </c>
      <c r="AR39" s="19" t="s">
        <v>109</v>
      </c>
      <c r="AS39" s="20" t="str">
        <f>VLOOKUP(AR39,'Axe 2 Règles de gestion'!$D$2:$F$43,3, FALSE)</f>
        <v>Deux mouvements de type 05 avec un code opération 'Création' (code 1) ne doivent pas avoir le même code indemnité sur deux remises de paie différentes quelque soit le mois de paie.</v>
      </c>
      <c r="AT39" s="19" t="s">
        <v>111</v>
      </c>
      <c r="AU39" s="20" t="str">
        <f>VLOOKUP(AT39,'Axe 2 Règles de gestion'!$D$2:$F$43,3, FALSE)</f>
        <v>Si un agent perçoit de l'ARE (0412) ou AREF (0598) ou ARCE (1454) par mouvement 22, il est interdit de lui payer d'autres indemnités sur le même NUDOS par mouvement 05. Si nécessaire, les indemnités doivent être payées sur un autre dossier que le dossier chômage.</v>
      </c>
      <c r="AV39" s="19"/>
      <c r="AW39" s="20"/>
      <c r="AX39" s="19"/>
      <c r="AY39" s="20"/>
      <c r="AZ39" s="19"/>
      <c r="BA39" s="20"/>
      <c r="BB39" s="19"/>
      <c r="BC39" s="20"/>
      <c r="BD39" s="19"/>
      <c r="BE39" s="20"/>
      <c r="BF39" s="19"/>
      <c r="BG39" s="20"/>
      <c r="BH39" s="19"/>
      <c r="BI39" s="20"/>
      <c r="BJ39" s="19"/>
      <c r="BK39" s="20"/>
      <c r="BL39" s="16" t="s">
        <v>113</v>
      </c>
      <c r="BM39" s="16" t="s">
        <v>114</v>
      </c>
    </row>
    <row r="40" spans="1:65" s="21" customFormat="1" ht="255" x14ac:dyDescent="0.25">
      <c r="A40" s="16" t="s">
        <v>65</v>
      </c>
      <c r="B40" s="16" t="s">
        <v>66</v>
      </c>
      <c r="C40" s="17">
        <v>45349</v>
      </c>
      <c r="D40" s="16" t="s">
        <v>67</v>
      </c>
      <c r="E40" s="18" t="s">
        <v>68</v>
      </c>
      <c r="F40" s="16" t="s">
        <v>69</v>
      </c>
      <c r="G40" s="18" t="s">
        <v>70</v>
      </c>
      <c r="H40" s="16" t="s">
        <v>71</v>
      </c>
      <c r="I40" s="18" t="s">
        <v>72</v>
      </c>
      <c r="J40" s="18" t="s">
        <v>73</v>
      </c>
      <c r="K40" s="18" t="s">
        <v>74</v>
      </c>
      <c r="L40" s="16" t="s">
        <v>158</v>
      </c>
      <c r="M40" s="18" t="s">
        <v>159</v>
      </c>
      <c r="N40" s="16" t="s">
        <v>77</v>
      </c>
      <c r="O40" s="18" t="s">
        <v>160</v>
      </c>
      <c r="P40" s="18" t="s">
        <v>161</v>
      </c>
      <c r="Q40" s="18" t="s">
        <v>246</v>
      </c>
      <c r="R40" s="16" t="s">
        <v>247</v>
      </c>
      <c r="S40" s="16" t="s">
        <v>82</v>
      </c>
      <c r="T40" s="16" t="s">
        <v>83</v>
      </c>
      <c r="U40" s="17">
        <v>40725</v>
      </c>
      <c r="V40" s="17"/>
      <c r="W40" s="18" t="s">
        <v>162</v>
      </c>
      <c r="X40" s="19" t="s">
        <v>85</v>
      </c>
      <c r="Y40" s="20" t="str">
        <f>VLOOKUP(X40,'Axe 2 Règles de gestion'!$D$2:$F$43,3, FALSE)</f>
        <v>Le maximum d'indemnités ou de retenues permanentes différentes codifiées par mouvement de type 05 est limité à 8 par numéro de dossier tous mois de paie confondus.</v>
      </c>
      <c r="Z40" s="19" t="s">
        <v>87</v>
      </c>
      <c r="AA40" s="20" t="str">
        <f>VLOOKUP(Z40,'Axe 2 Règles de gestion'!$D$2:$F$43,3, FALSE)</f>
        <v>C'est au gestionnaire de valider si ce doublon est normal.</v>
      </c>
      <c r="AB40" s="19" t="s">
        <v>89</v>
      </c>
      <c r="AC40" s="20" t="str">
        <f>VLOOKUP(AB40,'Axe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40" s="19" t="s">
        <v>91</v>
      </c>
      <c r="AE40" s="20" t="str">
        <f>VLOOKUP(AD40,'Axe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40" s="19" t="s">
        <v>93</v>
      </c>
      <c r="AG40" s="20" t="str">
        <f>VLOOKUP(AF40,'Axe 2 Règles de gestion'!$D$2:$F$43,3, FALSE)</f>
        <v>Si la zone mode de calcul est "Calcul PREFON" (MC = E), ou "Non assujettissement à la CSG, à la CRDS, à l'IR 489" (MC = N) ou "Indemnité IAT / IFTS" (MC = X) ou "Pourcentage du traitement brut" (MC = T), la zone "Nombre d'unités" doit être vide.</v>
      </c>
      <c r="AH40" s="19" t="s">
        <v>97</v>
      </c>
      <c r="AI40" s="20" t="str">
        <f>VLOOKUP(AH40,'Axe 2 Règles de gestion'!$D$2:$F$43,3, FALSE)</f>
        <v>Si le code SS du NUDOSS est 75 (dossier chômage), les codes indemnités saisis sont supérieurs à 0800 et inférieurs à 1000.</v>
      </c>
      <c r="AJ40" s="19" t="s">
        <v>163</v>
      </c>
      <c r="AK40" s="20" t="str">
        <f>VLOOKUP(AJ40,'Axe 2 Règles de gestion'!$D$2:$F$43,3, FALSE)</f>
        <v>Pour les Indemnité de sujétions spéciales (code 0108), la Prime de rendement des services déconcentrés (code 0115), l'Indemnité sujétions exceptionnelles (code 0703), la Prime d'activité des personnels navigants (code 0349), la Prime d?ancienneté des OPA (code 0199) et la Prime forfaitaire ? magistrats ? personnels de l'ENM (code 1037), le mode de calcul doit être "T - Pourcentage du traitement brut)".</v>
      </c>
      <c r="AL40" s="19" t="s">
        <v>101</v>
      </c>
      <c r="AM40" s="20" t="str">
        <f>VLOOKUP(AL40,'Axe 2 Règles de gestion'!$D$2:$F$43,3, FALSE)</f>
        <v>Un mouvement 05 en création ou modification ressortira en anomalie si l'agent est en "REM 90 - Fin de fonction".</v>
      </c>
      <c r="AN40" s="19" t="s">
        <v>103</v>
      </c>
      <c r="AO40" s="20" t="str">
        <f>VLOOKUP(AN40,'Axe 2 Règles de gestion'!$D$2:$F$43,3, FALSE)</f>
        <v>Le code opération doit être saisi.</v>
      </c>
      <c r="AP40" s="19" t="s">
        <v>105</v>
      </c>
      <c r="AQ40" s="20" t="str">
        <f>VLOOKUP(AP40,'Axe 2 Règles de gestion'!$D$2:$F$43,3, FALSE)</f>
        <v>La périodicité doit être saisie.</v>
      </c>
      <c r="AR40" s="19" t="s">
        <v>107</v>
      </c>
      <c r="AS40" s="20" t="str">
        <f>VLOOKUP(AR40,'Axe 2 Règles de gestion'!$D$2:$F$43,3, FALSE)</f>
        <v>Le mode de calcul doit être saisi.</v>
      </c>
      <c r="AT40" s="19" t="s">
        <v>109</v>
      </c>
      <c r="AU40" s="20" t="str">
        <f>VLOOKUP(AT40,'Axe 2 Règles de gestion'!$D$2:$F$43,3, FALSE)</f>
        <v>Deux mouvements de type 05 avec un code opération 'Création' (code 1) ne doivent pas avoir le même code indemnité sur deux remises de paie différentes quelque soit le mois de paie.</v>
      </c>
      <c r="AV40" s="19" t="s">
        <v>111</v>
      </c>
      <c r="AW40" s="20" t="str">
        <f>VLOOKUP(AV40,'Axe 2 Règles de gestion'!$D$2:$F$43,3, FALSE)</f>
        <v>Si un agent perçoit de l'ARE (0412) ou AREF (0598) ou ARCE (1454) par mouvement 22, il est interdit de lui payer d'autres indemnités sur le même NUDOS par mouvement 05. Si nécessaire, les indemnités doivent être payées sur un autre dossier que le dossier chômage.</v>
      </c>
      <c r="AX40" s="19"/>
      <c r="AY40" s="20"/>
      <c r="AZ40" s="19"/>
      <c r="BA40" s="20"/>
      <c r="BB40" s="19"/>
      <c r="BC40" s="20"/>
      <c r="BD40" s="19"/>
      <c r="BE40" s="20"/>
      <c r="BF40" s="19"/>
      <c r="BG40" s="20"/>
      <c r="BH40" s="19"/>
      <c r="BI40" s="20"/>
      <c r="BJ40" s="19"/>
      <c r="BK40" s="20"/>
      <c r="BL40" s="16" t="s">
        <v>113</v>
      </c>
      <c r="BM40" s="16" t="s">
        <v>114</v>
      </c>
    </row>
    <row r="41" spans="1:65" s="21" customFormat="1" ht="225" x14ac:dyDescent="0.25">
      <c r="A41" s="16" t="s">
        <v>65</v>
      </c>
      <c r="B41" s="16" t="s">
        <v>66</v>
      </c>
      <c r="C41" s="17">
        <v>45349</v>
      </c>
      <c r="D41" s="16" t="s">
        <v>67</v>
      </c>
      <c r="E41" s="18" t="s">
        <v>68</v>
      </c>
      <c r="F41" s="16" t="s">
        <v>69</v>
      </c>
      <c r="G41" s="18" t="s">
        <v>70</v>
      </c>
      <c r="H41" s="16" t="s">
        <v>71</v>
      </c>
      <c r="I41" s="18" t="s">
        <v>72</v>
      </c>
      <c r="J41" s="18" t="s">
        <v>73</v>
      </c>
      <c r="K41" s="18" t="s">
        <v>74</v>
      </c>
      <c r="L41" s="16" t="s">
        <v>165</v>
      </c>
      <c r="M41" s="18" t="s">
        <v>166</v>
      </c>
      <c r="N41" s="16" t="s">
        <v>77</v>
      </c>
      <c r="O41" s="18" t="s">
        <v>167</v>
      </c>
      <c r="P41" s="18" t="s">
        <v>168</v>
      </c>
      <c r="Q41" s="18" t="s">
        <v>246</v>
      </c>
      <c r="R41" s="16" t="s">
        <v>247</v>
      </c>
      <c r="S41" s="16" t="s">
        <v>82</v>
      </c>
      <c r="T41" s="16" t="s">
        <v>83</v>
      </c>
      <c r="U41" s="17">
        <v>40725</v>
      </c>
      <c r="V41" s="17"/>
      <c r="W41" s="18" t="s">
        <v>169</v>
      </c>
      <c r="X41" s="19" t="s">
        <v>85</v>
      </c>
      <c r="Y41" s="20" t="str">
        <f>VLOOKUP(X41,'Axe 2 Règles de gestion'!$D$2:$F$43,3, FALSE)</f>
        <v>Le maximum d'indemnités ou de retenues permanentes différentes codifiées par mouvement de type 05 est limité à 8 par numéro de dossier tous mois de paie confondus.</v>
      </c>
      <c r="Z41" s="19" t="s">
        <v>87</v>
      </c>
      <c r="AA41" s="20" t="str">
        <f>VLOOKUP(Z41,'Axe 2 Règles de gestion'!$D$2:$F$43,3, FALSE)</f>
        <v>C'est au gestionnaire de valider si ce doublon est normal.</v>
      </c>
      <c r="AB41" s="19" t="s">
        <v>89</v>
      </c>
      <c r="AC41" s="20" t="str">
        <f>VLOOKUP(AB41,'Axe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41" s="19" t="s">
        <v>91</v>
      </c>
      <c r="AE41" s="20" t="str">
        <f>VLOOKUP(AD41,'Axe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41" s="19" t="s">
        <v>120</v>
      </c>
      <c r="AG41" s="20" t="str">
        <f>VLOOKUP(AF41,'Axe 2 Règles de gestion'!$D$2:$F$43,3, FALSE)</f>
        <v>Si la zone mode de calcul est "Montant précalculé" (MC = A) ou "Indemnité à déduire" (MC = G) ou "Indemnité à ne pas payer (avantage en nature)" (MC = H), alors la zone "Nombre d'unités" doit être vide ou servie uniquement sur les deux derniers caractères pour indiquer le nombre de mensualités à payer.</v>
      </c>
      <c r="AH41" s="19" t="s">
        <v>170</v>
      </c>
      <c r="AI41" s="20" t="str">
        <f>VLOOKUP(AH41,'Axe 2 Règles de gestion'!$D$2:$F$43,3, FALSE)</f>
        <v>Si la zone mode de calcul est "Nombre d'unités x montant unitaire" (MC = B), alors la zone "Nombre d'unités" est à servir obligatoirement.</v>
      </c>
      <c r="AJ41" s="19" t="s">
        <v>172</v>
      </c>
      <c r="AK41" s="20" t="str">
        <f>VLOOKUP(AJ41,'Axe 2 Règles de gestion'!$D$2:$F$43,3, FALSE)</f>
        <v>Le code indemnité '0415' (IDS Indemnité différentielle SMIC) ne peut être saisi dans un mouvement 05 que pour les agents ayant un indice strictement inférieur à '0225'.</v>
      </c>
      <c r="AL41" s="19" t="s">
        <v>97</v>
      </c>
      <c r="AM41" s="20" t="str">
        <f>VLOOKUP(AL41,'Axe 2 Règles de gestion'!$D$2:$F$43,3, FALSE)</f>
        <v>Si le code SS du NUDOSS est 75 (dossier chômage), les codes indemnités saisis sont supérieurs à 0800 et inférieurs à 1000.</v>
      </c>
      <c r="AN41" s="19" t="s">
        <v>174</v>
      </c>
      <c r="AO41" s="20" t="str">
        <f>VLOOKUP(AN41,'Axe 2 Règles de gestion'!$D$2:$F$43,3, FALSE)</f>
        <v>Les codes de précomptes mutuelles (0810 à 0820) sont rejetés par mouvement 05 si l'?installation de la mutuelle n?'a pas été faite par mouvement 02.</v>
      </c>
      <c r="AP41" s="19" t="s">
        <v>101</v>
      </c>
      <c r="AQ41" s="20" t="str">
        <f>VLOOKUP(AP41,'Axe 2 Règles de gestion'!$D$2:$F$43,3, FALSE)</f>
        <v>Un mouvement 05 en création ou modification ressortira en anomalie si l'agent est en "REM 90 - Fin de fonction".</v>
      </c>
      <c r="AR41" s="19" t="s">
        <v>176</v>
      </c>
      <c r="AS41" s="20" t="str">
        <f>VLOOKUP(AR41,'Axe 2 Règles de gestion'!$D$2:$F$43,3, FALSE)</f>
        <v>Les indemnités de Majoration traitement mg 40 % (code 0141) et de Majoration traitement réunion 35 % (code 0142) sont interdites pour les apprentis, les OPA, les OMID par rapport à leur code STAT.»</v>
      </c>
      <c r="AT41" s="19" t="s">
        <v>178</v>
      </c>
      <c r="AU41" s="20" t="str">
        <f>VLOOKUP(AT41,'Axe 2 Règles de gestion'!$D$2:$F$43,3, FALSE)</f>
        <v>Les indemnités de Majoration traitement mg 40 % (code 0141) et de Majoration traitement réunion 35 % (code 0142) sont interdites pour les agents ayant un indice à zéro (anomalie forçable).</v>
      </c>
      <c r="AV41" s="19" t="s">
        <v>103</v>
      </c>
      <c r="AW41" s="20" t="str">
        <f>VLOOKUP(AV41,'Axe 2 Règles de gestion'!$D$2:$F$43,3, FALSE)</f>
        <v>Le code opération doit être saisi.</v>
      </c>
      <c r="AX41" s="19" t="s">
        <v>105</v>
      </c>
      <c r="AY41" s="20" t="str">
        <f>VLOOKUP(AX41,'Axe 2 Règles de gestion'!$D$2:$F$43,3, FALSE)</f>
        <v>La périodicité doit être saisie.</v>
      </c>
      <c r="AZ41" s="19" t="s">
        <v>107</v>
      </c>
      <c r="BA41" s="20" t="str">
        <f>VLOOKUP(AZ41,'Axe 2 Règles de gestion'!$D$2:$F$43,3, FALSE)</f>
        <v>Le mode de calcul doit être saisi.</v>
      </c>
      <c r="BB41" s="19" t="s">
        <v>180</v>
      </c>
      <c r="BC41" s="20" t="str">
        <f>VLOOKUP(BB41,'Axe 2 Règles de gestion'!$D$2:$F$43,3, FALSE)</f>
        <v>Le mode de calcul saisi doit être "A - Montant précalculé" ou "B - Nombre d'unités x montant unitaire" ou "D - Multiplication du nombre de jours du mois par montant (taux journalier)" ou "G - Indemnité à déduire" ou "Z - Multiplication du nombre d?unités par montant".</v>
      </c>
      <c r="BD41" s="19" t="s">
        <v>182</v>
      </c>
      <c r="BE41" s="20" t="str">
        <f>VLOOKUP(BD41,'Axe 2 Règles de gestion'!$D$2:$F$43,3, FALSE)</f>
        <v>Tout mouvement de remboursement des frais notifié par mouvement 05 (code indemnité "0033" - Remboursement du trajet domicile-travail (barème stif)) ne doit pas avoir comme code opération 'Création' ou 'Modification'.</v>
      </c>
      <c r="BF41" s="19" t="s">
        <v>184</v>
      </c>
      <c r="BG41" s="20" t="str">
        <f>VLOOKUP(BF41,'Axe 2 Règles de gestion'!$D$2:$F$43,3, FALSE)</f>
        <v>Tout mouvement de remboursement des frais notifié par mouvement 05 (code indemnité "0039" - Remboursement du trajet domicile-travail (hors barème stif)) ne doit pas avoir comme code opération 'Création' ou 'Modification'.</v>
      </c>
      <c r="BH41" s="19" t="s">
        <v>186</v>
      </c>
      <c r="BI41" s="20" t="str">
        <f>VLOOKUP(BH41,'Axe 2 Règles de gestion'!$D$2:$F$43,3, FALSE)</f>
        <v>Tout mouvement d'indemnité dégressive notifié par mouvement 05 (code indemnité "1870" - Indemnité dégressive) ne doit pas avoir comme code opération 'Création' ou 'Modification'.</v>
      </c>
      <c r="BJ41" s="19" t="s">
        <v>109</v>
      </c>
      <c r="BK41" s="20" t="str">
        <f>VLOOKUP(BJ41,'Axe 2 Règles de gestion'!$D$2:$F$43,3, FALSE)</f>
        <v>Deux mouvements de type 05 avec un code opération 'Création' (code 1) ne doivent pas avoir le même code indemnité sur deux remises de paie différentes quelque soit le mois de paie.</v>
      </c>
      <c r="BL41" s="16" t="s">
        <v>113</v>
      </c>
      <c r="BM41" s="16" t="s">
        <v>114</v>
      </c>
    </row>
    <row r="42" spans="1:65" s="21" customFormat="1" ht="225" x14ac:dyDescent="0.25">
      <c r="A42" s="16" t="s">
        <v>65</v>
      </c>
      <c r="B42" s="16" t="s">
        <v>66</v>
      </c>
      <c r="C42" s="17">
        <v>45369</v>
      </c>
      <c r="D42" s="16" t="s">
        <v>67</v>
      </c>
      <c r="E42" s="18" t="s">
        <v>68</v>
      </c>
      <c r="F42" s="16" t="s">
        <v>69</v>
      </c>
      <c r="G42" s="18" t="s">
        <v>70</v>
      </c>
      <c r="H42" s="16" t="s">
        <v>71</v>
      </c>
      <c r="I42" s="18" t="s">
        <v>72</v>
      </c>
      <c r="J42" s="18" t="s">
        <v>73</v>
      </c>
      <c r="K42" s="18" t="s">
        <v>74</v>
      </c>
      <c r="L42" s="16" t="s">
        <v>188</v>
      </c>
      <c r="M42" s="18" t="s">
        <v>189</v>
      </c>
      <c r="N42" s="16" t="s">
        <v>77</v>
      </c>
      <c r="O42" s="18" t="s">
        <v>190</v>
      </c>
      <c r="P42" s="18" t="s">
        <v>191</v>
      </c>
      <c r="Q42" s="18" t="s">
        <v>246</v>
      </c>
      <c r="R42" s="16" t="s">
        <v>247</v>
      </c>
      <c r="S42" s="16" t="s">
        <v>82</v>
      </c>
      <c r="T42" s="16" t="s">
        <v>83</v>
      </c>
      <c r="U42" s="17">
        <v>40725</v>
      </c>
      <c r="V42" s="17"/>
      <c r="W42" s="18" t="s">
        <v>192</v>
      </c>
      <c r="X42" s="19" t="s">
        <v>85</v>
      </c>
      <c r="Y42" s="20" t="str">
        <f>VLOOKUP(X42,'Axe 2 Règles de gestion'!$D$2:$F$43,3, FALSE)</f>
        <v>Le maximum d'indemnités ou de retenues permanentes différentes codifiées par mouvement de type 05 est limité à 8 par numéro de dossier tous mois de paie confondus.</v>
      </c>
      <c r="Z42" s="19" t="s">
        <v>87</v>
      </c>
      <c r="AA42" s="20" t="str">
        <f>VLOOKUP(Z42,'Axe 2 Règles de gestion'!$D$2:$F$43,3, FALSE)</f>
        <v>C'est au gestionnaire de valider si ce doublon est normal.</v>
      </c>
      <c r="AB42" s="19" t="s">
        <v>89</v>
      </c>
      <c r="AC42" s="20" t="str">
        <f>VLOOKUP(AB42,'Axe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42" s="19" t="s">
        <v>91</v>
      </c>
      <c r="AE42" s="20" t="str">
        <f>VLOOKUP(AD42,'Axe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42" s="19" t="s">
        <v>136</v>
      </c>
      <c r="AG42" s="20" t="str">
        <f>VLOOKUP(AF42,'Axe 2 Règles de gestion'!$D$2:$F$43,3, FALSE)</f>
        <v>Si la zone mode de calcul est "Non assujettissement à la CSG, à la CRDS, à l'IR 489" (MC = N) ou "Non assujettissement à la CSG non déductible RR" (MC = W) ou "Indemnité IAT / IFTS" (MC = X) alors la zone MONTANT doit être vide.</v>
      </c>
      <c r="AH42" s="19" t="s">
        <v>97</v>
      </c>
      <c r="AI42" s="20" t="str">
        <f>VLOOKUP(AH42,'Axe 2 Règles de gestion'!$D$2:$F$43,3, FALSE)</f>
        <v>Si le code SS du NUDOSS est 75 (dossier chômage), les codes indemnités saisis sont supérieurs à 0800 et inférieurs à 1000.</v>
      </c>
      <c r="AJ42" s="19" t="s">
        <v>193</v>
      </c>
      <c r="AK42" s="20" t="str">
        <f>VLOOKUP(AJ42,'Axe 2 Règles de gestion'!$D$2:$F$43,3, FALSE)</f>
        <v>Pour l'Indemnité d?'administration et de technicité IAT (code 0674) et l'Indemnité forfaitaire pour travaux supplémentaires des services déconcentrés (code 0676), le mode de calcul doit être "X - Indemnité IAT / IFTS".</v>
      </c>
      <c r="AL42" s="19" t="s">
        <v>101</v>
      </c>
      <c r="AM42" s="20" t="str">
        <f>VLOOKUP(AL42,'Axe 2 Règles de gestion'!$D$2:$F$43,3, FALSE)</f>
        <v>Un mouvement 05 en création ou modification ressortira en anomalie si l'agent est en "REM 90 - Fin de fonction".</v>
      </c>
      <c r="AN42" s="19" t="s">
        <v>103</v>
      </c>
      <c r="AO42" s="20" t="str">
        <f>VLOOKUP(AN42,'Axe 2 Règles de gestion'!$D$2:$F$43,3, FALSE)</f>
        <v>Le code opération doit être saisi.</v>
      </c>
      <c r="AP42" s="19" t="s">
        <v>105</v>
      </c>
      <c r="AQ42" s="20" t="str">
        <f>VLOOKUP(AP42,'Axe 2 Règles de gestion'!$D$2:$F$43,3, FALSE)</f>
        <v>La périodicité doit être saisie.</v>
      </c>
      <c r="AR42" s="19" t="s">
        <v>107</v>
      </c>
      <c r="AS42" s="20" t="str">
        <f>VLOOKUP(AR42,'Axe 2 Règles de gestion'!$D$2:$F$43,3, FALSE)</f>
        <v>Le mode de calcul doit être saisi.</v>
      </c>
      <c r="AT42" s="19" t="s">
        <v>109</v>
      </c>
      <c r="AU42" s="20" t="str">
        <f>VLOOKUP(AT42,'Axe 2 Règles de gestion'!$D$2:$F$43,3, FALSE)</f>
        <v>Deux mouvements de type 05 avec un code opération 'Création' (code 1) ne doivent pas avoir le même code indemnité sur deux remises de paie différentes quelque soit le mois de paie.</v>
      </c>
      <c r="AV42" s="19" t="s">
        <v>111</v>
      </c>
      <c r="AW42" s="20" t="str">
        <f>VLOOKUP(AV42,'Axe 2 Règles de gestion'!$D$2:$F$43,3, FALSE)</f>
        <v>Si un agent perçoit de l'ARE (0412) ou AREF (0598) ou ARCE (1454) par mouvement 22, il est interdit de lui payer d'autres indemnités sur le même NUDOS par mouvement 05. Si nécessaire, les indemnités doivent être payées sur un autre dossier que le dossier chômage.</v>
      </c>
      <c r="AX42" s="19"/>
      <c r="AY42" s="20"/>
      <c r="AZ42" s="19"/>
      <c r="BA42" s="20"/>
      <c r="BB42" s="19"/>
      <c r="BC42" s="20"/>
      <c r="BD42" s="19"/>
      <c r="BE42" s="20"/>
      <c r="BF42" s="19"/>
      <c r="BG42" s="20"/>
      <c r="BH42" s="19"/>
      <c r="BI42" s="20"/>
      <c r="BJ42" s="19"/>
      <c r="BK42" s="20"/>
      <c r="BL42" s="16" t="s">
        <v>113</v>
      </c>
      <c r="BM42" s="16" t="s">
        <v>114</v>
      </c>
    </row>
    <row r="43" spans="1:65" s="21" customFormat="1" ht="45" x14ac:dyDescent="0.25">
      <c r="A43" s="16" t="s">
        <v>65</v>
      </c>
      <c r="B43" s="16" t="s">
        <v>66</v>
      </c>
      <c r="C43" s="17">
        <v>45369</v>
      </c>
      <c r="D43" s="16" t="s">
        <v>67</v>
      </c>
      <c r="E43" s="18" t="s">
        <v>68</v>
      </c>
      <c r="F43" s="16" t="s">
        <v>69</v>
      </c>
      <c r="G43" s="18" t="s">
        <v>70</v>
      </c>
      <c r="H43" s="16" t="s">
        <v>71</v>
      </c>
      <c r="I43" s="18" t="s">
        <v>72</v>
      </c>
      <c r="J43" s="18" t="s">
        <v>73</v>
      </c>
      <c r="K43" s="18" t="s">
        <v>74</v>
      </c>
      <c r="L43" s="16" t="s">
        <v>195</v>
      </c>
      <c r="M43" s="18" t="s">
        <v>196</v>
      </c>
      <c r="N43" s="16" t="s">
        <v>77</v>
      </c>
      <c r="O43" s="18" t="s">
        <v>197</v>
      </c>
      <c r="P43" s="18" t="s">
        <v>198</v>
      </c>
      <c r="Q43" s="18" t="s">
        <v>246</v>
      </c>
      <c r="R43" s="16" t="s">
        <v>247</v>
      </c>
      <c r="S43" s="16" t="s">
        <v>82</v>
      </c>
      <c r="T43" s="16" t="s">
        <v>248</v>
      </c>
      <c r="U43" s="17">
        <v>40725</v>
      </c>
      <c r="V43" s="17"/>
      <c r="W43" s="18" t="s">
        <v>114</v>
      </c>
      <c r="X43" s="19"/>
      <c r="Y43" s="20"/>
      <c r="Z43" s="19"/>
      <c r="AA43" s="20"/>
      <c r="AB43" s="19"/>
      <c r="AC43" s="20"/>
      <c r="AD43" s="19"/>
      <c r="AE43" s="20"/>
      <c r="AF43" s="19"/>
      <c r="AG43" s="20"/>
      <c r="AH43" s="19"/>
      <c r="AI43" s="20"/>
      <c r="AJ43" s="19"/>
      <c r="AK43" s="20"/>
      <c r="AL43" s="19"/>
      <c r="AM43" s="20"/>
      <c r="AN43" s="19"/>
      <c r="AO43" s="20"/>
      <c r="AP43" s="19"/>
      <c r="AQ43" s="20"/>
      <c r="AR43" s="19"/>
      <c r="AS43" s="20"/>
      <c r="AT43" s="19"/>
      <c r="AU43" s="20"/>
      <c r="AV43" s="19"/>
      <c r="AW43" s="20"/>
      <c r="AX43" s="19"/>
      <c r="AY43" s="20"/>
      <c r="AZ43" s="19"/>
      <c r="BA43" s="20"/>
      <c r="BB43" s="19"/>
      <c r="BC43" s="20"/>
      <c r="BD43" s="19"/>
      <c r="BE43" s="20"/>
      <c r="BF43" s="19"/>
      <c r="BG43" s="20"/>
      <c r="BH43" s="19"/>
      <c r="BI43" s="20"/>
      <c r="BJ43" s="19"/>
      <c r="BK43" s="20"/>
      <c r="BL43" s="16" t="s">
        <v>113</v>
      </c>
      <c r="BM43" s="16" t="s">
        <v>114</v>
      </c>
    </row>
    <row r="44" spans="1:65" s="21" customFormat="1" ht="225" x14ac:dyDescent="0.25">
      <c r="A44" s="16" t="s">
        <v>65</v>
      </c>
      <c r="B44" s="16" t="s">
        <v>66</v>
      </c>
      <c r="C44" s="17">
        <v>45369</v>
      </c>
      <c r="D44" s="16" t="s">
        <v>67</v>
      </c>
      <c r="E44" s="18" t="s">
        <v>68</v>
      </c>
      <c r="F44" s="16" t="s">
        <v>69</v>
      </c>
      <c r="G44" s="18" t="s">
        <v>70</v>
      </c>
      <c r="H44" s="16" t="s">
        <v>71</v>
      </c>
      <c r="I44" s="18" t="s">
        <v>72</v>
      </c>
      <c r="J44" s="18" t="s">
        <v>73</v>
      </c>
      <c r="K44" s="18" t="s">
        <v>74</v>
      </c>
      <c r="L44" s="16" t="s">
        <v>202</v>
      </c>
      <c r="M44" s="18" t="s">
        <v>203</v>
      </c>
      <c r="N44" s="16" t="s">
        <v>77</v>
      </c>
      <c r="O44" s="18" t="s">
        <v>204</v>
      </c>
      <c r="P44" s="18" t="s">
        <v>205</v>
      </c>
      <c r="Q44" s="18" t="s">
        <v>246</v>
      </c>
      <c r="R44" s="16" t="s">
        <v>247</v>
      </c>
      <c r="S44" s="16" t="s">
        <v>82</v>
      </c>
      <c r="T44" s="16" t="s">
        <v>83</v>
      </c>
      <c r="U44" s="17">
        <v>45658</v>
      </c>
      <c r="V44" s="17"/>
      <c r="W44" s="18" t="s">
        <v>206</v>
      </c>
      <c r="X44" s="19" t="s">
        <v>85</v>
      </c>
      <c r="Y44" s="20" t="str">
        <f>VLOOKUP(X44,'Axe 2 Règles de gestion'!$D$2:$F$43,3, FALSE)</f>
        <v>Le maximum d'indemnités ou de retenues permanentes différentes codifiées par mouvement de type 05 est limité à 8 par numéro de dossier tous mois de paie confondus.</v>
      </c>
      <c r="Z44" s="19" t="s">
        <v>87</v>
      </c>
      <c r="AA44" s="20" t="str">
        <f>VLOOKUP(Z44,'Axe 2 Règles de gestion'!$D$2:$F$43,3, FALSE)</f>
        <v>C'est au gestionnaire de valider si ce doublon est normal.</v>
      </c>
      <c r="AB44" s="19" t="s">
        <v>89</v>
      </c>
      <c r="AC44" s="20" t="str">
        <f>VLOOKUP(AB44,'Axe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44" s="19" t="s">
        <v>91</v>
      </c>
      <c r="AE44" s="20" t="str">
        <f>VLOOKUP(AD44,'Axe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44" s="19" t="s">
        <v>101</v>
      </c>
      <c r="AG44" s="20" t="str">
        <f>VLOOKUP(AF44,'Axe 2 Règles de gestion'!$D$2:$F$43,3, FALSE)</f>
        <v>Un mouvement 05 en création ou modification ressortira en anomalie si l'agent est en "REM 90 - Fin de fonction".</v>
      </c>
      <c r="AH44" s="19" t="s">
        <v>109</v>
      </c>
      <c r="AI44" s="20" t="str">
        <f>VLOOKUP(AH44,'Axe 2 Règles de gestion'!$D$2:$F$43,3, FALSE)</f>
        <v>Deux mouvements de type 05 avec un code opération 'Création' (code 1) ne doivent pas avoir le même code indemnité sur deux remises de paie différentes quelque soit le mois de paie.</v>
      </c>
      <c r="AJ44" s="19" t="s">
        <v>207</v>
      </c>
      <c r="AK44" s="20" t="str">
        <f>VLOOKUP(AJ44,'Axe 2 Règles de gestion'!$D$2:$F$43,3, FALSE)</f>
        <v>Le mode de calcul saisi doit être égal à "J - Calcul de la part solidaire agent PSC Santé" ou "A - Montant précalculé'.</v>
      </c>
      <c r="AL44" s="19" t="s">
        <v>209</v>
      </c>
      <c r="AM44" s="20" t="str">
        <f>VLOOKUP(AL44,'Axe 2 Règles de gestion'!$D$2:$F$43,3, FALSE)</f>
        <v>Si le mode de calcul est J, alors la zone "Nombre d'unités" doit être alimentée et la zone "Base ou montant" doit être vide ou égale à '000000'.</v>
      </c>
      <c r="AN44" s="19" t="s">
        <v>211</v>
      </c>
      <c r="AO44" s="20" t="str">
        <f>VLOOKUP(AN44,'Axe 2 Règles de gestion'!$D$2:$F$43,3, FALSE)</f>
        <v>Si le mode de calcul est A, alors la zone "Base ou montant" doit être alimentée et la zone "Nombre d'unités" doit être vide.</v>
      </c>
      <c r="AP44" s="19" t="s">
        <v>103</v>
      </c>
      <c r="AQ44" s="20" t="str">
        <f>VLOOKUP(AP44,'Axe 2 Règles de gestion'!$D$2:$F$43,3, FALSE)</f>
        <v>Le code opération doit être saisi.</v>
      </c>
      <c r="AR44" s="19" t="s">
        <v>105</v>
      </c>
      <c r="AS44" s="20" t="str">
        <f>VLOOKUP(AR44,'Axe 2 Règles de gestion'!$D$2:$F$43,3, FALSE)</f>
        <v>La périodicité doit être saisie.</v>
      </c>
      <c r="AT44" s="19"/>
      <c r="AU44" s="20"/>
      <c r="AV44" s="19"/>
      <c r="AW44" s="20"/>
      <c r="AX44" s="19"/>
      <c r="AY44" s="20"/>
      <c r="AZ44" s="19"/>
      <c r="BA44" s="20"/>
      <c r="BB44" s="19"/>
      <c r="BC44" s="20"/>
      <c r="BD44" s="19"/>
      <c r="BE44" s="20"/>
      <c r="BF44" s="19"/>
      <c r="BG44" s="20"/>
      <c r="BH44" s="19"/>
      <c r="BI44" s="20"/>
      <c r="BJ44" s="19"/>
      <c r="BK44" s="20"/>
      <c r="BL44" s="16" t="s">
        <v>113</v>
      </c>
      <c r="BM44" s="16" t="s">
        <v>114</v>
      </c>
    </row>
    <row r="45" spans="1:65" s="21" customFormat="1" ht="225" x14ac:dyDescent="0.25">
      <c r="A45" s="16" t="s">
        <v>65</v>
      </c>
      <c r="B45" s="16" t="s">
        <v>66</v>
      </c>
      <c r="C45" s="17">
        <v>45369</v>
      </c>
      <c r="D45" s="16" t="s">
        <v>67</v>
      </c>
      <c r="E45" s="18" t="s">
        <v>68</v>
      </c>
      <c r="F45" s="16" t="s">
        <v>69</v>
      </c>
      <c r="G45" s="18" t="s">
        <v>70</v>
      </c>
      <c r="H45" s="16" t="s">
        <v>71</v>
      </c>
      <c r="I45" s="18" t="s">
        <v>72</v>
      </c>
      <c r="J45" s="18" t="s">
        <v>73</v>
      </c>
      <c r="K45" s="18" t="s">
        <v>74</v>
      </c>
      <c r="L45" s="16" t="s">
        <v>213</v>
      </c>
      <c r="M45" s="18" t="s">
        <v>214</v>
      </c>
      <c r="N45" s="16" t="s">
        <v>77</v>
      </c>
      <c r="O45" s="18" t="s">
        <v>215</v>
      </c>
      <c r="P45" s="18" t="s">
        <v>216</v>
      </c>
      <c r="Q45" s="18" t="s">
        <v>246</v>
      </c>
      <c r="R45" s="16" t="s">
        <v>247</v>
      </c>
      <c r="S45" s="16" t="s">
        <v>82</v>
      </c>
      <c r="T45" s="16" t="s">
        <v>83</v>
      </c>
      <c r="U45" s="17">
        <v>45658</v>
      </c>
      <c r="V45" s="17"/>
      <c r="W45" s="18" t="s">
        <v>217</v>
      </c>
      <c r="X45" s="19" t="s">
        <v>85</v>
      </c>
      <c r="Y45" s="20" t="str">
        <f>VLOOKUP(X45,'Axe 2 Règles de gestion'!$D$2:$F$43,3, FALSE)</f>
        <v>Le maximum d'indemnités ou de retenues permanentes différentes codifiées par mouvement de type 05 est limité à 8 par numéro de dossier tous mois de paie confondus.</v>
      </c>
      <c r="Z45" s="19" t="s">
        <v>87</v>
      </c>
      <c r="AA45" s="20" t="str">
        <f>VLOOKUP(Z45,'Axe 2 Règles de gestion'!$D$2:$F$43,3, FALSE)</f>
        <v>C'est au gestionnaire de valider si ce doublon est normal.</v>
      </c>
      <c r="AB45" s="19" t="s">
        <v>89</v>
      </c>
      <c r="AC45" s="20" t="str">
        <f>VLOOKUP(AB45,'Axe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45" s="19" t="s">
        <v>91</v>
      </c>
      <c r="AE45" s="20" t="str">
        <f>VLOOKUP(AD45,'Axe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45" s="19" t="s">
        <v>101</v>
      </c>
      <c r="AG45" s="20" t="str">
        <f>VLOOKUP(AF45,'Axe 2 Règles de gestion'!$D$2:$F$43,3, FALSE)</f>
        <v>Un mouvement 05 en création ou modification ressortira en anomalie si l'agent est en "REM 90 - Fin de fonction".</v>
      </c>
      <c r="AH45" s="19" t="s">
        <v>109</v>
      </c>
      <c r="AI45" s="20" t="str">
        <f>VLOOKUP(AH45,'Axe 2 Règles de gestion'!$D$2:$F$43,3, FALSE)</f>
        <v>Deux mouvements de type 05 avec un code opération 'Création' (code 1) ne doivent pas avoir le même code indemnité sur deux remises de paie différentes quelque soit le mois de paie.</v>
      </c>
      <c r="AJ45" s="19" t="s">
        <v>218</v>
      </c>
      <c r="AK45" s="20" t="str">
        <f>VLOOKUP(AJ45,'Axe 2 Règles de gestion'!$D$2:$F$43,3, FALSE)</f>
        <v>Le mode de calcul saisi doit être égal à "K - Calcul des cotisations additionnelles PSC Santé" ou "A - Montant précalculé'.</v>
      </c>
      <c r="AL45" s="19" t="s">
        <v>220</v>
      </c>
      <c r="AM45" s="20" t="str">
        <f>VLOOKUP(AL45,'Axe 2 Règles de gestion'!$D$2:$F$43,3, FALSE)</f>
        <v>Si le mode de calcul est K, alors la zone "Nombre d'unités" doit être alimentée et la zone "Base ou montant" doit être vide ou égale à '000000'.</v>
      </c>
      <c r="AN45" s="19" t="s">
        <v>211</v>
      </c>
      <c r="AO45" s="20" t="str">
        <f>VLOOKUP(AN45,'Axe 2 Règles de gestion'!$D$2:$F$43,3, FALSE)</f>
        <v>Si le mode de calcul est A, alors la zone "Base ou montant" doit être alimentée et la zone "Nombre d'unités" doit être vide.</v>
      </c>
      <c r="AP45" s="19" t="s">
        <v>103</v>
      </c>
      <c r="AQ45" s="20" t="str">
        <f>VLOOKUP(AP45,'Axe 2 Règles de gestion'!$D$2:$F$43,3, FALSE)</f>
        <v>Le code opération doit être saisi.</v>
      </c>
      <c r="AR45" s="19" t="s">
        <v>105</v>
      </c>
      <c r="AS45" s="20" t="str">
        <f>VLOOKUP(AR45,'Axe 2 Règles de gestion'!$D$2:$F$43,3, FALSE)</f>
        <v>La périodicité doit être saisie.</v>
      </c>
      <c r="AT45" s="19"/>
      <c r="AU45" s="20"/>
      <c r="AV45" s="19"/>
      <c r="AW45" s="20"/>
      <c r="AX45" s="19"/>
      <c r="AY45" s="20"/>
      <c r="AZ45" s="19"/>
      <c r="BA45" s="20"/>
      <c r="BB45" s="19"/>
      <c r="BC45" s="20"/>
      <c r="BD45" s="19"/>
      <c r="BE45" s="20"/>
      <c r="BF45" s="19"/>
      <c r="BG45" s="20"/>
      <c r="BH45" s="19"/>
      <c r="BI45" s="20"/>
      <c r="BJ45" s="19"/>
      <c r="BK45" s="20"/>
      <c r="BL45" s="16" t="s">
        <v>113</v>
      </c>
      <c r="BM45" s="16" t="s">
        <v>114</v>
      </c>
    </row>
    <row r="46" spans="1:65" s="21" customFormat="1" ht="225" x14ac:dyDescent="0.25">
      <c r="A46" s="16" t="s">
        <v>65</v>
      </c>
      <c r="B46" s="16" t="s">
        <v>66</v>
      </c>
      <c r="C46" s="17">
        <v>45369</v>
      </c>
      <c r="D46" s="16" t="s">
        <v>67</v>
      </c>
      <c r="E46" s="18" t="s">
        <v>68</v>
      </c>
      <c r="F46" s="16" t="s">
        <v>69</v>
      </c>
      <c r="G46" s="18" t="s">
        <v>70</v>
      </c>
      <c r="H46" s="16" t="s">
        <v>71</v>
      </c>
      <c r="I46" s="18" t="s">
        <v>72</v>
      </c>
      <c r="J46" s="18" t="s">
        <v>73</v>
      </c>
      <c r="K46" s="18" t="s">
        <v>74</v>
      </c>
      <c r="L46" s="16" t="s">
        <v>222</v>
      </c>
      <c r="M46" s="18" t="s">
        <v>223</v>
      </c>
      <c r="N46" s="16" t="s">
        <v>77</v>
      </c>
      <c r="O46" s="18" t="s">
        <v>224</v>
      </c>
      <c r="P46" s="18" t="s">
        <v>225</v>
      </c>
      <c r="Q46" s="18" t="s">
        <v>246</v>
      </c>
      <c r="R46" s="16" t="s">
        <v>247</v>
      </c>
      <c r="S46" s="16" t="s">
        <v>82</v>
      </c>
      <c r="T46" s="16" t="s">
        <v>83</v>
      </c>
      <c r="U46" s="17">
        <v>45658</v>
      </c>
      <c r="V46" s="17"/>
      <c r="W46" s="18" t="s">
        <v>217</v>
      </c>
      <c r="X46" s="19" t="s">
        <v>85</v>
      </c>
      <c r="Y46" s="20" t="str">
        <f>VLOOKUP(X46,'Axe 2 Règles de gestion'!$D$2:$F$43,3, FALSE)</f>
        <v>Le maximum d'indemnités ou de retenues permanentes différentes codifiées par mouvement de type 05 est limité à 8 par numéro de dossier tous mois de paie confondus.</v>
      </c>
      <c r="Z46" s="19" t="s">
        <v>87</v>
      </c>
      <c r="AA46" s="20" t="str">
        <f>VLOOKUP(Z46,'Axe 2 Règles de gestion'!$D$2:$F$43,3, FALSE)</f>
        <v>C'est au gestionnaire de valider si ce doublon est normal.</v>
      </c>
      <c r="AB46" s="19" t="s">
        <v>89</v>
      </c>
      <c r="AC46" s="20" t="str">
        <f>VLOOKUP(AB46,'Axe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46" s="19" t="s">
        <v>91</v>
      </c>
      <c r="AE46" s="20" t="str">
        <f>VLOOKUP(AD46,'Axe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46" s="19" t="s">
        <v>101</v>
      </c>
      <c r="AG46" s="20" t="str">
        <f>VLOOKUP(AF46,'Axe 2 Règles de gestion'!$D$2:$F$43,3, FALSE)</f>
        <v>Un mouvement 05 en création ou modification ressortira en anomalie si l'agent est en "REM 90 - Fin de fonction".</v>
      </c>
      <c r="AH46" s="19" t="s">
        <v>109</v>
      </c>
      <c r="AI46" s="20" t="str">
        <f>VLOOKUP(AH46,'Axe 2 Règles de gestion'!$D$2:$F$43,3, FALSE)</f>
        <v>Deux mouvements de type 05 avec un code opération 'Création' (code 1) ne doivent pas avoir le même code indemnité sur deux remises de paie différentes quelque soit le mois de paie.</v>
      </c>
      <c r="AJ46" s="19" t="s">
        <v>218</v>
      </c>
      <c r="AK46" s="20" t="str">
        <f>VLOOKUP(AJ46,'Axe 2 Règles de gestion'!$D$2:$F$43,3, FALSE)</f>
        <v>Le mode de calcul saisi doit être égal à "K - Calcul des cotisations additionnelles PSC Santé" ou "A - Montant précalculé'.</v>
      </c>
      <c r="AL46" s="19" t="s">
        <v>220</v>
      </c>
      <c r="AM46" s="20" t="str">
        <f>VLOOKUP(AL46,'Axe 2 Règles de gestion'!$D$2:$F$43,3, FALSE)</f>
        <v>Si le mode de calcul est K, alors la zone "Nombre d'unités" doit être alimentée et la zone "Base ou montant" doit être vide ou égale à '000000'.</v>
      </c>
      <c r="AN46" s="19" t="s">
        <v>211</v>
      </c>
      <c r="AO46" s="20" t="str">
        <f>VLOOKUP(AN46,'Axe 2 Règles de gestion'!$D$2:$F$43,3, FALSE)</f>
        <v>Si le mode de calcul est A, alors la zone "Base ou montant" doit être alimentée et la zone "Nombre d'unités" doit être vide.</v>
      </c>
      <c r="AP46" s="19" t="s">
        <v>103</v>
      </c>
      <c r="AQ46" s="20" t="str">
        <f>VLOOKUP(AP46,'Axe 2 Règles de gestion'!$D$2:$F$43,3, FALSE)</f>
        <v>Le code opération doit être saisi.</v>
      </c>
      <c r="AR46" s="19" t="s">
        <v>105</v>
      </c>
      <c r="AS46" s="20" t="str">
        <f>VLOOKUP(AR46,'Axe 2 Règles de gestion'!$D$2:$F$43,3, FALSE)</f>
        <v>La périodicité doit être saisie.</v>
      </c>
      <c r="AT46" s="19"/>
      <c r="AU46" s="20"/>
      <c r="AV46" s="19"/>
      <c r="AW46" s="20"/>
      <c r="AX46" s="19"/>
      <c r="AY46" s="20"/>
      <c r="AZ46" s="19"/>
      <c r="BA46" s="20"/>
      <c r="BB46" s="19"/>
      <c r="BC46" s="20"/>
      <c r="BD46" s="19"/>
      <c r="BE46" s="20"/>
      <c r="BF46" s="19"/>
      <c r="BG46" s="20"/>
      <c r="BH46" s="19"/>
      <c r="BI46" s="20"/>
      <c r="BJ46" s="19"/>
      <c r="BK46" s="20"/>
      <c r="BL46" s="16" t="s">
        <v>113</v>
      </c>
      <c r="BM46" s="16" t="s">
        <v>114</v>
      </c>
    </row>
    <row r="47" spans="1:65" s="21" customFormat="1" ht="225" x14ac:dyDescent="0.25">
      <c r="A47" s="16" t="s">
        <v>65</v>
      </c>
      <c r="B47" s="16" t="s">
        <v>66</v>
      </c>
      <c r="C47" s="17">
        <v>45369</v>
      </c>
      <c r="D47" s="16" t="s">
        <v>67</v>
      </c>
      <c r="E47" s="18" t="s">
        <v>68</v>
      </c>
      <c r="F47" s="16" t="s">
        <v>69</v>
      </c>
      <c r="G47" s="18" t="s">
        <v>70</v>
      </c>
      <c r="H47" s="16" t="s">
        <v>71</v>
      </c>
      <c r="I47" s="18" t="s">
        <v>72</v>
      </c>
      <c r="J47" s="18" t="s">
        <v>73</v>
      </c>
      <c r="K47" s="18" t="s">
        <v>74</v>
      </c>
      <c r="L47" s="16" t="s">
        <v>226</v>
      </c>
      <c r="M47" s="18" t="s">
        <v>227</v>
      </c>
      <c r="N47" s="16" t="s">
        <v>77</v>
      </c>
      <c r="O47" s="18" t="s">
        <v>228</v>
      </c>
      <c r="P47" s="18" t="s">
        <v>229</v>
      </c>
      <c r="Q47" s="18" t="s">
        <v>246</v>
      </c>
      <c r="R47" s="16" t="s">
        <v>247</v>
      </c>
      <c r="S47" s="16" t="s">
        <v>82</v>
      </c>
      <c r="T47" s="16" t="s">
        <v>83</v>
      </c>
      <c r="U47" s="17">
        <v>45658</v>
      </c>
      <c r="V47" s="17"/>
      <c r="W47" s="18" t="s">
        <v>230</v>
      </c>
      <c r="X47" s="19" t="s">
        <v>85</v>
      </c>
      <c r="Y47" s="20" t="str">
        <f>VLOOKUP(X47,'Axe 2 Règles de gestion'!$D$2:$F$43,3, FALSE)</f>
        <v>Le maximum d'indemnités ou de retenues permanentes différentes codifiées par mouvement de type 05 est limité à 8 par numéro de dossier tous mois de paie confondus.</v>
      </c>
      <c r="Z47" s="19" t="s">
        <v>87</v>
      </c>
      <c r="AA47" s="20" t="str">
        <f>VLOOKUP(Z47,'Axe 2 Règles de gestion'!$D$2:$F$43,3, FALSE)</f>
        <v>C'est au gestionnaire de valider si ce doublon est normal.</v>
      </c>
      <c r="AB47" s="19" t="s">
        <v>89</v>
      </c>
      <c r="AC47" s="20" t="str">
        <f>VLOOKUP(AB47,'Axe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47" s="19" t="s">
        <v>91</v>
      </c>
      <c r="AE47" s="20" t="str">
        <f>VLOOKUP(AD47,'Axe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47" s="19" t="s">
        <v>101</v>
      </c>
      <c r="AG47" s="20" t="str">
        <f>VLOOKUP(AF47,'Axe 2 Règles de gestion'!$D$2:$F$43,3, FALSE)</f>
        <v>Un mouvement 05 en création ou modification ressortira en anomalie si l'agent est en "REM 90 - Fin de fonction".</v>
      </c>
      <c r="AH47" s="19" t="s">
        <v>109</v>
      </c>
      <c r="AI47" s="20" t="str">
        <f>VLOOKUP(AH47,'Axe 2 Règles de gestion'!$D$2:$F$43,3, FALSE)</f>
        <v>Deux mouvements de type 05 avec un code opération 'Création' (code 1) ne doivent pas avoir le même code indemnité sur deux remises de paie différentes quelque soit le mois de paie.</v>
      </c>
      <c r="AJ47" s="19" t="s">
        <v>231</v>
      </c>
      <c r="AK47" s="20" t="str">
        <f>VLOOKUP(AJ47,'Axe 2 Règles de gestion'!$D$2:$F$43,3, FALSE)</f>
        <v>Le mode de calcul saisi doit être égal à 'A - Montant précalculé'.</v>
      </c>
      <c r="AL47" s="19" t="s">
        <v>211</v>
      </c>
      <c r="AM47" s="20" t="str">
        <f>VLOOKUP(AL47,'Axe 2 Règles de gestion'!$D$2:$F$43,3, FALSE)</f>
        <v>Si le mode de calcul est A, alors la zone "Base ou montant" doit être alimentée et la zone "Nombre d'unités" doit être vide.</v>
      </c>
      <c r="AN47" s="19" t="s">
        <v>103</v>
      </c>
      <c r="AO47" s="20" t="str">
        <f>VLOOKUP(AN47,'Axe 2 Règles de gestion'!$D$2:$F$43,3, FALSE)</f>
        <v>Le code opération doit être saisi.</v>
      </c>
      <c r="AP47" s="19" t="s">
        <v>105</v>
      </c>
      <c r="AQ47" s="20" t="str">
        <f>VLOOKUP(AP47,'Axe 2 Règles de gestion'!$D$2:$F$43,3, FALSE)</f>
        <v>La périodicité doit être saisie.</v>
      </c>
      <c r="AR47" s="19" t="s">
        <v>233</v>
      </c>
      <c r="AS47" s="20" t="str">
        <f>VLOOKUP(AR47,'Axe 2 Règles de gestion'!$D$2:$F$43,3, FALSE)</f>
        <v>L'indemnité 2482 doit être utilisée pour les agents placés dans certaines positions conduisant à une suspension du contrat DSN (REM 30).</v>
      </c>
      <c r="AT47" s="19"/>
      <c r="AU47" s="20"/>
      <c r="AV47" s="19"/>
      <c r="AW47" s="20"/>
      <c r="AX47" s="19"/>
      <c r="AY47" s="20"/>
      <c r="AZ47" s="19"/>
      <c r="BA47" s="20"/>
      <c r="BB47" s="19"/>
      <c r="BC47" s="20"/>
      <c r="BD47" s="19"/>
      <c r="BE47" s="20"/>
      <c r="BF47" s="19"/>
      <c r="BG47" s="20"/>
      <c r="BH47" s="19"/>
      <c r="BI47" s="20"/>
      <c r="BJ47" s="19"/>
      <c r="BK47" s="20"/>
      <c r="BL47" s="16" t="s">
        <v>113</v>
      </c>
      <c r="BM47" s="16" t="s">
        <v>114</v>
      </c>
    </row>
    <row r="48" spans="1:65" s="21" customFormat="1" ht="225" x14ac:dyDescent="0.25">
      <c r="A48" s="16" t="s">
        <v>65</v>
      </c>
      <c r="B48" s="16" t="s">
        <v>66</v>
      </c>
      <c r="C48" s="17">
        <v>45369</v>
      </c>
      <c r="D48" s="16" t="s">
        <v>67</v>
      </c>
      <c r="E48" s="18" t="s">
        <v>68</v>
      </c>
      <c r="F48" s="16" t="s">
        <v>69</v>
      </c>
      <c r="G48" s="18" t="s">
        <v>70</v>
      </c>
      <c r="H48" s="16" t="s">
        <v>71</v>
      </c>
      <c r="I48" s="18" t="s">
        <v>72</v>
      </c>
      <c r="J48" s="18" t="s">
        <v>73</v>
      </c>
      <c r="K48" s="18" t="s">
        <v>74</v>
      </c>
      <c r="L48" s="16" t="s">
        <v>235</v>
      </c>
      <c r="M48" s="18" t="s">
        <v>236</v>
      </c>
      <c r="N48" s="16" t="s">
        <v>77</v>
      </c>
      <c r="O48" s="18" t="s">
        <v>237</v>
      </c>
      <c r="P48" s="18" t="s">
        <v>238</v>
      </c>
      <c r="Q48" s="18" t="s">
        <v>246</v>
      </c>
      <c r="R48" s="16" t="s">
        <v>247</v>
      </c>
      <c r="S48" s="16" t="s">
        <v>82</v>
      </c>
      <c r="T48" s="16" t="s">
        <v>83</v>
      </c>
      <c r="U48" s="17">
        <v>45658</v>
      </c>
      <c r="V48" s="17"/>
      <c r="W48" s="18" t="s">
        <v>239</v>
      </c>
      <c r="X48" s="19" t="s">
        <v>85</v>
      </c>
      <c r="Y48" s="20" t="str">
        <f>VLOOKUP(X48,'Axe 2 Règles de gestion'!$D$2:$F$43,3, FALSE)</f>
        <v>Le maximum d'indemnités ou de retenues permanentes différentes codifiées par mouvement de type 05 est limité à 8 par numéro de dossier tous mois de paie confondus.</v>
      </c>
      <c r="Z48" s="19" t="s">
        <v>87</v>
      </c>
      <c r="AA48" s="20" t="str">
        <f>VLOOKUP(Z48,'Axe 2 Règles de gestion'!$D$2:$F$43,3, FALSE)</f>
        <v>C'est au gestionnaire de valider si ce doublon est normal.</v>
      </c>
      <c r="AB48" s="19" t="s">
        <v>89</v>
      </c>
      <c r="AC48" s="20" t="str">
        <f>VLOOKUP(AB48,'Axe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48" s="19" t="s">
        <v>91</v>
      </c>
      <c r="AE48" s="20" t="str">
        <f>VLOOKUP(AD48,'Axe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48" s="19" t="s">
        <v>101</v>
      </c>
      <c r="AG48" s="20" t="str">
        <f>VLOOKUP(AF48,'Axe 2 Règles de gestion'!$D$2:$F$43,3, FALSE)</f>
        <v>Un mouvement 05 en création ou modification ressortira en anomalie si l'agent est en "REM 90 - Fin de fonction".</v>
      </c>
      <c r="AH48" s="19" t="s">
        <v>109</v>
      </c>
      <c r="AI48" s="20" t="str">
        <f>VLOOKUP(AH48,'Axe 2 Règles de gestion'!$D$2:$F$43,3, FALSE)</f>
        <v>Deux mouvements de type 05 avec un code opération 'Création' (code 1) ne doivent pas avoir le même code indemnité sur deux remises de paie différentes quelque soit le mois de paie.</v>
      </c>
      <c r="AJ48" s="19" t="s">
        <v>231</v>
      </c>
      <c r="AK48" s="20" t="str">
        <f>VLOOKUP(AJ48,'Axe 2 Règles de gestion'!$D$2:$F$43,3, FALSE)</f>
        <v>Le mode de calcul saisi doit être égal à 'A - Montant précalculé'.</v>
      </c>
      <c r="AL48" s="19" t="s">
        <v>211</v>
      </c>
      <c r="AM48" s="20" t="str">
        <f>VLOOKUP(AL48,'Axe 2 Règles de gestion'!$D$2:$F$43,3, FALSE)</f>
        <v>Si le mode de calcul est A, alors la zone "Base ou montant" doit être alimentée et la zone "Nombre d'unités" doit être vide.</v>
      </c>
      <c r="AN48" s="19" t="s">
        <v>103</v>
      </c>
      <c r="AO48" s="20" t="str">
        <f>VLOOKUP(AN48,'Axe 2 Règles de gestion'!$D$2:$F$43,3, FALSE)</f>
        <v>Le code opération doit être saisi.</v>
      </c>
      <c r="AP48" s="19" t="s">
        <v>105</v>
      </c>
      <c r="AQ48" s="20" t="str">
        <f>VLOOKUP(AP48,'Axe 2 Règles de gestion'!$D$2:$F$43,3, FALSE)</f>
        <v>La périodicité doit être saisie.</v>
      </c>
      <c r="AR48" s="19"/>
      <c r="AS48" s="20"/>
      <c r="AT48" s="19"/>
      <c r="AU48" s="20"/>
      <c r="AV48" s="19"/>
      <c r="AW48" s="20"/>
      <c r="AX48" s="19"/>
      <c r="AY48" s="20"/>
      <c r="AZ48" s="19"/>
      <c r="BA48" s="20"/>
      <c r="BB48" s="19"/>
      <c r="BC48" s="20"/>
      <c r="BD48" s="19"/>
      <c r="BE48" s="20"/>
      <c r="BF48" s="19"/>
      <c r="BG48" s="20"/>
      <c r="BH48" s="19"/>
      <c r="BI48" s="20"/>
      <c r="BJ48" s="19"/>
      <c r="BK48" s="20"/>
      <c r="BL48" s="16" t="s">
        <v>113</v>
      </c>
      <c r="BM48" s="16" t="s">
        <v>114</v>
      </c>
    </row>
    <row r="49" spans="1:65" s="21" customFormat="1" ht="225" x14ac:dyDescent="0.25">
      <c r="A49" s="16" t="s">
        <v>65</v>
      </c>
      <c r="B49" s="16" t="s">
        <v>66</v>
      </c>
      <c r="C49" s="17">
        <v>45369</v>
      </c>
      <c r="D49" s="16" t="s">
        <v>67</v>
      </c>
      <c r="E49" s="18" t="s">
        <v>68</v>
      </c>
      <c r="F49" s="16" t="s">
        <v>69</v>
      </c>
      <c r="G49" s="18" t="s">
        <v>70</v>
      </c>
      <c r="H49" s="16" t="s">
        <v>71</v>
      </c>
      <c r="I49" s="18" t="s">
        <v>72</v>
      </c>
      <c r="J49" s="18" t="s">
        <v>73</v>
      </c>
      <c r="K49" s="18" t="s">
        <v>74</v>
      </c>
      <c r="L49" s="16" t="s">
        <v>240</v>
      </c>
      <c r="M49" s="18" t="s">
        <v>241</v>
      </c>
      <c r="N49" s="16" t="s">
        <v>77</v>
      </c>
      <c r="O49" s="18" t="s">
        <v>242</v>
      </c>
      <c r="P49" s="18" t="s">
        <v>243</v>
      </c>
      <c r="Q49" s="18" t="s">
        <v>246</v>
      </c>
      <c r="R49" s="16" t="s">
        <v>247</v>
      </c>
      <c r="S49" s="16" t="s">
        <v>82</v>
      </c>
      <c r="T49" s="16" t="s">
        <v>83</v>
      </c>
      <c r="U49" s="17">
        <v>45658</v>
      </c>
      <c r="V49" s="17"/>
      <c r="W49" s="18" t="s">
        <v>239</v>
      </c>
      <c r="X49" s="19" t="s">
        <v>85</v>
      </c>
      <c r="Y49" s="20" t="str">
        <f>VLOOKUP(X49,'Axe 2 Règles de gestion'!$D$2:$F$43,3, FALSE)</f>
        <v>Le maximum d'indemnités ou de retenues permanentes différentes codifiées par mouvement de type 05 est limité à 8 par numéro de dossier tous mois de paie confondus.</v>
      </c>
      <c r="Z49" s="19" t="s">
        <v>87</v>
      </c>
      <c r="AA49" s="20" t="str">
        <f>VLOOKUP(Z49,'Axe 2 Règles de gestion'!$D$2:$F$43,3, FALSE)</f>
        <v>C'est au gestionnaire de valider si ce doublon est normal.</v>
      </c>
      <c r="AB49" s="19" t="s">
        <v>89</v>
      </c>
      <c r="AC49" s="20" t="str">
        <f>VLOOKUP(AB49,'Axe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49" s="19" t="s">
        <v>91</v>
      </c>
      <c r="AE49" s="20" t="str">
        <f>VLOOKUP(AD49,'Axe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49" s="19" t="s">
        <v>101</v>
      </c>
      <c r="AG49" s="20" t="str">
        <f>VLOOKUP(AF49,'Axe 2 Règles de gestion'!$D$2:$F$43,3, FALSE)</f>
        <v>Un mouvement 05 en création ou modification ressortira en anomalie si l'agent est en "REM 90 - Fin de fonction".</v>
      </c>
      <c r="AH49" s="19" t="s">
        <v>109</v>
      </c>
      <c r="AI49" s="20" t="str">
        <f>VLOOKUP(AH49,'Axe 2 Règles de gestion'!$D$2:$F$43,3, FALSE)</f>
        <v>Deux mouvements de type 05 avec un code opération 'Création' (code 1) ne doivent pas avoir le même code indemnité sur deux remises de paie différentes quelque soit le mois de paie.</v>
      </c>
      <c r="AJ49" s="19" t="s">
        <v>231</v>
      </c>
      <c r="AK49" s="20" t="str">
        <f>VLOOKUP(AJ49,'Axe 2 Règles de gestion'!$D$2:$F$43,3, FALSE)</f>
        <v>Le mode de calcul saisi doit être égal à 'A - Montant précalculé'.</v>
      </c>
      <c r="AL49" s="19" t="s">
        <v>211</v>
      </c>
      <c r="AM49" s="20" t="str">
        <f>VLOOKUP(AL49,'Axe 2 Règles de gestion'!$D$2:$F$43,3, FALSE)</f>
        <v>Si le mode de calcul est A, alors la zone "Base ou montant" doit être alimentée et la zone "Nombre d'unités" doit être vide.</v>
      </c>
      <c r="AN49" s="19" t="s">
        <v>103</v>
      </c>
      <c r="AO49" s="20" t="str">
        <f>VLOOKUP(AN49,'Axe 2 Règles de gestion'!$D$2:$F$43,3, FALSE)</f>
        <v>Le code opération doit être saisi.</v>
      </c>
      <c r="AP49" s="19" t="s">
        <v>105</v>
      </c>
      <c r="AQ49" s="20" t="str">
        <f>VLOOKUP(AP49,'Axe 2 Règles de gestion'!$D$2:$F$43,3, FALSE)</f>
        <v>La périodicité doit être saisie.</v>
      </c>
      <c r="AR49" s="19"/>
      <c r="AS49" s="20"/>
      <c r="AT49" s="19"/>
      <c r="AU49" s="20"/>
      <c r="AV49" s="19"/>
      <c r="AW49" s="20"/>
      <c r="AX49" s="19"/>
      <c r="AY49" s="20"/>
      <c r="AZ49" s="19"/>
      <c r="BA49" s="20"/>
      <c r="BB49" s="19"/>
      <c r="BC49" s="20"/>
      <c r="BD49" s="19"/>
      <c r="BE49" s="20"/>
      <c r="BF49" s="19"/>
      <c r="BG49" s="20"/>
      <c r="BH49" s="19"/>
      <c r="BI49" s="20"/>
      <c r="BJ49" s="19"/>
      <c r="BK49" s="20"/>
      <c r="BL49" s="16" t="s">
        <v>113</v>
      </c>
      <c r="BM49" s="16" t="s">
        <v>114</v>
      </c>
    </row>
    <row r="50" spans="1:65" s="21" customFormat="1" ht="225" x14ac:dyDescent="0.25">
      <c r="A50" s="16" t="s">
        <v>65</v>
      </c>
      <c r="B50" s="16" t="s">
        <v>66</v>
      </c>
      <c r="C50" s="17">
        <v>45349</v>
      </c>
      <c r="D50" s="16" t="s">
        <v>67</v>
      </c>
      <c r="E50" s="18" t="s">
        <v>68</v>
      </c>
      <c r="F50" s="16" t="s">
        <v>69</v>
      </c>
      <c r="G50" s="18" t="s">
        <v>70</v>
      </c>
      <c r="H50" s="16" t="s">
        <v>71</v>
      </c>
      <c r="I50" s="18" t="s">
        <v>72</v>
      </c>
      <c r="J50" s="18" t="s">
        <v>73</v>
      </c>
      <c r="K50" s="18" t="s">
        <v>74</v>
      </c>
      <c r="L50" s="16" t="s">
        <v>75</v>
      </c>
      <c r="M50" s="18" t="s">
        <v>76</v>
      </c>
      <c r="N50" s="16" t="s">
        <v>77</v>
      </c>
      <c r="O50" s="18" t="s">
        <v>78</v>
      </c>
      <c r="P50" s="18" t="s">
        <v>79</v>
      </c>
      <c r="Q50" s="18" t="s">
        <v>249</v>
      </c>
      <c r="R50" s="16" t="s">
        <v>250</v>
      </c>
      <c r="S50" s="16" t="s">
        <v>82</v>
      </c>
      <c r="T50" s="16" t="s">
        <v>83</v>
      </c>
      <c r="U50" s="17">
        <v>40725</v>
      </c>
      <c r="V50" s="17"/>
      <c r="W50" s="18" t="s">
        <v>84</v>
      </c>
      <c r="X50" s="19" t="s">
        <v>85</v>
      </c>
      <c r="Y50" s="20" t="str">
        <f>VLOOKUP(X50,'Axe 2 Règles de gestion'!$D$2:$F$43,3, FALSE)</f>
        <v>Le maximum d'indemnités ou de retenues permanentes différentes codifiées par mouvement de type 05 est limité à 8 par numéro de dossier tous mois de paie confondus.</v>
      </c>
      <c r="Z50" s="19" t="s">
        <v>87</v>
      </c>
      <c r="AA50" s="20" t="str">
        <f>VLOOKUP(Z50,'Axe 2 Règles de gestion'!$D$2:$F$43,3, FALSE)</f>
        <v>C'est au gestionnaire de valider si ce doublon est normal.</v>
      </c>
      <c r="AB50" s="19" t="s">
        <v>89</v>
      </c>
      <c r="AC50" s="20" t="str">
        <f>VLOOKUP(AB50,'Axe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50" s="19" t="s">
        <v>91</v>
      </c>
      <c r="AE50" s="20" t="str">
        <f>VLOOKUP(AD50,'Axe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50" s="19" t="s">
        <v>93</v>
      </c>
      <c r="AG50" s="20" t="str">
        <f>VLOOKUP(AF50,'Axe 2 Règles de gestion'!$D$2:$F$43,3, FALSE)</f>
        <v>Si la zone mode de calcul est "Calcul PREFON" (MC = E), ou "Non assujettissement à la CSG, à la CRDS, à l'IR 489" (MC = N) ou "Indemnité IAT / IFTS" (MC = X) ou "Pourcentage du traitement brut" (MC = T), la zone "Nombre d'unités" doit être vide.</v>
      </c>
      <c r="AH50" s="19" t="s">
        <v>95</v>
      </c>
      <c r="AI50" s="20" t="str">
        <f>VLOOKUP(AH50,'Axe 2 Règles de gestion'!$D$2:$F$43,3, FALSE)</f>
        <v>Pour la retenue PREFON (code '0879'), seuls les deux derniers caractères (positions 57 à 58) de la zone MONTANT doivent être servies.</v>
      </c>
      <c r="AJ50" s="19" t="s">
        <v>97</v>
      </c>
      <c r="AK50" s="20" t="str">
        <f>VLOOKUP(AJ50,'Axe 2 Règles de gestion'!$D$2:$F$43,3, FALSE)</f>
        <v>Si le code SS du NUDOSS est 75 (dossier chômage), les codes indemnités saisis sont supérieurs à 0800 et inférieurs à 1000.</v>
      </c>
      <c r="AL50" s="19" t="s">
        <v>99</v>
      </c>
      <c r="AM50" s="20" t="str">
        <f>VLOOKUP(AL50,'Axe 2 Règles de gestion'!$D$2:$F$43,3, FALSE)</f>
        <v>Pour la retenue PREFON (code '0879'), le mode de calcul doit être "E - Calcul PREFON (code classe)".</v>
      </c>
      <c r="AN50" s="19" t="s">
        <v>101</v>
      </c>
      <c r="AO50" s="20" t="str">
        <f>VLOOKUP(AN50,'Axe 2 Règles de gestion'!$D$2:$F$43,3, FALSE)</f>
        <v>Un mouvement 05 en création ou modification ressortira en anomalie si l'agent est en "REM 90 - Fin de fonction".</v>
      </c>
      <c r="AP50" s="19" t="s">
        <v>103</v>
      </c>
      <c r="AQ50" s="20" t="str">
        <f>VLOOKUP(AP50,'Axe 2 Règles de gestion'!$D$2:$F$43,3, FALSE)</f>
        <v>Le code opération doit être saisi.</v>
      </c>
      <c r="AR50" s="19" t="s">
        <v>105</v>
      </c>
      <c r="AS50" s="20" t="str">
        <f>VLOOKUP(AR50,'Axe 2 Règles de gestion'!$D$2:$F$43,3, FALSE)</f>
        <v>La périodicité doit être saisie.</v>
      </c>
      <c r="AT50" s="19" t="s">
        <v>107</v>
      </c>
      <c r="AU50" s="20" t="str">
        <f>VLOOKUP(AT50,'Axe 2 Règles de gestion'!$D$2:$F$43,3, FALSE)</f>
        <v>Le mode de calcul doit être saisi.</v>
      </c>
      <c r="AV50" s="19" t="s">
        <v>109</v>
      </c>
      <c r="AW50" s="20" t="str">
        <f>VLOOKUP(AV50,'Axe 2 Règles de gestion'!$D$2:$F$43,3, FALSE)</f>
        <v>Deux mouvements de type 05 avec un code opération 'Création' (code 1) ne doivent pas avoir le même code indemnité sur deux remises de paie différentes quelque soit le mois de paie.</v>
      </c>
      <c r="AX50" s="19" t="s">
        <v>111</v>
      </c>
      <c r="AY50" s="20" t="str">
        <f>VLOOKUP(AX50,'Axe 2 Règles de gestion'!$D$2:$F$43,3, FALSE)</f>
        <v>Si un agent perçoit de l'ARE (0412) ou AREF (0598) ou ARCE (1454) par mouvement 22, il est interdit de lui payer d'autres indemnités sur le même NUDOS par mouvement 05. Si nécessaire, les indemnités doivent être payées sur un autre dossier que le dossier chômage.</v>
      </c>
      <c r="AZ50" s="19"/>
      <c r="BA50" s="20"/>
      <c r="BB50" s="19"/>
      <c r="BC50" s="20"/>
      <c r="BD50" s="19"/>
      <c r="BE50" s="20"/>
      <c r="BF50" s="19"/>
      <c r="BG50" s="20"/>
      <c r="BH50" s="19"/>
      <c r="BI50" s="20"/>
      <c r="BJ50" s="19"/>
      <c r="BK50" s="20"/>
      <c r="BL50" s="16" t="s">
        <v>113</v>
      </c>
      <c r="BM50" s="16" t="s">
        <v>114</v>
      </c>
    </row>
    <row r="51" spans="1:65" s="21" customFormat="1" ht="225" x14ac:dyDescent="0.25">
      <c r="A51" s="16" t="s">
        <v>65</v>
      </c>
      <c r="B51" s="16" t="s">
        <v>66</v>
      </c>
      <c r="C51" s="17">
        <v>45349</v>
      </c>
      <c r="D51" s="16" t="s">
        <v>67</v>
      </c>
      <c r="E51" s="18" t="s">
        <v>68</v>
      </c>
      <c r="F51" s="16" t="s">
        <v>69</v>
      </c>
      <c r="G51" s="18" t="s">
        <v>70</v>
      </c>
      <c r="H51" s="16" t="s">
        <v>71</v>
      </c>
      <c r="I51" s="18" t="s">
        <v>72</v>
      </c>
      <c r="J51" s="18" t="s">
        <v>73</v>
      </c>
      <c r="K51" s="18" t="s">
        <v>74</v>
      </c>
      <c r="L51" s="16" t="s">
        <v>115</v>
      </c>
      <c r="M51" s="18" t="s">
        <v>116</v>
      </c>
      <c r="N51" s="16" t="s">
        <v>77</v>
      </c>
      <c r="O51" s="18" t="s">
        <v>117</v>
      </c>
      <c r="P51" s="18" t="s">
        <v>118</v>
      </c>
      <c r="Q51" s="18" t="s">
        <v>249</v>
      </c>
      <c r="R51" s="16" t="s">
        <v>250</v>
      </c>
      <c r="S51" s="16" t="s">
        <v>82</v>
      </c>
      <c r="T51" s="16" t="s">
        <v>83</v>
      </c>
      <c r="U51" s="17">
        <v>40725</v>
      </c>
      <c r="V51" s="17"/>
      <c r="W51" s="18" t="s">
        <v>119</v>
      </c>
      <c r="X51" s="19" t="s">
        <v>85</v>
      </c>
      <c r="Y51" s="20" t="str">
        <f>VLOOKUP(X51,'Axe 2 Règles de gestion'!$D$2:$F$43,3, FALSE)</f>
        <v>Le maximum d'indemnités ou de retenues permanentes différentes codifiées par mouvement de type 05 est limité à 8 par numéro de dossier tous mois de paie confondus.</v>
      </c>
      <c r="Z51" s="19" t="s">
        <v>87</v>
      </c>
      <c r="AA51" s="20" t="str">
        <f>VLOOKUP(Z51,'Axe 2 Règles de gestion'!$D$2:$F$43,3, FALSE)</f>
        <v>C'est au gestionnaire de valider si ce doublon est normal.</v>
      </c>
      <c r="AB51" s="19" t="s">
        <v>89</v>
      </c>
      <c r="AC51" s="20" t="str">
        <f>VLOOKUP(AB51,'Axe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51" s="19" t="s">
        <v>91</v>
      </c>
      <c r="AE51" s="20" t="str">
        <f>VLOOKUP(AD51,'Axe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51" s="19" t="s">
        <v>120</v>
      </c>
      <c r="AG51" s="20" t="str">
        <f>VLOOKUP(AF51,'Axe 2 Règles de gestion'!$D$2:$F$43,3, FALSE)</f>
        <v>Si la zone mode de calcul est "Montant précalculé" (MC = A) ou "Indemnité à déduire" (MC = G) ou "Indemnité à ne pas payer (avantage en nature)" (MC = H), alors la zone "Nombre d'unités" doit être vide ou servie uniquement sur les deux derniers caractères pour indiquer le nombre de mensualités à payer.</v>
      </c>
      <c r="AH51" s="19" t="s">
        <v>97</v>
      </c>
      <c r="AI51" s="20" t="str">
        <f>VLOOKUP(AH51,'Axe 2 Règles de gestion'!$D$2:$F$43,3, FALSE)</f>
        <v>Si le code SS du NUDOSS est 75 (dossier chômage), les codes indemnités saisis sont supérieurs à 0800 et inférieurs à 1000.</v>
      </c>
      <c r="AJ51" s="19" t="s">
        <v>122</v>
      </c>
      <c r="AK51" s="20" t="str">
        <f>VLOOKUP(AJ51,'Axe 2 Règles de gestion'!$D$2:$F$43,3, FALSE)</f>
        <v>Pour les avantages en nature (codes '0136','1404','1405','1406','1407), le mode de calcul doit être "H - Indemnité à ne pas payer (avantage en nature)".</v>
      </c>
      <c r="AL51" s="19" t="s">
        <v>101</v>
      </c>
      <c r="AM51" s="20" t="str">
        <f>VLOOKUP(AL51,'Axe 2 Règles de gestion'!$D$2:$F$43,3, FALSE)</f>
        <v>Un mouvement 05 en création ou modification ressortira en anomalie si l'agent est en "REM 90 - Fin de fonction".</v>
      </c>
      <c r="AN51" s="19" t="s">
        <v>103</v>
      </c>
      <c r="AO51" s="20" t="str">
        <f>VLOOKUP(AN51,'Axe 2 Règles de gestion'!$D$2:$F$43,3, FALSE)</f>
        <v>Le code opération doit être saisi.</v>
      </c>
      <c r="AP51" s="19" t="s">
        <v>105</v>
      </c>
      <c r="AQ51" s="20" t="str">
        <f>VLOOKUP(AP51,'Axe 2 Règles de gestion'!$D$2:$F$43,3, FALSE)</f>
        <v>La périodicité doit être saisie.</v>
      </c>
      <c r="AR51" s="19" t="s">
        <v>107</v>
      </c>
      <c r="AS51" s="20" t="str">
        <f>VLOOKUP(AR51,'Axe 2 Règles de gestion'!$D$2:$F$43,3, FALSE)</f>
        <v>Le mode de calcul doit être saisi.</v>
      </c>
      <c r="AT51" s="19" t="s">
        <v>109</v>
      </c>
      <c r="AU51" s="20" t="str">
        <f>VLOOKUP(AT51,'Axe 2 Règles de gestion'!$D$2:$F$43,3, FALSE)</f>
        <v>Deux mouvements de type 05 avec un code opération 'Création' (code 1) ne doivent pas avoir le même code indemnité sur deux remises de paie différentes quelque soit le mois de paie.</v>
      </c>
      <c r="AV51" s="19" t="s">
        <v>111</v>
      </c>
      <c r="AW51" s="20" t="str">
        <f>VLOOKUP(AV51,'Axe 2 Règles de gestion'!$D$2:$F$43,3, FALSE)</f>
        <v>Si un agent perçoit de l'ARE (0412) ou AREF (0598) ou ARCE (1454) par mouvement 22, il est interdit de lui payer d'autres indemnités sur le même NUDOS par mouvement 05. Si nécessaire, les indemnités doivent être payées sur un autre dossier que le dossier chômage.</v>
      </c>
      <c r="AX51" s="19"/>
      <c r="AY51" s="20"/>
      <c r="AZ51" s="19"/>
      <c r="BA51" s="20"/>
      <c r="BB51" s="19"/>
      <c r="BC51" s="20"/>
      <c r="BD51" s="19"/>
      <c r="BE51" s="20"/>
      <c r="BF51" s="19"/>
      <c r="BG51" s="20"/>
      <c r="BH51" s="19"/>
      <c r="BI51" s="20"/>
      <c r="BJ51" s="19"/>
      <c r="BK51" s="20"/>
      <c r="BL51" s="16" t="s">
        <v>113</v>
      </c>
      <c r="BM51" s="16" t="s">
        <v>114</v>
      </c>
    </row>
    <row r="52" spans="1:65" s="21" customFormat="1" ht="225" x14ac:dyDescent="0.25">
      <c r="A52" s="16" t="s">
        <v>65</v>
      </c>
      <c r="B52" s="16" t="s">
        <v>66</v>
      </c>
      <c r="C52" s="17">
        <v>45349</v>
      </c>
      <c r="D52" s="16" t="s">
        <v>67</v>
      </c>
      <c r="E52" s="18" t="s">
        <v>68</v>
      </c>
      <c r="F52" s="16" t="s">
        <v>69</v>
      </c>
      <c r="G52" s="18" t="s">
        <v>70</v>
      </c>
      <c r="H52" s="16" t="s">
        <v>71</v>
      </c>
      <c r="I52" s="18" t="s">
        <v>72</v>
      </c>
      <c r="J52" s="18" t="s">
        <v>73</v>
      </c>
      <c r="K52" s="18" t="s">
        <v>74</v>
      </c>
      <c r="L52" s="16" t="s">
        <v>124</v>
      </c>
      <c r="M52" s="18" t="s">
        <v>125</v>
      </c>
      <c r="N52" s="16" t="s">
        <v>77</v>
      </c>
      <c r="O52" s="18" t="s">
        <v>126</v>
      </c>
      <c r="P52" s="18" t="s">
        <v>127</v>
      </c>
      <c r="Q52" s="18" t="s">
        <v>249</v>
      </c>
      <c r="R52" s="16" t="s">
        <v>250</v>
      </c>
      <c r="S52" s="16" t="s">
        <v>82</v>
      </c>
      <c r="T52" s="16" t="s">
        <v>83</v>
      </c>
      <c r="U52" s="17">
        <v>40725</v>
      </c>
      <c r="V52" s="17"/>
      <c r="W52" s="18" t="s">
        <v>128</v>
      </c>
      <c r="X52" s="19" t="s">
        <v>85</v>
      </c>
      <c r="Y52" s="20" t="str">
        <f>VLOOKUP(X52,'Axe 2 Règles de gestion'!$D$2:$F$43,3, FALSE)</f>
        <v>Le maximum d'indemnités ou de retenues permanentes différentes codifiées par mouvement de type 05 est limité à 8 par numéro de dossier tous mois de paie confondus.</v>
      </c>
      <c r="Z52" s="19" t="s">
        <v>87</v>
      </c>
      <c r="AA52" s="20" t="str">
        <f>VLOOKUP(Z52,'Axe 2 Règles de gestion'!$D$2:$F$43,3, FALSE)</f>
        <v>C'est au gestionnaire de valider si ce doublon est normal.</v>
      </c>
      <c r="AB52" s="19" t="s">
        <v>89</v>
      </c>
      <c r="AC52" s="20" t="str">
        <f>VLOOKUP(AB52,'Axe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52" s="19" t="s">
        <v>91</v>
      </c>
      <c r="AE52" s="20" t="str">
        <f>VLOOKUP(AD52,'Axe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52" s="19" t="s">
        <v>97</v>
      </c>
      <c r="AG52" s="20" t="str">
        <f>VLOOKUP(AF52,'Axe 2 Règles de gestion'!$D$2:$F$43,3, FALSE)</f>
        <v>Si le code SS du NUDOSS est 75 (dossier chômage), les codes indemnités saisis sont supérieurs à 0800 et inférieurs à 1000.</v>
      </c>
      <c r="AH52" s="19" t="s">
        <v>129</v>
      </c>
      <c r="AI52" s="20" t="str">
        <f>VLOOKUP(AH52,'Axe 2 Règles de gestion'!$D$2:$F$43,3, FALSE)</f>
        <v>Pour la retenue 'Santé publique' (code 0880), le mode de calcul doit être "L - Calcul du régime complémentaire de la Santé Publique".</v>
      </c>
      <c r="AJ52" s="19" t="s">
        <v>101</v>
      </c>
      <c r="AK52" s="20" t="str">
        <f>VLOOKUP(AJ52,'Axe 2 Règles de gestion'!$D$2:$F$43,3, FALSE)</f>
        <v>Un mouvement 05 en création ou modification ressortira en anomalie si l'agent est en "REM 90 - Fin de fonction".</v>
      </c>
      <c r="AL52" s="19" t="s">
        <v>103</v>
      </c>
      <c r="AM52" s="20" t="str">
        <f>VLOOKUP(AL52,'Axe 2 Règles de gestion'!$D$2:$F$43,3, FALSE)</f>
        <v>Le code opération doit être saisi.</v>
      </c>
      <c r="AN52" s="19" t="s">
        <v>105</v>
      </c>
      <c r="AO52" s="20" t="str">
        <f>VLOOKUP(AN52,'Axe 2 Règles de gestion'!$D$2:$F$43,3, FALSE)</f>
        <v>La périodicité doit être saisie.</v>
      </c>
      <c r="AP52" s="19" t="s">
        <v>107</v>
      </c>
      <c r="AQ52" s="20" t="str">
        <f>VLOOKUP(AP52,'Axe 2 Règles de gestion'!$D$2:$F$43,3, FALSE)</f>
        <v>Le mode de calcul doit être saisi.</v>
      </c>
      <c r="AR52" s="19" t="s">
        <v>109</v>
      </c>
      <c r="AS52" s="20" t="str">
        <f>VLOOKUP(AR52,'Axe 2 Règles de gestion'!$D$2:$F$43,3, FALSE)</f>
        <v>Deux mouvements de type 05 avec un code opération 'Création' (code 1) ne doivent pas avoir le même code indemnité sur deux remises de paie différentes quelque soit le mois de paie.</v>
      </c>
      <c r="AT52" s="19" t="s">
        <v>111</v>
      </c>
      <c r="AU52" s="20" t="str">
        <f>VLOOKUP(AT52,'Axe 2 Règles de gestion'!$D$2:$F$43,3, FALSE)</f>
        <v>Si un agent perçoit de l'ARE (0412) ou AREF (0598) ou ARCE (1454) par mouvement 22, il est interdit de lui payer d'autres indemnités sur le même NUDOS par mouvement 05. Si nécessaire, les indemnités doivent être payées sur un autre dossier que le dossier chômage.</v>
      </c>
      <c r="AV52" s="19"/>
      <c r="AW52" s="20"/>
      <c r="AX52" s="19"/>
      <c r="AY52" s="20"/>
      <c r="AZ52" s="19"/>
      <c r="BA52" s="20"/>
      <c r="BB52" s="19"/>
      <c r="BC52" s="20"/>
      <c r="BD52" s="19"/>
      <c r="BE52" s="20"/>
      <c r="BF52" s="19"/>
      <c r="BG52" s="20"/>
      <c r="BH52" s="19"/>
      <c r="BI52" s="20"/>
      <c r="BJ52" s="19"/>
      <c r="BK52" s="20"/>
      <c r="BL52" s="16" t="s">
        <v>113</v>
      </c>
      <c r="BM52" s="16" t="s">
        <v>114</v>
      </c>
    </row>
    <row r="53" spans="1:65" s="21" customFormat="1" ht="225" x14ac:dyDescent="0.25">
      <c r="A53" s="16" t="s">
        <v>65</v>
      </c>
      <c r="B53" s="16" t="s">
        <v>66</v>
      </c>
      <c r="C53" s="17">
        <v>45349</v>
      </c>
      <c r="D53" s="16" t="s">
        <v>67</v>
      </c>
      <c r="E53" s="18" t="s">
        <v>68</v>
      </c>
      <c r="F53" s="16" t="s">
        <v>69</v>
      </c>
      <c r="G53" s="18" t="s">
        <v>70</v>
      </c>
      <c r="H53" s="16" t="s">
        <v>71</v>
      </c>
      <c r="I53" s="18" t="s">
        <v>72</v>
      </c>
      <c r="J53" s="18" t="s">
        <v>73</v>
      </c>
      <c r="K53" s="18" t="s">
        <v>74</v>
      </c>
      <c r="L53" s="16" t="s">
        <v>131</v>
      </c>
      <c r="M53" s="18" t="s">
        <v>132</v>
      </c>
      <c r="N53" s="16" t="s">
        <v>77</v>
      </c>
      <c r="O53" s="18" t="s">
        <v>133</v>
      </c>
      <c r="P53" s="18" t="s">
        <v>134</v>
      </c>
      <c r="Q53" s="18" t="s">
        <v>249</v>
      </c>
      <c r="R53" s="16" t="s">
        <v>250</v>
      </c>
      <c r="S53" s="16" t="s">
        <v>82</v>
      </c>
      <c r="T53" s="16" t="s">
        <v>83</v>
      </c>
      <c r="U53" s="17">
        <v>40725</v>
      </c>
      <c r="V53" s="17"/>
      <c r="W53" s="18" t="s">
        <v>135</v>
      </c>
      <c r="X53" s="19" t="s">
        <v>85</v>
      </c>
      <c r="Y53" s="20" t="str">
        <f>VLOOKUP(X53,'Axe 2 Règles de gestion'!$D$2:$F$43,3, FALSE)</f>
        <v>Le maximum d'indemnités ou de retenues permanentes différentes codifiées par mouvement de type 05 est limité à 8 par numéro de dossier tous mois de paie confondus.</v>
      </c>
      <c r="Z53" s="19" t="s">
        <v>87</v>
      </c>
      <c r="AA53" s="20" t="str">
        <f>VLOOKUP(Z53,'Axe 2 Règles de gestion'!$D$2:$F$43,3, FALSE)</f>
        <v>C'est au gestionnaire de valider si ce doublon est normal.</v>
      </c>
      <c r="AB53" s="19" t="s">
        <v>89</v>
      </c>
      <c r="AC53" s="20" t="str">
        <f>VLOOKUP(AB53,'Axe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53" s="19" t="s">
        <v>91</v>
      </c>
      <c r="AE53" s="20" t="str">
        <f>VLOOKUP(AD53,'Axe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53" s="19" t="s">
        <v>93</v>
      </c>
      <c r="AG53" s="20" t="str">
        <f>VLOOKUP(AF53,'Axe 2 Règles de gestion'!$D$2:$F$43,3, FALSE)</f>
        <v>Si la zone mode de calcul est "Calcul PREFON" (MC = E), ou "Non assujettissement à la CSG, à la CRDS, à l'IR 489" (MC = N) ou "Indemnité IAT / IFTS" (MC = X) ou "Pourcentage du traitement brut" (MC = T), la zone "Nombre d'unités" doit être vide.</v>
      </c>
      <c r="AH53" s="19" t="s">
        <v>136</v>
      </c>
      <c r="AI53" s="20" t="str">
        <f>VLOOKUP(AH53,'Axe 2 Règles de gestion'!$D$2:$F$43,3, FALSE)</f>
        <v>Si la zone mode de calcul est "Non assujettissement à la CSG, à la CRDS, à l'IR 489" (MC = N) ou "Non assujettissement à la CSG non déductible RR" (MC = W) ou "Indemnité IAT / IFTS" (MC = X) alors la zone MONTANT doit être vide.</v>
      </c>
      <c r="AJ53" s="19" t="s">
        <v>97</v>
      </c>
      <c r="AK53" s="20" t="str">
        <f>VLOOKUP(AJ53,'Axe 2 Règles de gestion'!$D$2:$F$43,3, FALSE)</f>
        <v>Si le code SS du NUDOSS est 75 (dossier chômage), les codes indemnités saisis sont supérieurs à 0800 et inférieurs à 1000.</v>
      </c>
      <c r="AL53" s="19" t="s">
        <v>138</v>
      </c>
      <c r="AM53" s="20" t="str">
        <f>VLOOKUP(AL53,'Axe 2 Règles de gestion'!$D$2:$F$43,3, FALSE)</f>
        <v>Pour l'indemnité exceptionnelle (code 0489), la Contribution exceptionnelle de solidarité (code 0901), et le Remboursement de la dette sociale - titulaires - non titulaires (code 0927), le mode de calcul doit être "N - Non assujettissement à la CSG, à la CRDS, à l'IR 489".</v>
      </c>
      <c r="AN53" s="19" t="s">
        <v>140</v>
      </c>
      <c r="AO53" s="20" t="str">
        <f>VLOOKUP(AN53,'Axe 2 Règles de gestion'!$D$2:$F$43,3, FALSE)</f>
        <v>Pour la Contribution sociale titulaires - csg non titulaires (code 0919), le mode de calcul doit être "N - Non assujettissement à la CSG, à la CRDS, à l'IR 489" ou "W - Non assujettissement à la CSG non déductible RR".</v>
      </c>
      <c r="AP53" s="19" t="s">
        <v>101</v>
      </c>
      <c r="AQ53" s="20" t="str">
        <f>VLOOKUP(AP53,'Axe 2 Règles de gestion'!$D$2:$F$43,3, FALSE)</f>
        <v>Un mouvement 05 en création ou modification ressortira en anomalie si l'agent est en "REM 90 - Fin de fonction".</v>
      </c>
      <c r="AR53" s="19" t="s">
        <v>103</v>
      </c>
      <c r="AS53" s="20" t="str">
        <f>VLOOKUP(AR53,'Axe 2 Règles de gestion'!$D$2:$F$43,3, FALSE)</f>
        <v>Le code opération doit être saisi.</v>
      </c>
      <c r="AT53" s="19" t="s">
        <v>105</v>
      </c>
      <c r="AU53" s="20" t="str">
        <f>VLOOKUP(AT53,'Axe 2 Règles de gestion'!$D$2:$F$43,3, FALSE)</f>
        <v>La périodicité doit être saisie.</v>
      </c>
      <c r="AV53" s="19" t="s">
        <v>107</v>
      </c>
      <c r="AW53" s="20" t="str">
        <f>VLOOKUP(AV53,'Axe 2 Règles de gestion'!$D$2:$F$43,3, FALSE)</f>
        <v>Le mode de calcul doit être saisi.</v>
      </c>
      <c r="AX53" s="19" t="s">
        <v>142</v>
      </c>
      <c r="AY53" s="20" t="str">
        <f>VLOOKUP(AX53,'Axe 2 Règles de gestion'!$D$2:$F$43,3, FALSE)</f>
        <v>Tout mouvement d'indemnité exceptionnelle notifié par mouvement 05 (code indemnité "0489" - Indemnité exceptionnelle) ne doit pas avoir comme code opération 'Création' ou 'Modification'.</v>
      </c>
      <c r="AZ53" s="19" t="s">
        <v>109</v>
      </c>
      <c r="BA53" s="20" t="str">
        <f>VLOOKUP(AZ53,'Axe 2 Règles de gestion'!$D$2:$F$43,3, FALSE)</f>
        <v>Deux mouvements de type 05 avec un code opération 'Création' (code 1) ne doivent pas avoir le même code indemnité sur deux remises de paie différentes quelque soit le mois de paie.</v>
      </c>
      <c r="BB53" s="19" t="s">
        <v>111</v>
      </c>
      <c r="BC53" s="20" t="str">
        <f>VLOOKUP(BB53,'Axe 2 Règles de gestion'!$D$2:$F$43,3, FALSE)</f>
        <v>Si un agent perçoit de l'ARE (0412) ou AREF (0598) ou ARCE (1454) par mouvement 22, il est interdit de lui payer d'autres indemnités sur le même NUDOS par mouvement 05. Si nécessaire, les indemnités doivent être payées sur un autre dossier que le dossier chômage.</v>
      </c>
      <c r="BD53" s="19"/>
      <c r="BE53" s="20"/>
      <c r="BF53" s="19"/>
      <c r="BG53" s="20"/>
      <c r="BH53" s="19"/>
      <c r="BI53" s="20"/>
      <c r="BJ53" s="19"/>
      <c r="BK53" s="20"/>
      <c r="BL53" s="16" t="s">
        <v>113</v>
      </c>
      <c r="BM53" s="16" t="s">
        <v>114</v>
      </c>
    </row>
    <row r="54" spans="1:65" s="21" customFormat="1" ht="225" x14ac:dyDescent="0.25">
      <c r="A54" s="16" t="s">
        <v>65</v>
      </c>
      <c r="B54" s="16" t="s">
        <v>66</v>
      </c>
      <c r="C54" s="17">
        <v>45349</v>
      </c>
      <c r="D54" s="16" t="s">
        <v>67</v>
      </c>
      <c r="E54" s="18" t="s">
        <v>68</v>
      </c>
      <c r="F54" s="16" t="s">
        <v>69</v>
      </c>
      <c r="G54" s="18" t="s">
        <v>70</v>
      </c>
      <c r="H54" s="16" t="s">
        <v>71</v>
      </c>
      <c r="I54" s="18" t="s">
        <v>72</v>
      </c>
      <c r="J54" s="18" t="s">
        <v>73</v>
      </c>
      <c r="K54" s="18" t="s">
        <v>74</v>
      </c>
      <c r="L54" s="16" t="s">
        <v>144</v>
      </c>
      <c r="M54" s="18" t="s">
        <v>145</v>
      </c>
      <c r="N54" s="16" t="s">
        <v>77</v>
      </c>
      <c r="O54" s="18" t="s">
        <v>146</v>
      </c>
      <c r="P54" s="18" t="s">
        <v>147</v>
      </c>
      <c r="Q54" s="18" t="s">
        <v>249</v>
      </c>
      <c r="R54" s="16" t="s">
        <v>250</v>
      </c>
      <c r="S54" s="16" t="s">
        <v>82</v>
      </c>
      <c r="T54" s="16" t="s">
        <v>83</v>
      </c>
      <c r="U54" s="17">
        <v>40725</v>
      </c>
      <c r="V54" s="17"/>
      <c r="W54" s="18" t="s">
        <v>148</v>
      </c>
      <c r="X54" s="19" t="s">
        <v>85</v>
      </c>
      <c r="Y54" s="20" t="str">
        <f>VLOOKUP(X54,'Axe 2 Règles de gestion'!$D$2:$F$43,3, FALSE)</f>
        <v>Le maximum d'indemnités ou de retenues permanentes différentes codifiées par mouvement de type 05 est limité à 8 par numéro de dossier tous mois de paie confondus.</v>
      </c>
      <c r="Z54" s="19" t="s">
        <v>87</v>
      </c>
      <c r="AA54" s="20" t="str">
        <f>VLOOKUP(Z54,'Axe 2 Règles de gestion'!$D$2:$F$43,3, FALSE)</f>
        <v>C'est au gestionnaire de valider si ce doublon est normal.</v>
      </c>
      <c r="AB54" s="19" t="s">
        <v>89</v>
      </c>
      <c r="AC54" s="20" t="str">
        <f>VLOOKUP(AB54,'Axe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54" s="19" t="s">
        <v>91</v>
      </c>
      <c r="AE54" s="20" t="str">
        <f>VLOOKUP(AD54,'Axe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54" s="19" t="s">
        <v>97</v>
      </c>
      <c r="AG54" s="20" t="str">
        <f>VLOOKUP(AF54,'Axe 2 Règles de gestion'!$D$2:$F$43,3, FALSE)</f>
        <v>Si le code SS du NUDOSS est 75 (dossier chômage), les codes indemnités saisis sont supérieurs à 0800 et inférieurs à 1000.</v>
      </c>
      <c r="AH54" s="19" t="s">
        <v>149</v>
      </c>
      <c r="AI54" s="20" t="str">
        <f>VLOOKUP(AH54,'Axe 2 Règles de gestion'!$D$2:$F$43,3, FALSE)</f>
        <v>Pour la retenue à la source (code 0900), le mode de calcul doit être V.</v>
      </c>
      <c r="AJ54" s="19" t="s">
        <v>101</v>
      </c>
      <c r="AK54" s="20" t="str">
        <f>VLOOKUP(AJ54,'Axe 2 Règles de gestion'!$D$2:$F$43,3, FALSE)</f>
        <v>Un mouvement 05 en création ou modification ressortira en anomalie si l'agent est en "REM 90 - Fin de fonction".</v>
      </c>
      <c r="AL54" s="19" t="s">
        <v>103</v>
      </c>
      <c r="AM54" s="20" t="str">
        <f>VLOOKUP(AL54,'Axe 2 Règles de gestion'!$D$2:$F$43,3, FALSE)</f>
        <v>Le code opération doit être saisi.</v>
      </c>
      <c r="AN54" s="19" t="s">
        <v>105</v>
      </c>
      <c r="AO54" s="20" t="str">
        <f>VLOOKUP(AN54,'Axe 2 Règles de gestion'!$D$2:$F$43,3, FALSE)</f>
        <v>La périodicité doit être saisie.</v>
      </c>
      <c r="AP54" s="19" t="s">
        <v>107</v>
      </c>
      <c r="AQ54" s="20" t="str">
        <f>VLOOKUP(AP54,'Axe 2 Règles de gestion'!$D$2:$F$43,3, FALSE)</f>
        <v>Le mode de calcul doit être saisi.</v>
      </c>
      <c r="AR54" s="19" t="s">
        <v>109</v>
      </c>
      <c r="AS54" s="20" t="str">
        <f>VLOOKUP(AR54,'Axe 2 Règles de gestion'!$D$2:$F$43,3, FALSE)</f>
        <v>Deux mouvements de type 05 avec un code opération 'Création' (code 1) ne doivent pas avoir le même code indemnité sur deux remises de paie différentes quelque soit le mois de paie.</v>
      </c>
      <c r="AT54" s="19" t="s">
        <v>111</v>
      </c>
      <c r="AU54" s="20" t="str">
        <f>VLOOKUP(AT54,'Axe 2 Règles de gestion'!$D$2:$F$43,3, FALSE)</f>
        <v>Si un agent perçoit de l'ARE (0412) ou AREF (0598) ou ARCE (1454) par mouvement 22, il est interdit de lui payer d'autres indemnités sur le même NUDOS par mouvement 05. Si nécessaire, les indemnités doivent être payées sur un autre dossier que le dossier chômage.</v>
      </c>
      <c r="AV54" s="19"/>
      <c r="AW54" s="20"/>
      <c r="AX54" s="19"/>
      <c r="AY54" s="20"/>
      <c r="AZ54" s="19"/>
      <c r="BA54" s="20"/>
      <c r="BB54" s="19"/>
      <c r="BC54" s="20"/>
      <c r="BD54" s="19"/>
      <c r="BE54" s="20"/>
      <c r="BF54" s="19"/>
      <c r="BG54" s="20"/>
      <c r="BH54" s="19"/>
      <c r="BI54" s="20"/>
      <c r="BJ54" s="19"/>
      <c r="BK54" s="20"/>
      <c r="BL54" s="16" t="s">
        <v>113</v>
      </c>
      <c r="BM54" s="16" t="s">
        <v>114</v>
      </c>
    </row>
    <row r="55" spans="1:65" s="21" customFormat="1" ht="225" x14ac:dyDescent="0.25">
      <c r="A55" s="16" t="s">
        <v>65</v>
      </c>
      <c r="B55" s="16" t="s">
        <v>66</v>
      </c>
      <c r="C55" s="17">
        <v>45349</v>
      </c>
      <c r="D55" s="16" t="s">
        <v>67</v>
      </c>
      <c r="E55" s="18" t="s">
        <v>68</v>
      </c>
      <c r="F55" s="16" t="s">
        <v>69</v>
      </c>
      <c r="G55" s="18" t="s">
        <v>70</v>
      </c>
      <c r="H55" s="16" t="s">
        <v>71</v>
      </c>
      <c r="I55" s="18" t="s">
        <v>72</v>
      </c>
      <c r="J55" s="18" t="s">
        <v>73</v>
      </c>
      <c r="K55" s="18" t="s">
        <v>74</v>
      </c>
      <c r="L55" s="16" t="s">
        <v>151</v>
      </c>
      <c r="M55" s="18" t="s">
        <v>152</v>
      </c>
      <c r="N55" s="16" t="s">
        <v>77</v>
      </c>
      <c r="O55" s="18" t="s">
        <v>153</v>
      </c>
      <c r="P55" s="18" t="s">
        <v>154</v>
      </c>
      <c r="Q55" s="18" t="s">
        <v>249</v>
      </c>
      <c r="R55" s="16" t="s">
        <v>250</v>
      </c>
      <c r="S55" s="16" t="s">
        <v>82</v>
      </c>
      <c r="T55" s="16" t="s">
        <v>83</v>
      </c>
      <c r="U55" s="17">
        <v>40725</v>
      </c>
      <c r="V55" s="17"/>
      <c r="W55" s="18" t="s">
        <v>155</v>
      </c>
      <c r="X55" s="19" t="s">
        <v>85</v>
      </c>
      <c r="Y55" s="20" t="str">
        <f>VLOOKUP(X55,'Axe 2 Règles de gestion'!$D$2:$F$43,3, FALSE)</f>
        <v>Le maximum d'indemnités ou de retenues permanentes différentes codifiées par mouvement de type 05 est limité à 8 par numéro de dossier tous mois de paie confondus.</v>
      </c>
      <c r="Z55" s="19" t="s">
        <v>87</v>
      </c>
      <c r="AA55" s="20" t="str">
        <f>VLOOKUP(Z55,'Axe 2 Règles de gestion'!$D$2:$F$43,3, FALSE)</f>
        <v>C'est au gestionnaire de valider si ce doublon est normal.</v>
      </c>
      <c r="AB55" s="19" t="s">
        <v>89</v>
      </c>
      <c r="AC55" s="20" t="str">
        <f>VLOOKUP(AB55,'Axe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55" s="19" t="s">
        <v>91</v>
      </c>
      <c r="AE55" s="20" t="str">
        <f>VLOOKUP(AD55,'Axe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55" s="19" t="s">
        <v>97</v>
      </c>
      <c r="AG55" s="20" t="str">
        <f>VLOOKUP(AF55,'Axe 2 Règles de gestion'!$D$2:$F$43,3, FALSE)</f>
        <v>Si le code SS du NUDOSS est 75 (dossier chômage), les codes indemnités saisis sont supérieurs à 0800 et inférieurs à 1000.</v>
      </c>
      <c r="AH55" s="19" t="s">
        <v>101</v>
      </c>
      <c r="AI55" s="20" t="str">
        <f>VLOOKUP(AH55,'Axe 2 Règles de gestion'!$D$2:$F$43,3, FALSE)</f>
        <v>Un mouvement 05 en création ou modification ressortira en anomalie si l'agent est en "REM 90 - Fin de fonction".</v>
      </c>
      <c r="AJ55" s="19" t="s">
        <v>103</v>
      </c>
      <c r="AK55" s="20" t="str">
        <f>VLOOKUP(AJ55,'Axe 2 Règles de gestion'!$D$2:$F$43,3, FALSE)</f>
        <v>Le code opération doit être saisi.</v>
      </c>
      <c r="AL55" s="19" t="s">
        <v>105</v>
      </c>
      <c r="AM55" s="20" t="str">
        <f>VLOOKUP(AL55,'Axe 2 Règles de gestion'!$D$2:$F$43,3, FALSE)</f>
        <v>La périodicité doit être saisie.</v>
      </c>
      <c r="AN55" s="19" t="s">
        <v>107</v>
      </c>
      <c r="AO55" s="20" t="str">
        <f>VLOOKUP(AN55,'Axe 2 Règles de gestion'!$D$2:$F$43,3, FALSE)</f>
        <v>Le mode de calcul doit être saisi.</v>
      </c>
      <c r="AP55" s="19" t="s">
        <v>156</v>
      </c>
      <c r="AQ55" s="20" t="str">
        <f>VLOOKUP(AP55,'Axe 2 Règles de gestion'!$D$2:$F$43,3, FALSE)</f>
        <v>Pour l'Indemnité Précompte IJSS sur quotité saisissable (code 0942) ou Précompte IJSS sur quotité disponible (code 0953), le mode de calcul doit être "R -Calcul indemnité journalière de sécurité sociale".</v>
      </c>
      <c r="AR55" s="19" t="s">
        <v>109</v>
      </c>
      <c r="AS55" s="20" t="str">
        <f>VLOOKUP(AR55,'Axe 2 Règles de gestion'!$D$2:$F$43,3, FALSE)</f>
        <v>Deux mouvements de type 05 avec un code opération 'Création' (code 1) ne doivent pas avoir le même code indemnité sur deux remises de paie différentes quelque soit le mois de paie.</v>
      </c>
      <c r="AT55" s="19" t="s">
        <v>111</v>
      </c>
      <c r="AU55" s="20" t="str">
        <f>VLOOKUP(AT55,'Axe 2 Règles de gestion'!$D$2:$F$43,3, FALSE)</f>
        <v>Si un agent perçoit de l'ARE (0412) ou AREF (0598) ou ARCE (1454) par mouvement 22, il est interdit de lui payer d'autres indemnités sur le même NUDOS par mouvement 05. Si nécessaire, les indemnités doivent être payées sur un autre dossier que le dossier chômage.</v>
      </c>
      <c r="AV55" s="19"/>
      <c r="AW55" s="20"/>
      <c r="AX55" s="19"/>
      <c r="AY55" s="20"/>
      <c r="AZ55" s="19"/>
      <c r="BA55" s="20"/>
      <c r="BB55" s="19"/>
      <c r="BC55" s="20"/>
      <c r="BD55" s="19"/>
      <c r="BE55" s="20"/>
      <c r="BF55" s="19"/>
      <c r="BG55" s="20"/>
      <c r="BH55" s="19"/>
      <c r="BI55" s="20"/>
      <c r="BJ55" s="19"/>
      <c r="BK55" s="20"/>
      <c r="BL55" s="16" t="s">
        <v>113</v>
      </c>
      <c r="BM55" s="16" t="s">
        <v>114</v>
      </c>
    </row>
    <row r="56" spans="1:65" s="21" customFormat="1" ht="255" x14ac:dyDescent="0.25">
      <c r="A56" s="16" t="s">
        <v>65</v>
      </c>
      <c r="B56" s="16" t="s">
        <v>66</v>
      </c>
      <c r="C56" s="17">
        <v>45349</v>
      </c>
      <c r="D56" s="16" t="s">
        <v>67</v>
      </c>
      <c r="E56" s="18" t="s">
        <v>68</v>
      </c>
      <c r="F56" s="16" t="s">
        <v>69</v>
      </c>
      <c r="G56" s="18" t="s">
        <v>70</v>
      </c>
      <c r="H56" s="16" t="s">
        <v>71</v>
      </c>
      <c r="I56" s="18" t="s">
        <v>72</v>
      </c>
      <c r="J56" s="18" t="s">
        <v>73</v>
      </c>
      <c r="K56" s="18" t="s">
        <v>74</v>
      </c>
      <c r="L56" s="16" t="s">
        <v>158</v>
      </c>
      <c r="M56" s="18" t="s">
        <v>159</v>
      </c>
      <c r="N56" s="16" t="s">
        <v>77</v>
      </c>
      <c r="O56" s="18" t="s">
        <v>160</v>
      </c>
      <c r="P56" s="18" t="s">
        <v>161</v>
      </c>
      <c r="Q56" s="18" t="s">
        <v>249</v>
      </c>
      <c r="R56" s="16" t="s">
        <v>250</v>
      </c>
      <c r="S56" s="16" t="s">
        <v>82</v>
      </c>
      <c r="T56" s="16" t="s">
        <v>83</v>
      </c>
      <c r="U56" s="17">
        <v>40725</v>
      </c>
      <c r="V56" s="17"/>
      <c r="W56" s="18" t="s">
        <v>162</v>
      </c>
      <c r="X56" s="19" t="s">
        <v>85</v>
      </c>
      <c r="Y56" s="20" t="str">
        <f>VLOOKUP(X56,'Axe 2 Règles de gestion'!$D$2:$F$43,3, FALSE)</f>
        <v>Le maximum d'indemnités ou de retenues permanentes différentes codifiées par mouvement de type 05 est limité à 8 par numéro de dossier tous mois de paie confondus.</v>
      </c>
      <c r="Z56" s="19" t="s">
        <v>87</v>
      </c>
      <c r="AA56" s="20" t="str">
        <f>VLOOKUP(Z56,'Axe 2 Règles de gestion'!$D$2:$F$43,3, FALSE)</f>
        <v>C'est au gestionnaire de valider si ce doublon est normal.</v>
      </c>
      <c r="AB56" s="19" t="s">
        <v>89</v>
      </c>
      <c r="AC56" s="20" t="str">
        <f>VLOOKUP(AB56,'Axe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56" s="19" t="s">
        <v>91</v>
      </c>
      <c r="AE56" s="20" t="str">
        <f>VLOOKUP(AD56,'Axe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56" s="19" t="s">
        <v>93</v>
      </c>
      <c r="AG56" s="20" t="str">
        <f>VLOOKUP(AF56,'Axe 2 Règles de gestion'!$D$2:$F$43,3, FALSE)</f>
        <v>Si la zone mode de calcul est "Calcul PREFON" (MC = E), ou "Non assujettissement à la CSG, à la CRDS, à l'IR 489" (MC = N) ou "Indemnité IAT / IFTS" (MC = X) ou "Pourcentage du traitement brut" (MC = T), la zone "Nombre d'unités" doit être vide.</v>
      </c>
      <c r="AH56" s="19" t="s">
        <v>97</v>
      </c>
      <c r="AI56" s="20" t="str">
        <f>VLOOKUP(AH56,'Axe 2 Règles de gestion'!$D$2:$F$43,3, FALSE)</f>
        <v>Si le code SS du NUDOSS est 75 (dossier chômage), les codes indemnités saisis sont supérieurs à 0800 et inférieurs à 1000.</v>
      </c>
      <c r="AJ56" s="19" t="s">
        <v>163</v>
      </c>
      <c r="AK56" s="20" t="str">
        <f>VLOOKUP(AJ56,'Axe 2 Règles de gestion'!$D$2:$F$43,3, FALSE)</f>
        <v>Pour les Indemnité de sujétions spéciales (code 0108), la Prime de rendement des services déconcentrés (code 0115), l'Indemnité sujétions exceptionnelles (code 0703), la Prime d'activité des personnels navigants (code 0349), la Prime d?ancienneté des OPA (code 0199) et la Prime forfaitaire ? magistrats ? personnels de l'ENM (code 1037), le mode de calcul doit être "T - Pourcentage du traitement brut)".</v>
      </c>
      <c r="AL56" s="19" t="s">
        <v>101</v>
      </c>
      <c r="AM56" s="20" t="str">
        <f>VLOOKUP(AL56,'Axe 2 Règles de gestion'!$D$2:$F$43,3, FALSE)</f>
        <v>Un mouvement 05 en création ou modification ressortira en anomalie si l'agent est en "REM 90 - Fin de fonction".</v>
      </c>
      <c r="AN56" s="19" t="s">
        <v>103</v>
      </c>
      <c r="AO56" s="20" t="str">
        <f>VLOOKUP(AN56,'Axe 2 Règles de gestion'!$D$2:$F$43,3, FALSE)</f>
        <v>Le code opération doit être saisi.</v>
      </c>
      <c r="AP56" s="19" t="s">
        <v>105</v>
      </c>
      <c r="AQ56" s="20" t="str">
        <f>VLOOKUP(AP56,'Axe 2 Règles de gestion'!$D$2:$F$43,3, FALSE)</f>
        <v>La périodicité doit être saisie.</v>
      </c>
      <c r="AR56" s="19" t="s">
        <v>107</v>
      </c>
      <c r="AS56" s="20" t="str">
        <f>VLOOKUP(AR56,'Axe 2 Règles de gestion'!$D$2:$F$43,3, FALSE)</f>
        <v>Le mode de calcul doit être saisi.</v>
      </c>
      <c r="AT56" s="19" t="s">
        <v>109</v>
      </c>
      <c r="AU56" s="20" t="str">
        <f>VLOOKUP(AT56,'Axe 2 Règles de gestion'!$D$2:$F$43,3, FALSE)</f>
        <v>Deux mouvements de type 05 avec un code opération 'Création' (code 1) ne doivent pas avoir le même code indemnité sur deux remises de paie différentes quelque soit le mois de paie.</v>
      </c>
      <c r="AV56" s="19" t="s">
        <v>111</v>
      </c>
      <c r="AW56" s="20" t="str">
        <f>VLOOKUP(AV56,'Axe 2 Règles de gestion'!$D$2:$F$43,3, FALSE)</f>
        <v>Si un agent perçoit de l'ARE (0412) ou AREF (0598) ou ARCE (1454) par mouvement 22, il est interdit de lui payer d'autres indemnités sur le même NUDOS par mouvement 05. Si nécessaire, les indemnités doivent être payées sur un autre dossier que le dossier chômage.</v>
      </c>
      <c r="AX56" s="19"/>
      <c r="AY56" s="20"/>
      <c r="AZ56" s="19"/>
      <c r="BA56" s="20"/>
      <c r="BB56" s="19"/>
      <c r="BC56" s="20"/>
      <c r="BD56" s="19"/>
      <c r="BE56" s="20"/>
      <c r="BF56" s="19"/>
      <c r="BG56" s="20"/>
      <c r="BH56" s="19"/>
      <c r="BI56" s="20"/>
      <c r="BJ56" s="19"/>
      <c r="BK56" s="20"/>
      <c r="BL56" s="16" t="s">
        <v>113</v>
      </c>
      <c r="BM56" s="16" t="s">
        <v>114</v>
      </c>
    </row>
    <row r="57" spans="1:65" s="21" customFormat="1" ht="225" x14ac:dyDescent="0.25">
      <c r="A57" s="16" t="s">
        <v>65</v>
      </c>
      <c r="B57" s="16" t="s">
        <v>66</v>
      </c>
      <c r="C57" s="17">
        <v>45349</v>
      </c>
      <c r="D57" s="16" t="s">
        <v>67</v>
      </c>
      <c r="E57" s="18" t="s">
        <v>68</v>
      </c>
      <c r="F57" s="16" t="s">
        <v>69</v>
      </c>
      <c r="G57" s="18" t="s">
        <v>70</v>
      </c>
      <c r="H57" s="16" t="s">
        <v>71</v>
      </c>
      <c r="I57" s="18" t="s">
        <v>72</v>
      </c>
      <c r="J57" s="18" t="s">
        <v>73</v>
      </c>
      <c r="K57" s="18" t="s">
        <v>74</v>
      </c>
      <c r="L57" s="16" t="s">
        <v>165</v>
      </c>
      <c r="M57" s="18" t="s">
        <v>166</v>
      </c>
      <c r="N57" s="16" t="s">
        <v>77</v>
      </c>
      <c r="O57" s="18" t="s">
        <v>167</v>
      </c>
      <c r="P57" s="18" t="s">
        <v>168</v>
      </c>
      <c r="Q57" s="18" t="s">
        <v>249</v>
      </c>
      <c r="R57" s="16" t="s">
        <v>250</v>
      </c>
      <c r="S57" s="16" t="s">
        <v>82</v>
      </c>
      <c r="T57" s="16" t="s">
        <v>83</v>
      </c>
      <c r="U57" s="17">
        <v>40725</v>
      </c>
      <c r="V57" s="17"/>
      <c r="W57" s="18" t="s">
        <v>169</v>
      </c>
      <c r="X57" s="19" t="s">
        <v>85</v>
      </c>
      <c r="Y57" s="20" t="str">
        <f>VLOOKUP(X57,'Axe 2 Règles de gestion'!$D$2:$F$43,3, FALSE)</f>
        <v>Le maximum d'indemnités ou de retenues permanentes différentes codifiées par mouvement de type 05 est limité à 8 par numéro de dossier tous mois de paie confondus.</v>
      </c>
      <c r="Z57" s="19" t="s">
        <v>87</v>
      </c>
      <c r="AA57" s="20" t="str">
        <f>VLOOKUP(Z57,'Axe 2 Règles de gestion'!$D$2:$F$43,3, FALSE)</f>
        <v>C'est au gestionnaire de valider si ce doublon est normal.</v>
      </c>
      <c r="AB57" s="19" t="s">
        <v>89</v>
      </c>
      <c r="AC57" s="20" t="str">
        <f>VLOOKUP(AB57,'Axe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57" s="19" t="s">
        <v>91</v>
      </c>
      <c r="AE57" s="20" t="str">
        <f>VLOOKUP(AD57,'Axe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57" s="19" t="s">
        <v>120</v>
      </c>
      <c r="AG57" s="20" t="str">
        <f>VLOOKUP(AF57,'Axe 2 Règles de gestion'!$D$2:$F$43,3, FALSE)</f>
        <v>Si la zone mode de calcul est "Montant précalculé" (MC = A) ou "Indemnité à déduire" (MC = G) ou "Indemnité à ne pas payer (avantage en nature)" (MC = H), alors la zone "Nombre d'unités" doit être vide ou servie uniquement sur les deux derniers caractères pour indiquer le nombre de mensualités à payer.</v>
      </c>
      <c r="AH57" s="19" t="s">
        <v>170</v>
      </c>
      <c r="AI57" s="20" t="str">
        <f>VLOOKUP(AH57,'Axe 2 Règles de gestion'!$D$2:$F$43,3, FALSE)</f>
        <v>Si la zone mode de calcul est "Nombre d'unités x montant unitaire" (MC = B), alors la zone "Nombre d'unités" est à servir obligatoirement.</v>
      </c>
      <c r="AJ57" s="19" t="s">
        <v>172</v>
      </c>
      <c r="AK57" s="20" t="str">
        <f>VLOOKUP(AJ57,'Axe 2 Règles de gestion'!$D$2:$F$43,3, FALSE)</f>
        <v>Le code indemnité '0415' (IDS Indemnité différentielle SMIC) ne peut être saisi dans un mouvement 05 que pour les agents ayant un indice strictement inférieur à '0225'.</v>
      </c>
      <c r="AL57" s="19" t="s">
        <v>97</v>
      </c>
      <c r="AM57" s="20" t="str">
        <f>VLOOKUP(AL57,'Axe 2 Règles de gestion'!$D$2:$F$43,3, FALSE)</f>
        <v>Si le code SS du NUDOSS est 75 (dossier chômage), les codes indemnités saisis sont supérieurs à 0800 et inférieurs à 1000.</v>
      </c>
      <c r="AN57" s="19" t="s">
        <v>174</v>
      </c>
      <c r="AO57" s="20" t="str">
        <f>VLOOKUP(AN57,'Axe 2 Règles de gestion'!$D$2:$F$43,3, FALSE)</f>
        <v>Les codes de précomptes mutuelles (0810 à 0820) sont rejetés par mouvement 05 si l'?installation de la mutuelle n?'a pas été faite par mouvement 02.</v>
      </c>
      <c r="AP57" s="19" t="s">
        <v>101</v>
      </c>
      <c r="AQ57" s="20" t="str">
        <f>VLOOKUP(AP57,'Axe 2 Règles de gestion'!$D$2:$F$43,3, FALSE)</f>
        <v>Un mouvement 05 en création ou modification ressortira en anomalie si l'agent est en "REM 90 - Fin de fonction".</v>
      </c>
      <c r="AR57" s="19" t="s">
        <v>176</v>
      </c>
      <c r="AS57" s="20" t="str">
        <f>VLOOKUP(AR57,'Axe 2 Règles de gestion'!$D$2:$F$43,3, FALSE)</f>
        <v>Les indemnités de Majoration traitement mg 40 % (code 0141) et de Majoration traitement réunion 35 % (code 0142) sont interdites pour les apprentis, les OPA, les OMID par rapport à leur code STAT.»</v>
      </c>
      <c r="AT57" s="19" t="s">
        <v>178</v>
      </c>
      <c r="AU57" s="20" t="str">
        <f>VLOOKUP(AT57,'Axe 2 Règles de gestion'!$D$2:$F$43,3, FALSE)</f>
        <v>Les indemnités de Majoration traitement mg 40 % (code 0141) et de Majoration traitement réunion 35 % (code 0142) sont interdites pour les agents ayant un indice à zéro (anomalie forçable).</v>
      </c>
      <c r="AV57" s="19" t="s">
        <v>103</v>
      </c>
      <c r="AW57" s="20" t="str">
        <f>VLOOKUP(AV57,'Axe 2 Règles de gestion'!$D$2:$F$43,3, FALSE)</f>
        <v>Le code opération doit être saisi.</v>
      </c>
      <c r="AX57" s="19" t="s">
        <v>105</v>
      </c>
      <c r="AY57" s="20" t="str">
        <f>VLOOKUP(AX57,'Axe 2 Règles de gestion'!$D$2:$F$43,3, FALSE)</f>
        <v>La périodicité doit être saisie.</v>
      </c>
      <c r="AZ57" s="19" t="s">
        <v>107</v>
      </c>
      <c r="BA57" s="20" t="str">
        <f>VLOOKUP(AZ57,'Axe 2 Règles de gestion'!$D$2:$F$43,3, FALSE)</f>
        <v>Le mode de calcul doit être saisi.</v>
      </c>
      <c r="BB57" s="19" t="s">
        <v>180</v>
      </c>
      <c r="BC57" s="20" t="str">
        <f>VLOOKUP(BB57,'Axe 2 Règles de gestion'!$D$2:$F$43,3, FALSE)</f>
        <v>Le mode de calcul saisi doit être "A - Montant précalculé" ou "B - Nombre d'unités x montant unitaire" ou "D - Multiplication du nombre de jours du mois par montant (taux journalier)" ou "G - Indemnité à déduire" ou "Z - Multiplication du nombre d?unités par montant".</v>
      </c>
      <c r="BD57" s="19" t="s">
        <v>182</v>
      </c>
      <c r="BE57" s="20" t="str">
        <f>VLOOKUP(BD57,'Axe 2 Règles de gestion'!$D$2:$F$43,3, FALSE)</f>
        <v>Tout mouvement de remboursement des frais notifié par mouvement 05 (code indemnité "0033" - Remboursement du trajet domicile-travail (barème stif)) ne doit pas avoir comme code opération 'Création' ou 'Modification'.</v>
      </c>
      <c r="BF57" s="19" t="s">
        <v>184</v>
      </c>
      <c r="BG57" s="20" t="str">
        <f>VLOOKUP(BF57,'Axe 2 Règles de gestion'!$D$2:$F$43,3, FALSE)</f>
        <v>Tout mouvement de remboursement des frais notifié par mouvement 05 (code indemnité "0039" - Remboursement du trajet domicile-travail (hors barème stif)) ne doit pas avoir comme code opération 'Création' ou 'Modification'.</v>
      </c>
      <c r="BH57" s="19" t="s">
        <v>186</v>
      </c>
      <c r="BI57" s="20" t="str">
        <f>VLOOKUP(BH57,'Axe 2 Règles de gestion'!$D$2:$F$43,3, FALSE)</f>
        <v>Tout mouvement d'indemnité dégressive notifié par mouvement 05 (code indemnité "1870" - Indemnité dégressive) ne doit pas avoir comme code opération 'Création' ou 'Modification'.</v>
      </c>
      <c r="BJ57" s="19" t="s">
        <v>109</v>
      </c>
      <c r="BK57" s="20" t="str">
        <f>VLOOKUP(BJ57,'Axe 2 Règles de gestion'!$D$2:$F$43,3, FALSE)</f>
        <v>Deux mouvements de type 05 avec un code opération 'Création' (code 1) ne doivent pas avoir le même code indemnité sur deux remises de paie différentes quelque soit le mois de paie.</v>
      </c>
      <c r="BL57" s="16" t="s">
        <v>113</v>
      </c>
      <c r="BM57" s="16" t="s">
        <v>114</v>
      </c>
    </row>
    <row r="58" spans="1:65" s="21" customFormat="1" ht="225" x14ac:dyDescent="0.25">
      <c r="A58" s="16" t="s">
        <v>65</v>
      </c>
      <c r="B58" s="16" t="s">
        <v>66</v>
      </c>
      <c r="C58" s="17">
        <v>45369</v>
      </c>
      <c r="D58" s="16" t="s">
        <v>67</v>
      </c>
      <c r="E58" s="18" t="s">
        <v>68</v>
      </c>
      <c r="F58" s="16" t="s">
        <v>69</v>
      </c>
      <c r="G58" s="18" t="s">
        <v>70</v>
      </c>
      <c r="H58" s="16" t="s">
        <v>71</v>
      </c>
      <c r="I58" s="18" t="s">
        <v>72</v>
      </c>
      <c r="J58" s="18" t="s">
        <v>73</v>
      </c>
      <c r="K58" s="18" t="s">
        <v>74</v>
      </c>
      <c r="L58" s="16" t="s">
        <v>188</v>
      </c>
      <c r="M58" s="18" t="s">
        <v>189</v>
      </c>
      <c r="N58" s="16" t="s">
        <v>77</v>
      </c>
      <c r="O58" s="18" t="s">
        <v>190</v>
      </c>
      <c r="P58" s="18" t="s">
        <v>191</v>
      </c>
      <c r="Q58" s="18" t="s">
        <v>249</v>
      </c>
      <c r="R58" s="16" t="s">
        <v>250</v>
      </c>
      <c r="S58" s="16" t="s">
        <v>82</v>
      </c>
      <c r="T58" s="16" t="s">
        <v>83</v>
      </c>
      <c r="U58" s="17">
        <v>40725</v>
      </c>
      <c r="V58" s="17"/>
      <c r="W58" s="18" t="s">
        <v>192</v>
      </c>
      <c r="X58" s="19" t="s">
        <v>85</v>
      </c>
      <c r="Y58" s="20" t="str">
        <f>VLOOKUP(X58,'Axe 2 Règles de gestion'!$D$2:$F$43,3, FALSE)</f>
        <v>Le maximum d'indemnités ou de retenues permanentes différentes codifiées par mouvement de type 05 est limité à 8 par numéro de dossier tous mois de paie confondus.</v>
      </c>
      <c r="Z58" s="19" t="s">
        <v>87</v>
      </c>
      <c r="AA58" s="20" t="str">
        <f>VLOOKUP(Z58,'Axe 2 Règles de gestion'!$D$2:$F$43,3, FALSE)</f>
        <v>C'est au gestionnaire de valider si ce doublon est normal.</v>
      </c>
      <c r="AB58" s="19" t="s">
        <v>89</v>
      </c>
      <c r="AC58" s="20" t="str">
        <f>VLOOKUP(AB58,'Axe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58" s="19" t="s">
        <v>91</v>
      </c>
      <c r="AE58" s="20" t="str">
        <f>VLOOKUP(AD58,'Axe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58" s="19" t="s">
        <v>136</v>
      </c>
      <c r="AG58" s="20" t="str">
        <f>VLOOKUP(AF58,'Axe 2 Règles de gestion'!$D$2:$F$43,3, FALSE)</f>
        <v>Si la zone mode de calcul est "Non assujettissement à la CSG, à la CRDS, à l'IR 489" (MC = N) ou "Non assujettissement à la CSG non déductible RR" (MC = W) ou "Indemnité IAT / IFTS" (MC = X) alors la zone MONTANT doit être vide.</v>
      </c>
      <c r="AH58" s="19" t="s">
        <v>97</v>
      </c>
      <c r="AI58" s="20" t="str">
        <f>VLOOKUP(AH58,'Axe 2 Règles de gestion'!$D$2:$F$43,3, FALSE)</f>
        <v>Si le code SS du NUDOSS est 75 (dossier chômage), les codes indemnités saisis sont supérieurs à 0800 et inférieurs à 1000.</v>
      </c>
      <c r="AJ58" s="19" t="s">
        <v>193</v>
      </c>
      <c r="AK58" s="20" t="str">
        <f>VLOOKUP(AJ58,'Axe 2 Règles de gestion'!$D$2:$F$43,3, FALSE)</f>
        <v>Pour l'Indemnité d?'administration et de technicité IAT (code 0674) et l'Indemnité forfaitaire pour travaux supplémentaires des services déconcentrés (code 0676), le mode de calcul doit être "X - Indemnité IAT / IFTS".</v>
      </c>
      <c r="AL58" s="19" t="s">
        <v>101</v>
      </c>
      <c r="AM58" s="20" t="str">
        <f>VLOOKUP(AL58,'Axe 2 Règles de gestion'!$D$2:$F$43,3, FALSE)</f>
        <v>Un mouvement 05 en création ou modification ressortira en anomalie si l'agent est en "REM 90 - Fin de fonction".</v>
      </c>
      <c r="AN58" s="19" t="s">
        <v>103</v>
      </c>
      <c r="AO58" s="20" t="str">
        <f>VLOOKUP(AN58,'Axe 2 Règles de gestion'!$D$2:$F$43,3, FALSE)</f>
        <v>Le code opération doit être saisi.</v>
      </c>
      <c r="AP58" s="19" t="s">
        <v>105</v>
      </c>
      <c r="AQ58" s="20" t="str">
        <f>VLOOKUP(AP58,'Axe 2 Règles de gestion'!$D$2:$F$43,3, FALSE)</f>
        <v>La périodicité doit être saisie.</v>
      </c>
      <c r="AR58" s="19" t="s">
        <v>107</v>
      </c>
      <c r="AS58" s="20" t="str">
        <f>VLOOKUP(AR58,'Axe 2 Règles de gestion'!$D$2:$F$43,3, FALSE)</f>
        <v>Le mode de calcul doit être saisi.</v>
      </c>
      <c r="AT58" s="19" t="s">
        <v>109</v>
      </c>
      <c r="AU58" s="20" t="str">
        <f>VLOOKUP(AT58,'Axe 2 Règles de gestion'!$D$2:$F$43,3, FALSE)</f>
        <v>Deux mouvements de type 05 avec un code opération 'Création' (code 1) ne doivent pas avoir le même code indemnité sur deux remises de paie différentes quelque soit le mois de paie.</v>
      </c>
      <c r="AV58" s="19" t="s">
        <v>111</v>
      </c>
      <c r="AW58" s="20" t="str">
        <f>VLOOKUP(AV58,'Axe 2 Règles de gestion'!$D$2:$F$43,3, FALSE)</f>
        <v>Si un agent perçoit de l'ARE (0412) ou AREF (0598) ou ARCE (1454) par mouvement 22, il est interdit de lui payer d'autres indemnités sur le même NUDOS par mouvement 05. Si nécessaire, les indemnités doivent être payées sur un autre dossier que le dossier chômage.</v>
      </c>
      <c r="AX58" s="19"/>
      <c r="AY58" s="20"/>
      <c r="AZ58" s="19"/>
      <c r="BA58" s="20"/>
      <c r="BB58" s="19"/>
      <c r="BC58" s="20"/>
      <c r="BD58" s="19"/>
      <c r="BE58" s="20"/>
      <c r="BF58" s="19"/>
      <c r="BG58" s="20"/>
      <c r="BH58" s="19"/>
      <c r="BI58" s="20"/>
      <c r="BJ58" s="19"/>
      <c r="BK58" s="20"/>
      <c r="BL58" s="16" t="s">
        <v>113</v>
      </c>
      <c r="BM58" s="16" t="s">
        <v>114</v>
      </c>
    </row>
    <row r="59" spans="1:65" s="21" customFormat="1" ht="225" x14ac:dyDescent="0.25">
      <c r="A59" s="16" t="s">
        <v>65</v>
      </c>
      <c r="B59" s="16" t="s">
        <v>66</v>
      </c>
      <c r="C59" s="17">
        <v>45369</v>
      </c>
      <c r="D59" s="16" t="s">
        <v>67</v>
      </c>
      <c r="E59" s="18" t="s">
        <v>68</v>
      </c>
      <c r="F59" s="16" t="s">
        <v>69</v>
      </c>
      <c r="G59" s="18" t="s">
        <v>70</v>
      </c>
      <c r="H59" s="16" t="s">
        <v>71</v>
      </c>
      <c r="I59" s="18" t="s">
        <v>72</v>
      </c>
      <c r="J59" s="18" t="s">
        <v>73</v>
      </c>
      <c r="K59" s="18" t="s">
        <v>74</v>
      </c>
      <c r="L59" s="16" t="s">
        <v>195</v>
      </c>
      <c r="M59" s="18" t="s">
        <v>196</v>
      </c>
      <c r="N59" s="16" t="s">
        <v>77</v>
      </c>
      <c r="O59" s="18" t="s">
        <v>197</v>
      </c>
      <c r="P59" s="18" t="s">
        <v>198</v>
      </c>
      <c r="Q59" s="18" t="s">
        <v>249</v>
      </c>
      <c r="R59" s="16" t="s">
        <v>250</v>
      </c>
      <c r="S59" s="16" t="s">
        <v>82</v>
      </c>
      <c r="T59" s="16" t="s">
        <v>83</v>
      </c>
      <c r="U59" s="17">
        <v>40725</v>
      </c>
      <c r="V59" s="17"/>
      <c r="W59" s="18" t="s">
        <v>199</v>
      </c>
      <c r="X59" s="19" t="s">
        <v>85</v>
      </c>
      <c r="Y59" s="20" t="str">
        <f>VLOOKUP(X59,'Axe 2 Règles de gestion'!$D$2:$F$43,3, FALSE)</f>
        <v>Le maximum d'indemnités ou de retenues permanentes différentes codifiées par mouvement de type 05 est limité à 8 par numéro de dossier tous mois de paie confondus.</v>
      </c>
      <c r="Z59" s="19" t="s">
        <v>87</v>
      </c>
      <c r="AA59" s="20" t="str">
        <f>VLOOKUP(Z59,'Axe 2 Règles de gestion'!$D$2:$F$43,3, FALSE)</f>
        <v>C'est au gestionnaire de valider si ce doublon est normal.</v>
      </c>
      <c r="AB59" s="19" t="s">
        <v>89</v>
      </c>
      <c r="AC59" s="20" t="str">
        <f>VLOOKUP(AB59,'Axe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59" s="19" t="s">
        <v>91</v>
      </c>
      <c r="AE59" s="20" t="str">
        <f>VLOOKUP(AD59,'Axe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59" s="19" t="s">
        <v>97</v>
      </c>
      <c r="AG59" s="20" t="str">
        <f>VLOOKUP(AF59,'Axe 2 Règles de gestion'!$D$2:$F$43,3, FALSE)</f>
        <v>Si le code SS du NUDOSS est 75 (dossier chômage), les codes indemnités saisis sont supérieurs à 0800 et inférieurs à 1000.</v>
      </c>
      <c r="AH59" s="19" t="s">
        <v>101</v>
      </c>
      <c r="AI59" s="20" t="str">
        <f>VLOOKUP(AH59,'Axe 2 Règles de gestion'!$D$2:$F$43,3, FALSE)</f>
        <v>Un mouvement 05 en création ou modification ressortira en anomalie si l'agent est en "REM 90 - Fin de fonction".</v>
      </c>
      <c r="AJ59" s="19" t="s">
        <v>103</v>
      </c>
      <c r="AK59" s="20" t="str">
        <f>VLOOKUP(AJ59,'Axe 2 Règles de gestion'!$D$2:$F$43,3, FALSE)</f>
        <v>Le code opération doit être saisi.</v>
      </c>
      <c r="AL59" s="19" t="s">
        <v>105</v>
      </c>
      <c r="AM59" s="20" t="str">
        <f>VLOOKUP(AL59,'Axe 2 Règles de gestion'!$D$2:$F$43,3, FALSE)</f>
        <v>La périodicité doit être saisie.</v>
      </c>
      <c r="AN59" s="19" t="s">
        <v>107</v>
      </c>
      <c r="AO59" s="20" t="str">
        <f>VLOOKUP(AN59,'Axe 2 Règles de gestion'!$D$2:$F$43,3, FALSE)</f>
        <v>Le mode de calcul doit être saisi.</v>
      </c>
      <c r="AP59" s="19" t="s">
        <v>200</v>
      </c>
      <c r="AQ59" s="20" t="str">
        <f>VLOOKUP(AP59,'Axe 2 Règles de gestion'!$D$2:$F$43,3, FALSE)</f>
        <v>Pour les retenues 'PPCR catégorie A', 'PPCR catégorie B', 'PPCR catégorie C', le mode de calcul doit être M.</v>
      </c>
      <c r="AR59" s="19" t="s">
        <v>109</v>
      </c>
      <c r="AS59" s="20" t="str">
        <f>VLOOKUP(AR59,'Axe 2 Règles de gestion'!$D$2:$F$43,3, FALSE)</f>
        <v>Deux mouvements de type 05 avec un code opération 'Création' (code 1) ne doivent pas avoir le même code indemnité sur deux remises de paie différentes quelque soit le mois de paie.</v>
      </c>
      <c r="AT59" s="19" t="s">
        <v>111</v>
      </c>
      <c r="AU59" s="20" t="str">
        <f>VLOOKUP(AT59,'Axe 2 Règles de gestion'!$D$2:$F$43,3, FALSE)</f>
        <v>Si un agent perçoit de l'ARE (0412) ou AREF (0598) ou ARCE (1454) par mouvement 22, il est interdit de lui payer d'autres indemnités sur le même NUDOS par mouvement 05. Si nécessaire, les indemnités doivent être payées sur un autre dossier que le dossier chômage.</v>
      </c>
      <c r="AV59" s="19"/>
      <c r="AW59" s="20"/>
      <c r="AX59" s="19"/>
      <c r="AY59" s="20"/>
      <c r="AZ59" s="19"/>
      <c r="BA59" s="20"/>
      <c r="BB59" s="19"/>
      <c r="BC59" s="20"/>
      <c r="BD59" s="19"/>
      <c r="BE59" s="20"/>
      <c r="BF59" s="19"/>
      <c r="BG59" s="20"/>
      <c r="BH59" s="19"/>
      <c r="BI59" s="20"/>
      <c r="BJ59" s="19"/>
      <c r="BK59" s="20"/>
      <c r="BL59" s="16" t="s">
        <v>113</v>
      </c>
      <c r="BM59" s="16" t="s">
        <v>114</v>
      </c>
    </row>
    <row r="60" spans="1:65" s="21" customFormat="1" ht="225" x14ac:dyDescent="0.25">
      <c r="A60" s="16" t="s">
        <v>65</v>
      </c>
      <c r="B60" s="16" t="s">
        <v>66</v>
      </c>
      <c r="C60" s="17">
        <v>45369</v>
      </c>
      <c r="D60" s="16" t="s">
        <v>67</v>
      </c>
      <c r="E60" s="18" t="s">
        <v>68</v>
      </c>
      <c r="F60" s="16" t="s">
        <v>69</v>
      </c>
      <c r="G60" s="18" t="s">
        <v>70</v>
      </c>
      <c r="H60" s="16" t="s">
        <v>71</v>
      </c>
      <c r="I60" s="18" t="s">
        <v>72</v>
      </c>
      <c r="J60" s="18" t="s">
        <v>73</v>
      </c>
      <c r="K60" s="18" t="s">
        <v>74</v>
      </c>
      <c r="L60" s="16" t="s">
        <v>202</v>
      </c>
      <c r="M60" s="18" t="s">
        <v>203</v>
      </c>
      <c r="N60" s="16" t="s">
        <v>77</v>
      </c>
      <c r="O60" s="18" t="s">
        <v>204</v>
      </c>
      <c r="P60" s="18" t="s">
        <v>205</v>
      </c>
      <c r="Q60" s="18" t="s">
        <v>249</v>
      </c>
      <c r="R60" s="16" t="s">
        <v>250</v>
      </c>
      <c r="S60" s="16" t="s">
        <v>82</v>
      </c>
      <c r="T60" s="16" t="s">
        <v>83</v>
      </c>
      <c r="U60" s="17">
        <v>45658</v>
      </c>
      <c r="V60" s="17"/>
      <c r="W60" s="18" t="s">
        <v>206</v>
      </c>
      <c r="X60" s="19" t="s">
        <v>85</v>
      </c>
      <c r="Y60" s="20" t="str">
        <f>VLOOKUP(X60,'Axe 2 Règles de gestion'!$D$2:$F$43,3, FALSE)</f>
        <v>Le maximum d'indemnités ou de retenues permanentes différentes codifiées par mouvement de type 05 est limité à 8 par numéro de dossier tous mois de paie confondus.</v>
      </c>
      <c r="Z60" s="19" t="s">
        <v>87</v>
      </c>
      <c r="AA60" s="20" t="str">
        <f>VLOOKUP(Z60,'Axe 2 Règles de gestion'!$D$2:$F$43,3, FALSE)</f>
        <v>C'est au gestionnaire de valider si ce doublon est normal.</v>
      </c>
      <c r="AB60" s="19" t="s">
        <v>89</v>
      </c>
      <c r="AC60" s="20" t="str">
        <f>VLOOKUP(AB60,'Axe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60" s="19" t="s">
        <v>91</v>
      </c>
      <c r="AE60" s="20" t="str">
        <f>VLOOKUP(AD60,'Axe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60" s="19" t="s">
        <v>101</v>
      </c>
      <c r="AG60" s="20" t="str">
        <f>VLOOKUP(AF60,'Axe 2 Règles de gestion'!$D$2:$F$43,3, FALSE)</f>
        <v>Un mouvement 05 en création ou modification ressortira en anomalie si l'agent est en "REM 90 - Fin de fonction".</v>
      </c>
      <c r="AH60" s="19" t="s">
        <v>109</v>
      </c>
      <c r="AI60" s="20" t="str">
        <f>VLOOKUP(AH60,'Axe 2 Règles de gestion'!$D$2:$F$43,3, FALSE)</f>
        <v>Deux mouvements de type 05 avec un code opération 'Création' (code 1) ne doivent pas avoir le même code indemnité sur deux remises de paie différentes quelque soit le mois de paie.</v>
      </c>
      <c r="AJ60" s="19" t="s">
        <v>207</v>
      </c>
      <c r="AK60" s="20" t="str">
        <f>VLOOKUP(AJ60,'Axe 2 Règles de gestion'!$D$2:$F$43,3, FALSE)</f>
        <v>Le mode de calcul saisi doit être égal à "J - Calcul de la part solidaire agent PSC Santé" ou "A - Montant précalculé'.</v>
      </c>
      <c r="AL60" s="19" t="s">
        <v>209</v>
      </c>
      <c r="AM60" s="20" t="str">
        <f>VLOOKUP(AL60,'Axe 2 Règles de gestion'!$D$2:$F$43,3, FALSE)</f>
        <v>Si le mode de calcul est J, alors la zone "Nombre d'unités" doit être alimentée et la zone "Base ou montant" doit être vide ou égale à '000000'.</v>
      </c>
      <c r="AN60" s="19" t="s">
        <v>211</v>
      </c>
      <c r="AO60" s="20" t="str">
        <f>VLOOKUP(AN60,'Axe 2 Règles de gestion'!$D$2:$F$43,3, FALSE)</f>
        <v>Si le mode de calcul est A, alors la zone "Base ou montant" doit être alimentée et la zone "Nombre d'unités" doit être vide.</v>
      </c>
      <c r="AP60" s="19" t="s">
        <v>103</v>
      </c>
      <c r="AQ60" s="20" t="str">
        <f>VLOOKUP(AP60,'Axe 2 Règles de gestion'!$D$2:$F$43,3, FALSE)</f>
        <v>Le code opération doit être saisi.</v>
      </c>
      <c r="AR60" s="19" t="s">
        <v>105</v>
      </c>
      <c r="AS60" s="20" t="str">
        <f>VLOOKUP(AR60,'Axe 2 Règles de gestion'!$D$2:$F$43,3, FALSE)</f>
        <v>La périodicité doit être saisie.</v>
      </c>
      <c r="AT60" s="19"/>
      <c r="AU60" s="20"/>
      <c r="AV60" s="19"/>
      <c r="AW60" s="20"/>
      <c r="AX60" s="19"/>
      <c r="AY60" s="20"/>
      <c r="AZ60" s="19"/>
      <c r="BA60" s="20"/>
      <c r="BB60" s="19"/>
      <c r="BC60" s="20"/>
      <c r="BD60" s="19"/>
      <c r="BE60" s="20"/>
      <c r="BF60" s="19"/>
      <c r="BG60" s="20"/>
      <c r="BH60" s="19"/>
      <c r="BI60" s="20"/>
      <c r="BJ60" s="19"/>
      <c r="BK60" s="20"/>
      <c r="BL60" s="16" t="s">
        <v>113</v>
      </c>
      <c r="BM60" s="16" t="s">
        <v>114</v>
      </c>
    </row>
    <row r="61" spans="1:65" s="21" customFormat="1" ht="225" x14ac:dyDescent="0.25">
      <c r="A61" s="16" t="s">
        <v>65</v>
      </c>
      <c r="B61" s="16" t="s">
        <v>66</v>
      </c>
      <c r="C61" s="17">
        <v>45369</v>
      </c>
      <c r="D61" s="16" t="s">
        <v>67</v>
      </c>
      <c r="E61" s="18" t="s">
        <v>68</v>
      </c>
      <c r="F61" s="16" t="s">
        <v>69</v>
      </c>
      <c r="G61" s="18" t="s">
        <v>70</v>
      </c>
      <c r="H61" s="16" t="s">
        <v>71</v>
      </c>
      <c r="I61" s="18" t="s">
        <v>72</v>
      </c>
      <c r="J61" s="18" t="s">
        <v>73</v>
      </c>
      <c r="K61" s="18" t="s">
        <v>74</v>
      </c>
      <c r="L61" s="16" t="s">
        <v>213</v>
      </c>
      <c r="M61" s="18" t="s">
        <v>214</v>
      </c>
      <c r="N61" s="16" t="s">
        <v>77</v>
      </c>
      <c r="O61" s="18" t="s">
        <v>215</v>
      </c>
      <c r="P61" s="18" t="s">
        <v>216</v>
      </c>
      <c r="Q61" s="18" t="s">
        <v>249</v>
      </c>
      <c r="R61" s="16" t="s">
        <v>250</v>
      </c>
      <c r="S61" s="16" t="s">
        <v>82</v>
      </c>
      <c r="T61" s="16" t="s">
        <v>83</v>
      </c>
      <c r="U61" s="17">
        <v>45658</v>
      </c>
      <c r="V61" s="17"/>
      <c r="W61" s="18" t="s">
        <v>217</v>
      </c>
      <c r="X61" s="19" t="s">
        <v>85</v>
      </c>
      <c r="Y61" s="20" t="str">
        <f>VLOOKUP(X61,'Axe 2 Règles de gestion'!$D$2:$F$43,3, FALSE)</f>
        <v>Le maximum d'indemnités ou de retenues permanentes différentes codifiées par mouvement de type 05 est limité à 8 par numéro de dossier tous mois de paie confondus.</v>
      </c>
      <c r="Z61" s="19" t="s">
        <v>87</v>
      </c>
      <c r="AA61" s="20" t="str">
        <f>VLOOKUP(Z61,'Axe 2 Règles de gestion'!$D$2:$F$43,3, FALSE)</f>
        <v>C'est au gestionnaire de valider si ce doublon est normal.</v>
      </c>
      <c r="AB61" s="19" t="s">
        <v>89</v>
      </c>
      <c r="AC61" s="20" t="str">
        <f>VLOOKUP(AB61,'Axe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61" s="19" t="s">
        <v>91</v>
      </c>
      <c r="AE61" s="20" t="str">
        <f>VLOOKUP(AD61,'Axe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61" s="19" t="s">
        <v>101</v>
      </c>
      <c r="AG61" s="20" t="str">
        <f>VLOOKUP(AF61,'Axe 2 Règles de gestion'!$D$2:$F$43,3, FALSE)</f>
        <v>Un mouvement 05 en création ou modification ressortira en anomalie si l'agent est en "REM 90 - Fin de fonction".</v>
      </c>
      <c r="AH61" s="19" t="s">
        <v>109</v>
      </c>
      <c r="AI61" s="20" t="str">
        <f>VLOOKUP(AH61,'Axe 2 Règles de gestion'!$D$2:$F$43,3, FALSE)</f>
        <v>Deux mouvements de type 05 avec un code opération 'Création' (code 1) ne doivent pas avoir le même code indemnité sur deux remises de paie différentes quelque soit le mois de paie.</v>
      </c>
      <c r="AJ61" s="19" t="s">
        <v>218</v>
      </c>
      <c r="AK61" s="20" t="str">
        <f>VLOOKUP(AJ61,'Axe 2 Règles de gestion'!$D$2:$F$43,3, FALSE)</f>
        <v>Le mode de calcul saisi doit être égal à "K - Calcul des cotisations additionnelles PSC Santé" ou "A - Montant précalculé'.</v>
      </c>
      <c r="AL61" s="19" t="s">
        <v>220</v>
      </c>
      <c r="AM61" s="20" t="str">
        <f>VLOOKUP(AL61,'Axe 2 Règles de gestion'!$D$2:$F$43,3, FALSE)</f>
        <v>Si le mode de calcul est K, alors la zone "Nombre d'unités" doit être alimentée et la zone "Base ou montant" doit être vide ou égale à '000000'.</v>
      </c>
      <c r="AN61" s="19" t="s">
        <v>211</v>
      </c>
      <c r="AO61" s="20" t="str">
        <f>VLOOKUP(AN61,'Axe 2 Règles de gestion'!$D$2:$F$43,3, FALSE)</f>
        <v>Si le mode de calcul est A, alors la zone "Base ou montant" doit être alimentée et la zone "Nombre d'unités" doit être vide.</v>
      </c>
      <c r="AP61" s="19" t="s">
        <v>103</v>
      </c>
      <c r="AQ61" s="20" t="str">
        <f>VLOOKUP(AP61,'Axe 2 Règles de gestion'!$D$2:$F$43,3, FALSE)</f>
        <v>Le code opération doit être saisi.</v>
      </c>
      <c r="AR61" s="19" t="s">
        <v>105</v>
      </c>
      <c r="AS61" s="20" t="str">
        <f>VLOOKUP(AR61,'Axe 2 Règles de gestion'!$D$2:$F$43,3, FALSE)</f>
        <v>La périodicité doit être saisie.</v>
      </c>
      <c r="AT61" s="19"/>
      <c r="AU61" s="20"/>
      <c r="AV61" s="19"/>
      <c r="AW61" s="20"/>
      <c r="AX61" s="19"/>
      <c r="AY61" s="20"/>
      <c r="AZ61" s="19"/>
      <c r="BA61" s="20"/>
      <c r="BB61" s="19"/>
      <c r="BC61" s="20"/>
      <c r="BD61" s="19"/>
      <c r="BE61" s="20"/>
      <c r="BF61" s="19"/>
      <c r="BG61" s="20"/>
      <c r="BH61" s="19"/>
      <c r="BI61" s="20"/>
      <c r="BJ61" s="19"/>
      <c r="BK61" s="20"/>
      <c r="BL61" s="16" t="s">
        <v>113</v>
      </c>
      <c r="BM61" s="16" t="s">
        <v>114</v>
      </c>
    </row>
    <row r="62" spans="1:65" s="21" customFormat="1" ht="225" x14ac:dyDescent="0.25">
      <c r="A62" s="16" t="s">
        <v>65</v>
      </c>
      <c r="B62" s="16" t="s">
        <v>66</v>
      </c>
      <c r="C62" s="17">
        <v>45369</v>
      </c>
      <c r="D62" s="16" t="s">
        <v>67</v>
      </c>
      <c r="E62" s="18" t="s">
        <v>68</v>
      </c>
      <c r="F62" s="16" t="s">
        <v>69</v>
      </c>
      <c r="G62" s="18" t="s">
        <v>70</v>
      </c>
      <c r="H62" s="16" t="s">
        <v>71</v>
      </c>
      <c r="I62" s="18" t="s">
        <v>72</v>
      </c>
      <c r="J62" s="18" t="s">
        <v>73</v>
      </c>
      <c r="K62" s="18" t="s">
        <v>74</v>
      </c>
      <c r="L62" s="16" t="s">
        <v>222</v>
      </c>
      <c r="M62" s="18" t="s">
        <v>223</v>
      </c>
      <c r="N62" s="16" t="s">
        <v>77</v>
      </c>
      <c r="O62" s="18" t="s">
        <v>224</v>
      </c>
      <c r="P62" s="18" t="s">
        <v>225</v>
      </c>
      <c r="Q62" s="18" t="s">
        <v>249</v>
      </c>
      <c r="R62" s="16" t="s">
        <v>250</v>
      </c>
      <c r="S62" s="16" t="s">
        <v>82</v>
      </c>
      <c r="T62" s="16" t="s">
        <v>83</v>
      </c>
      <c r="U62" s="17">
        <v>45658</v>
      </c>
      <c r="V62" s="17"/>
      <c r="W62" s="18" t="s">
        <v>217</v>
      </c>
      <c r="X62" s="19" t="s">
        <v>85</v>
      </c>
      <c r="Y62" s="20" t="str">
        <f>VLOOKUP(X62,'Axe 2 Règles de gestion'!$D$2:$F$43,3, FALSE)</f>
        <v>Le maximum d'indemnités ou de retenues permanentes différentes codifiées par mouvement de type 05 est limité à 8 par numéro de dossier tous mois de paie confondus.</v>
      </c>
      <c r="Z62" s="19" t="s">
        <v>87</v>
      </c>
      <c r="AA62" s="20" t="str">
        <f>VLOOKUP(Z62,'Axe 2 Règles de gestion'!$D$2:$F$43,3, FALSE)</f>
        <v>C'est au gestionnaire de valider si ce doublon est normal.</v>
      </c>
      <c r="AB62" s="19" t="s">
        <v>89</v>
      </c>
      <c r="AC62" s="20" t="str">
        <f>VLOOKUP(AB62,'Axe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62" s="19" t="s">
        <v>91</v>
      </c>
      <c r="AE62" s="20" t="str">
        <f>VLOOKUP(AD62,'Axe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62" s="19" t="s">
        <v>101</v>
      </c>
      <c r="AG62" s="20" t="str">
        <f>VLOOKUP(AF62,'Axe 2 Règles de gestion'!$D$2:$F$43,3, FALSE)</f>
        <v>Un mouvement 05 en création ou modification ressortira en anomalie si l'agent est en "REM 90 - Fin de fonction".</v>
      </c>
      <c r="AH62" s="19" t="s">
        <v>109</v>
      </c>
      <c r="AI62" s="20" t="str">
        <f>VLOOKUP(AH62,'Axe 2 Règles de gestion'!$D$2:$F$43,3, FALSE)</f>
        <v>Deux mouvements de type 05 avec un code opération 'Création' (code 1) ne doivent pas avoir le même code indemnité sur deux remises de paie différentes quelque soit le mois de paie.</v>
      </c>
      <c r="AJ62" s="19" t="s">
        <v>218</v>
      </c>
      <c r="AK62" s="20" t="str">
        <f>VLOOKUP(AJ62,'Axe 2 Règles de gestion'!$D$2:$F$43,3, FALSE)</f>
        <v>Le mode de calcul saisi doit être égal à "K - Calcul des cotisations additionnelles PSC Santé" ou "A - Montant précalculé'.</v>
      </c>
      <c r="AL62" s="19" t="s">
        <v>220</v>
      </c>
      <c r="AM62" s="20" t="str">
        <f>VLOOKUP(AL62,'Axe 2 Règles de gestion'!$D$2:$F$43,3, FALSE)</f>
        <v>Si le mode de calcul est K, alors la zone "Nombre d'unités" doit être alimentée et la zone "Base ou montant" doit être vide ou égale à '000000'.</v>
      </c>
      <c r="AN62" s="19" t="s">
        <v>211</v>
      </c>
      <c r="AO62" s="20" t="str">
        <f>VLOOKUP(AN62,'Axe 2 Règles de gestion'!$D$2:$F$43,3, FALSE)</f>
        <v>Si le mode de calcul est A, alors la zone "Base ou montant" doit être alimentée et la zone "Nombre d'unités" doit être vide.</v>
      </c>
      <c r="AP62" s="19" t="s">
        <v>103</v>
      </c>
      <c r="AQ62" s="20" t="str">
        <f>VLOOKUP(AP62,'Axe 2 Règles de gestion'!$D$2:$F$43,3, FALSE)</f>
        <v>Le code opération doit être saisi.</v>
      </c>
      <c r="AR62" s="19" t="s">
        <v>105</v>
      </c>
      <c r="AS62" s="20" t="str">
        <f>VLOOKUP(AR62,'Axe 2 Règles de gestion'!$D$2:$F$43,3, FALSE)</f>
        <v>La périodicité doit être saisie.</v>
      </c>
      <c r="AT62" s="19"/>
      <c r="AU62" s="20"/>
      <c r="AV62" s="19"/>
      <c r="AW62" s="20"/>
      <c r="AX62" s="19"/>
      <c r="AY62" s="20"/>
      <c r="AZ62" s="19"/>
      <c r="BA62" s="20"/>
      <c r="BB62" s="19"/>
      <c r="BC62" s="20"/>
      <c r="BD62" s="19"/>
      <c r="BE62" s="20"/>
      <c r="BF62" s="19"/>
      <c r="BG62" s="20"/>
      <c r="BH62" s="19"/>
      <c r="BI62" s="20"/>
      <c r="BJ62" s="19"/>
      <c r="BK62" s="20"/>
      <c r="BL62" s="16" t="s">
        <v>113</v>
      </c>
      <c r="BM62" s="16" t="s">
        <v>114</v>
      </c>
    </row>
    <row r="63" spans="1:65" s="21" customFormat="1" ht="225" x14ac:dyDescent="0.25">
      <c r="A63" s="16" t="s">
        <v>65</v>
      </c>
      <c r="B63" s="16" t="s">
        <v>66</v>
      </c>
      <c r="C63" s="17">
        <v>45369</v>
      </c>
      <c r="D63" s="16" t="s">
        <v>67</v>
      </c>
      <c r="E63" s="18" t="s">
        <v>68</v>
      </c>
      <c r="F63" s="16" t="s">
        <v>69</v>
      </c>
      <c r="G63" s="18" t="s">
        <v>70</v>
      </c>
      <c r="H63" s="16" t="s">
        <v>71</v>
      </c>
      <c r="I63" s="18" t="s">
        <v>72</v>
      </c>
      <c r="J63" s="18" t="s">
        <v>73</v>
      </c>
      <c r="K63" s="18" t="s">
        <v>74</v>
      </c>
      <c r="L63" s="16" t="s">
        <v>226</v>
      </c>
      <c r="M63" s="18" t="s">
        <v>227</v>
      </c>
      <c r="N63" s="16" t="s">
        <v>77</v>
      </c>
      <c r="O63" s="18" t="s">
        <v>228</v>
      </c>
      <c r="P63" s="18" t="s">
        <v>229</v>
      </c>
      <c r="Q63" s="18" t="s">
        <v>249</v>
      </c>
      <c r="R63" s="16" t="s">
        <v>250</v>
      </c>
      <c r="S63" s="16" t="s">
        <v>82</v>
      </c>
      <c r="T63" s="16" t="s">
        <v>83</v>
      </c>
      <c r="U63" s="17">
        <v>45658</v>
      </c>
      <c r="V63" s="17"/>
      <c r="W63" s="18" t="s">
        <v>230</v>
      </c>
      <c r="X63" s="19" t="s">
        <v>85</v>
      </c>
      <c r="Y63" s="20" t="str">
        <f>VLOOKUP(X63,'Axe 2 Règles de gestion'!$D$2:$F$43,3, FALSE)</f>
        <v>Le maximum d'indemnités ou de retenues permanentes différentes codifiées par mouvement de type 05 est limité à 8 par numéro de dossier tous mois de paie confondus.</v>
      </c>
      <c r="Z63" s="19" t="s">
        <v>87</v>
      </c>
      <c r="AA63" s="20" t="str">
        <f>VLOOKUP(Z63,'Axe 2 Règles de gestion'!$D$2:$F$43,3, FALSE)</f>
        <v>C'est au gestionnaire de valider si ce doublon est normal.</v>
      </c>
      <c r="AB63" s="19" t="s">
        <v>89</v>
      </c>
      <c r="AC63" s="20" t="str">
        <f>VLOOKUP(AB63,'Axe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63" s="19" t="s">
        <v>91</v>
      </c>
      <c r="AE63" s="20" t="str">
        <f>VLOOKUP(AD63,'Axe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63" s="19" t="s">
        <v>101</v>
      </c>
      <c r="AG63" s="20" t="str">
        <f>VLOOKUP(AF63,'Axe 2 Règles de gestion'!$D$2:$F$43,3, FALSE)</f>
        <v>Un mouvement 05 en création ou modification ressortira en anomalie si l'agent est en "REM 90 - Fin de fonction".</v>
      </c>
      <c r="AH63" s="19" t="s">
        <v>109</v>
      </c>
      <c r="AI63" s="20" t="str">
        <f>VLOOKUP(AH63,'Axe 2 Règles de gestion'!$D$2:$F$43,3, FALSE)</f>
        <v>Deux mouvements de type 05 avec un code opération 'Création' (code 1) ne doivent pas avoir le même code indemnité sur deux remises de paie différentes quelque soit le mois de paie.</v>
      </c>
      <c r="AJ63" s="19" t="s">
        <v>231</v>
      </c>
      <c r="AK63" s="20" t="str">
        <f>VLOOKUP(AJ63,'Axe 2 Règles de gestion'!$D$2:$F$43,3, FALSE)</f>
        <v>Le mode de calcul saisi doit être égal à 'A - Montant précalculé'.</v>
      </c>
      <c r="AL63" s="19" t="s">
        <v>211</v>
      </c>
      <c r="AM63" s="20" t="str">
        <f>VLOOKUP(AL63,'Axe 2 Règles de gestion'!$D$2:$F$43,3, FALSE)</f>
        <v>Si le mode de calcul est A, alors la zone "Base ou montant" doit être alimentée et la zone "Nombre d'unités" doit être vide.</v>
      </c>
      <c r="AN63" s="19" t="s">
        <v>103</v>
      </c>
      <c r="AO63" s="20" t="str">
        <f>VLOOKUP(AN63,'Axe 2 Règles de gestion'!$D$2:$F$43,3, FALSE)</f>
        <v>Le code opération doit être saisi.</v>
      </c>
      <c r="AP63" s="19" t="s">
        <v>105</v>
      </c>
      <c r="AQ63" s="20" t="str">
        <f>VLOOKUP(AP63,'Axe 2 Règles de gestion'!$D$2:$F$43,3, FALSE)</f>
        <v>La périodicité doit être saisie.</v>
      </c>
      <c r="AR63" s="19" t="s">
        <v>233</v>
      </c>
      <c r="AS63" s="20" t="str">
        <f>VLOOKUP(AR63,'Axe 2 Règles de gestion'!$D$2:$F$43,3, FALSE)</f>
        <v>L'indemnité 2482 doit être utilisée pour les agents placés dans certaines positions conduisant à une suspension du contrat DSN (REM 30).</v>
      </c>
      <c r="AT63" s="19"/>
      <c r="AU63" s="20"/>
      <c r="AV63" s="19"/>
      <c r="AW63" s="20"/>
      <c r="AX63" s="19"/>
      <c r="AY63" s="20"/>
      <c r="AZ63" s="19"/>
      <c r="BA63" s="20"/>
      <c r="BB63" s="19"/>
      <c r="BC63" s="20"/>
      <c r="BD63" s="19"/>
      <c r="BE63" s="20"/>
      <c r="BF63" s="19"/>
      <c r="BG63" s="20"/>
      <c r="BH63" s="19"/>
      <c r="BI63" s="20"/>
      <c r="BJ63" s="19"/>
      <c r="BK63" s="20"/>
      <c r="BL63" s="16" t="s">
        <v>113</v>
      </c>
      <c r="BM63" s="16" t="s">
        <v>114</v>
      </c>
    </row>
    <row r="64" spans="1:65" s="21" customFormat="1" ht="225" x14ac:dyDescent="0.25">
      <c r="A64" s="16" t="s">
        <v>65</v>
      </c>
      <c r="B64" s="16" t="s">
        <v>66</v>
      </c>
      <c r="C64" s="17">
        <v>45369</v>
      </c>
      <c r="D64" s="16" t="s">
        <v>67</v>
      </c>
      <c r="E64" s="18" t="s">
        <v>68</v>
      </c>
      <c r="F64" s="16" t="s">
        <v>69</v>
      </c>
      <c r="G64" s="18" t="s">
        <v>70</v>
      </c>
      <c r="H64" s="16" t="s">
        <v>71</v>
      </c>
      <c r="I64" s="18" t="s">
        <v>72</v>
      </c>
      <c r="J64" s="18" t="s">
        <v>73</v>
      </c>
      <c r="K64" s="18" t="s">
        <v>74</v>
      </c>
      <c r="L64" s="16" t="s">
        <v>235</v>
      </c>
      <c r="M64" s="18" t="s">
        <v>236</v>
      </c>
      <c r="N64" s="16" t="s">
        <v>77</v>
      </c>
      <c r="O64" s="18" t="s">
        <v>237</v>
      </c>
      <c r="P64" s="18" t="s">
        <v>238</v>
      </c>
      <c r="Q64" s="18" t="s">
        <v>249</v>
      </c>
      <c r="R64" s="16" t="s">
        <v>250</v>
      </c>
      <c r="S64" s="16" t="s">
        <v>82</v>
      </c>
      <c r="T64" s="16" t="s">
        <v>83</v>
      </c>
      <c r="U64" s="17">
        <v>45658</v>
      </c>
      <c r="V64" s="17"/>
      <c r="W64" s="18" t="s">
        <v>239</v>
      </c>
      <c r="X64" s="19" t="s">
        <v>85</v>
      </c>
      <c r="Y64" s="20" t="str">
        <f>VLOOKUP(X64,'Axe 2 Règles de gestion'!$D$2:$F$43,3, FALSE)</f>
        <v>Le maximum d'indemnités ou de retenues permanentes différentes codifiées par mouvement de type 05 est limité à 8 par numéro de dossier tous mois de paie confondus.</v>
      </c>
      <c r="Z64" s="19" t="s">
        <v>87</v>
      </c>
      <c r="AA64" s="20" t="str">
        <f>VLOOKUP(Z64,'Axe 2 Règles de gestion'!$D$2:$F$43,3, FALSE)</f>
        <v>C'est au gestionnaire de valider si ce doublon est normal.</v>
      </c>
      <c r="AB64" s="19" t="s">
        <v>89</v>
      </c>
      <c r="AC64" s="20" t="str">
        <f>VLOOKUP(AB64,'Axe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64" s="19" t="s">
        <v>91</v>
      </c>
      <c r="AE64" s="20" t="str">
        <f>VLOOKUP(AD64,'Axe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64" s="19" t="s">
        <v>101</v>
      </c>
      <c r="AG64" s="20" t="str">
        <f>VLOOKUP(AF64,'Axe 2 Règles de gestion'!$D$2:$F$43,3, FALSE)</f>
        <v>Un mouvement 05 en création ou modification ressortira en anomalie si l'agent est en "REM 90 - Fin de fonction".</v>
      </c>
      <c r="AH64" s="19" t="s">
        <v>109</v>
      </c>
      <c r="AI64" s="20" t="str">
        <f>VLOOKUP(AH64,'Axe 2 Règles de gestion'!$D$2:$F$43,3, FALSE)</f>
        <v>Deux mouvements de type 05 avec un code opération 'Création' (code 1) ne doivent pas avoir le même code indemnité sur deux remises de paie différentes quelque soit le mois de paie.</v>
      </c>
      <c r="AJ64" s="19" t="s">
        <v>231</v>
      </c>
      <c r="AK64" s="20" t="str">
        <f>VLOOKUP(AJ64,'Axe 2 Règles de gestion'!$D$2:$F$43,3, FALSE)</f>
        <v>Le mode de calcul saisi doit être égal à 'A - Montant précalculé'.</v>
      </c>
      <c r="AL64" s="19" t="s">
        <v>211</v>
      </c>
      <c r="AM64" s="20" t="str">
        <f>VLOOKUP(AL64,'Axe 2 Règles de gestion'!$D$2:$F$43,3, FALSE)</f>
        <v>Si le mode de calcul est A, alors la zone "Base ou montant" doit être alimentée et la zone "Nombre d'unités" doit être vide.</v>
      </c>
      <c r="AN64" s="19" t="s">
        <v>103</v>
      </c>
      <c r="AO64" s="20" t="str">
        <f>VLOOKUP(AN64,'Axe 2 Règles de gestion'!$D$2:$F$43,3, FALSE)</f>
        <v>Le code opération doit être saisi.</v>
      </c>
      <c r="AP64" s="19" t="s">
        <v>105</v>
      </c>
      <c r="AQ64" s="20" t="str">
        <f>VLOOKUP(AP64,'Axe 2 Règles de gestion'!$D$2:$F$43,3, FALSE)</f>
        <v>La périodicité doit être saisie.</v>
      </c>
      <c r="AR64" s="19"/>
      <c r="AS64" s="20"/>
      <c r="AT64" s="19"/>
      <c r="AU64" s="20"/>
      <c r="AV64" s="19"/>
      <c r="AW64" s="20"/>
      <c r="AX64" s="19"/>
      <c r="AY64" s="20"/>
      <c r="AZ64" s="19"/>
      <c r="BA64" s="20"/>
      <c r="BB64" s="19"/>
      <c r="BC64" s="20"/>
      <c r="BD64" s="19"/>
      <c r="BE64" s="20"/>
      <c r="BF64" s="19"/>
      <c r="BG64" s="20"/>
      <c r="BH64" s="19"/>
      <c r="BI64" s="20"/>
      <c r="BJ64" s="19"/>
      <c r="BK64" s="20"/>
      <c r="BL64" s="16" t="s">
        <v>113</v>
      </c>
      <c r="BM64" s="16" t="s">
        <v>114</v>
      </c>
    </row>
    <row r="65" spans="1:65" s="21" customFormat="1" ht="225" x14ac:dyDescent="0.25">
      <c r="A65" s="16" t="s">
        <v>65</v>
      </c>
      <c r="B65" s="16" t="s">
        <v>66</v>
      </c>
      <c r="C65" s="17">
        <v>45369</v>
      </c>
      <c r="D65" s="16" t="s">
        <v>67</v>
      </c>
      <c r="E65" s="18" t="s">
        <v>68</v>
      </c>
      <c r="F65" s="16" t="s">
        <v>69</v>
      </c>
      <c r="G65" s="18" t="s">
        <v>70</v>
      </c>
      <c r="H65" s="16" t="s">
        <v>71</v>
      </c>
      <c r="I65" s="18" t="s">
        <v>72</v>
      </c>
      <c r="J65" s="18" t="s">
        <v>73</v>
      </c>
      <c r="K65" s="18" t="s">
        <v>74</v>
      </c>
      <c r="L65" s="16" t="s">
        <v>240</v>
      </c>
      <c r="M65" s="18" t="s">
        <v>241</v>
      </c>
      <c r="N65" s="16" t="s">
        <v>77</v>
      </c>
      <c r="O65" s="18" t="s">
        <v>242</v>
      </c>
      <c r="P65" s="18" t="s">
        <v>243</v>
      </c>
      <c r="Q65" s="18" t="s">
        <v>249</v>
      </c>
      <c r="R65" s="16" t="s">
        <v>250</v>
      </c>
      <c r="S65" s="16" t="s">
        <v>82</v>
      </c>
      <c r="T65" s="16" t="s">
        <v>83</v>
      </c>
      <c r="U65" s="17">
        <v>45658</v>
      </c>
      <c r="V65" s="17"/>
      <c r="W65" s="18" t="s">
        <v>239</v>
      </c>
      <c r="X65" s="19" t="s">
        <v>85</v>
      </c>
      <c r="Y65" s="20" t="str">
        <f>VLOOKUP(X65,'Axe 2 Règles de gestion'!$D$2:$F$43,3, FALSE)</f>
        <v>Le maximum d'indemnités ou de retenues permanentes différentes codifiées par mouvement de type 05 est limité à 8 par numéro de dossier tous mois de paie confondus.</v>
      </c>
      <c r="Z65" s="19" t="s">
        <v>87</v>
      </c>
      <c r="AA65" s="20" t="str">
        <f>VLOOKUP(Z65,'Axe 2 Règles de gestion'!$D$2:$F$43,3, FALSE)</f>
        <v>C'est au gestionnaire de valider si ce doublon est normal.</v>
      </c>
      <c r="AB65" s="19" t="s">
        <v>89</v>
      </c>
      <c r="AC65" s="20" t="str">
        <f>VLOOKUP(AB65,'Axe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65" s="19" t="s">
        <v>91</v>
      </c>
      <c r="AE65" s="20" t="str">
        <f>VLOOKUP(AD65,'Axe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65" s="19" t="s">
        <v>101</v>
      </c>
      <c r="AG65" s="20" t="str">
        <f>VLOOKUP(AF65,'Axe 2 Règles de gestion'!$D$2:$F$43,3, FALSE)</f>
        <v>Un mouvement 05 en création ou modification ressortira en anomalie si l'agent est en "REM 90 - Fin de fonction".</v>
      </c>
      <c r="AH65" s="19" t="s">
        <v>109</v>
      </c>
      <c r="AI65" s="20" t="str">
        <f>VLOOKUP(AH65,'Axe 2 Règles de gestion'!$D$2:$F$43,3, FALSE)</f>
        <v>Deux mouvements de type 05 avec un code opération 'Création' (code 1) ne doivent pas avoir le même code indemnité sur deux remises de paie différentes quelque soit le mois de paie.</v>
      </c>
      <c r="AJ65" s="19" t="s">
        <v>231</v>
      </c>
      <c r="AK65" s="20" t="str">
        <f>VLOOKUP(AJ65,'Axe 2 Règles de gestion'!$D$2:$F$43,3, FALSE)</f>
        <v>Le mode de calcul saisi doit être égal à 'A - Montant précalculé'.</v>
      </c>
      <c r="AL65" s="19" t="s">
        <v>211</v>
      </c>
      <c r="AM65" s="20" t="str">
        <f>VLOOKUP(AL65,'Axe 2 Règles de gestion'!$D$2:$F$43,3, FALSE)</f>
        <v>Si le mode de calcul est A, alors la zone "Base ou montant" doit être alimentée et la zone "Nombre d'unités" doit être vide.</v>
      </c>
      <c r="AN65" s="19" t="s">
        <v>103</v>
      </c>
      <c r="AO65" s="20" t="str">
        <f>VLOOKUP(AN65,'Axe 2 Règles de gestion'!$D$2:$F$43,3, FALSE)</f>
        <v>Le code opération doit être saisi.</v>
      </c>
      <c r="AP65" s="19" t="s">
        <v>105</v>
      </c>
      <c r="AQ65" s="20" t="str">
        <f>VLOOKUP(AP65,'Axe 2 Règles de gestion'!$D$2:$F$43,3, FALSE)</f>
        <v>La périodicité doit être saisie.</v>
      </c>
      <c r="AR65" s="19"/>
      <c r="AS65" s="20"/>
      <c r="AT65" s="19"/>
      <c r="AU65" s="20"/>
      <c r="AV65" s="19"/>
      <c r="AW65" s="20"/>
      <c r="AX65" s="19"/>
      <c r="AY65" s="20"/>
      <c r="AZ65" s="19"/>
      <c r="BA65" s="20"/>
      <c r="BB65" s="19"/>
      <c r="BC65" s="20"/>
      <c r="BD65" s="19"/>
      <c r="BE65" s="20"/>
      <c r="BF65" s="19"/>
      <c r="BG65" s="20"/>
      <c r="BH65" s="19"/>
      <c r="BI65" s="20"/>
      <c r="BJ65" s="19"/>
      <c r="BK65" s="20"/>
      <c r="BL65" s="16" t="s">
        <v>113</v>
      </c>
      <c r="BM65" s="16" t="s">
        <v>114</v>
      </c>
    </row>
    <row r="66" spans="1:65" s="21" customFormat="1" ht="225" x14ac:dyDescent="0.25">
      <c r="A66" s="16" t="s">
        <v>65</v>
      </c>
      <c r="B66" s="16" t="s">
        <v>66</v>
      </c>
      <c r="C66" s="17">
        <v>45349</v>
      </c>
      <c r="D66" s="16" t="s">
        <v>67</v>
      </c>
      <c r="E66" s="18" t="s">
        <v>68</v>
      </c>
      <c r="F66" s="16" t="s">
        <v>69</v>
      </c>
      <c r="G66" s="18" t="s">
        <v>70</v>
      </c>
      <c r="H66" s="16" t="s">
        <v>71</v>
      </c>
      <c r="I66" s="18" t="s">
        <v>72</v>
      </c>
      <c r="J66" s="18" t="s">
        <v>73</v>
      </c>
      <c r="K66" s="18" t="s">
        <v>74</v>
      </c>
      <c r="L66" s="16" t="s">
        <v>75</v>
      </c>
      <c r="M66" s="18" t="s">
        <v>76</v>
      </c>
      <c r="N66" s="16" t="s">
        <v>77</v>
      </c>
      <c r="O66" s="18" t="s">
        <v>78</v>
      </c>
      <c r="P66" s="18" t="s">
        <v>79</v>
      </c>
      <c r="Q66" s="18" t="s">
        <v>251</v>
      </c>
      <c r="R66" s="16" t="s">
        <v>252</v>
      </c>
      <c r="S66" s="16" t="s">
        <v>82</v>
      </c>
      <c r="T66" s="16" t="s">
        <v>83</v>
      </c>
      <c r="U66" s="17">
        <v>40725</v>
      </c>
      <c r="V66" s="17"/>
      <c r="W66" s="18" t="s">
        <v>84</v>
      </c>
      <c r="X66" s="19" t="s">
        <v>85</v>
      </c>
      <c r="Y66" s="20" t="str">
        <f>VLOOKUP(X66,'Axe 2 Règles de gestion'!$D$2:$F$43,3, FALSE)</f>
        <v>Le maximum d'indemnités ou de retenues permanentes différentes codifiées par mouvement de type 05 est limité à 8 par numéro de dossier tous mois de paie confondus.</v>
      </c>
      <c r="Z66" s="19" t="s">
        <v>87</v>
      </c>
      <c r="AA66" s="20" t="str">
        <f>VLOOKUP(Z66,'Axe 2 Règles de gestion'!$D$2:$F$43,3, FALSE)</f>
        <v>C'est au gestionnaire de valider si ce doublon est normal.</v>
      </c>
      <c r="AB66" s="19" t="s">
        <v>89</v>
      </c>
      <c r="AC66" s="20" t="str">
        <f>VLOOKUP(AB66,'Axe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66" s="19" t="s">
        <v>91</v>
      </c>
      <c r="AE66" s="20" t="str">
        <f>VLOOKUP(AD66,'Axe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66" s="19" t="s">
        <v>93</v>
      </c>
      <c r="AG66" s="20" t="str">
        <f>VLOOKUP(AF66,'Axe 2 Règles de gestion'!$D$2:$F$43,3, FALSE)</f>
        <v>Si la zone mode de calcul est "Calcul PREFON" (MC = E), ou "Non assujettissement à la CSG, à la CRDS, à l'IR 489" (MC = N) ou "Indemnité IAT / IFTS" (MC = X) ou "Pourcentage du traitement brut" (MC = T), la zone "Nombre d'unités" doit être vide.</v>
      </c>
      <c r="AH66" s="19" t="s">
        <v>95</v>
      </c>
      <c r="AI66" s="20" t="str">
        <f>VLOOKUP(AH66,'Axe 2 Règles de gestion'!$D$2:$F$43,3, FALSE)</f>
        <v>Pour la retenue PREFON (code '0879'), seuls les deux derniers caractères (positions 57 à 58) de la zone MONTANT doivent être servies.</v>
      </c>
      <c r="AJ66" s="19" t="s">
        <v>97</v>
      </c>
      <c r="AK66" s="20" t="str">
        <f>VLOOKUP(AJ66,'Axe 2 Règles de gestion'!$D$2:$F$43,3, FALSE)</f>
        <v>Si le code SS du NUDOSS est 75 (dossier chômage), les codes indemnités saisis sont supérieurs à 0800 et inférieurs à 1000.</v>
      </c>
      <c r="AL66" s="19" t="s">
        <v>99</v>
      </c>
      <c r="AM66" s="20" t="str">
        <f>VLOOKUP(AL66,'Axe 2 Règles de gestion'!$D$2:$F$43,3, FALSE)</f>
        <v>Pour la retenue PREFON (code '0879'), le mode de calcul doit être "E - Calcul PREFON (code classe)".</v>
      </c>
      <c r="AN66" s="19" t="s">
        <v>101</v>
      </c>
      <c r="AO66" s="20" t="str">
        <f>VLOOKUP(AN66,'Axe 2 Règles de gestion'!$D$2:$F$43,3, FALSE)</f>
        <v>Un mouvement 05 en création ou modification ressortira en anomalie si l'agent est en "REM 90 - Fin de fonction".</v>
      </c>
      <c r="AP66" s="19" t="s">
        <v>103</v>
      </c>
      <c r="AQ66" s="20" t="str">
        <f>VLOOKUP(AP66,'Axe 2 Règles de gestion'!$D$2:$F$43,3, FALSE)</f>
        <v>Le code opération doit être saisi.</v>
      </c>
      <c r="AR66" s="19" t="s">
        <v>105</v>
      </c>
      <c r="AS66" s="20" t="str">
        <f>VLOOKUP(AR66,'Axe 2 Règles de gestion'!$D$2:$F$43,3, FALSE)</f>
        <v>La périodicité doit être saisie.</v>
      </c>
      <c r="AT66" s="19" t="s">
        <v>107</v>
      </c>
      <c r="AU66" s="20" t="str">
        <f>VLOOKUP(AT66,'Axe 2 Règles de gestion'!$D$2:$F$43,3, FALSE)</f>
        <v>Le mode de calcul doit être saisi.</v>
      </c>
      <c r="AV66" s="19" t="s">
        <v>109</v>
      </c>
      <c r="AW66" s="20" t="str">
        <f>VLOOKUP(AV66,'Axe 2 Règles de gestion'!$D$2:$F$43,3, FALSE)</f>
        <v>Deux mouvements de type 05 avec un code opération 'Création' (code 1) ne doivent pas avoir le même code indemnité sur deux remises de paie différentes quelque soit le mois de paie.</v>
      </c>
      <c r="AX66" s="19" t="s">
        <v>111</v>
      </c>
      <c r="AY66" s="20" t="str">
        <f>VLOOKUP(AX66,'Axe 2 Règles de gestion'!$D$2:$F$43,3, FALSE)</f>
        <v>Si un agent perçoit de l'ARE (0412) ou AREF (0598) ou ARCE (1454) par mouvement 22, il est interdit de lui payer d'autres indemnités sur le même NUDOS par mouvement 05. Si nécessaire, les indemnités doivent être payées sur un autre dossier que le dossier chômage.</v>
      </c>
      <c r="AZ66" s="19"/>
      <c r="BA66" s="20"/>
      <c r="BB66" s="19"/>
      <c r="BC66" s="20"/>
      <c r="BD66" s="19"/>
      <c r="BE66" s="20"/>
      <c r="BF66" s="19"/>
      <c r="BG66" s="20"/>
      <c r="BH66" s="19"/>
      <c r="BI66" s="20"/>
      <c r="BJ66" s="19"/>
      <c r="BK66" s="20"/>
      <c r="BL66" s="16" t="s">
        <v>114</v>
      </c>
      <c r="BM66" s="16" t="s">
        <v>114</v>
      </c>
    </row>
    <row r="67" spans="1:65" s="21" customFormat="1" ht="225" x14ac:dyDescent="0.25">
      <c r="A67" s="16" t="s">
        <v>65</v>
      </c>
      <c r="B67" s="16" t="s">
        <v>66</v>
      </c>
      <c r="C67" s="17">
        <v>45349</v>
      </c>
      <c r="D67" s="16" t="s">
        <v>67</v>
      </c>
      <c r="E67" s="18" t="s">
        <v>68</v>
      </c>
      <c r="F67" s="16" t="s">
        <v>69</v>
      </c>
      <c r="G67" s="18" t="s">
        <v>70</v>
      </c>
      <c r="H67" s="16" t="s">
        <v>71</v>
      </c>
      <c r="I67" s="18" t="s">
        <v>72</v>
      </c>
      <c r="J67" s="18" t="s">
        <v>73</v>
      </c>
      <c r="K67" s="18" t="s">
        <v>74</v>
      </c>
      <c r="L67" s="16" t="s">
        <v>115</v>
      </c>
      <c r="M67" s="18" t="s">
        <v>116</v>
      </c>
      <c r="N67" s="16" t="s">
        <v>77</v>
      </c>
      <c r="O67" s="18" t="s">
        <v>117</v>
      </c>
      <c r="P67" s="18" t="s">
        <v>118</v>
      </c>
      <c r="Q67" s="18" t="s">
        <v>251</v>
      </c>
      <c r="R67" s="16" t="s">
        <v>252</v>
      </c>
      <c r="S67" s="16" t="s">
        <v>82</v>
      </c>
      <c r="T67" s="16" t="s">
        <v>83</v>
      </c>
      <c r="U67" s="17">
        <v>40725</v>
      </c>
      <c r="V67" s="17"/>
      <c r="W67" s="18" t="s">
        <v>119</v>
      </c>
      <c r="X67" s="19" t="s">
        <v>85</v>
      </c>
      <c r="Y67" s="20" t="str">
        <f>VLOOKUP(X67,'Axe 2 Règles de gestion'!$D$2:$F$43,3, FALSE)</f>
        <v>Le maximum d'indemnités ou de retenues permanentes différentes codifiées par mouvement de type 05 est limité à 8 par numéro de dossier tous mois de paie confondus.</v>
      </c>
      <c r="Z67" s="19" t="s">
        <v>87</v>
      </c>
      <c r="AA67" s="20" t="str">
        <f>VLOOKUP(Z67,'Axe 2 Règles de gestion'!$D$2:$F$43,3, FALSE)</f>
        <v>C'est au gestionnaire de valider si ce doublon est normal.</v>
      </c>
      <c r="AB67" s="19" t="s">
        <v>89</v>
      </c>
      <c r="AC67" s="20" t="str">
        <f>VLOOKUP(AB67,'Axe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67" s="19" t="s">
        <v>91</v>
      </c>
      <c r="AE67" s="20" t="str">
        <f>VLOOKUP(AD67,'Axe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67" s="19" t="s">
        <v>120</v>
      </c>
      <c r="AG67" s="20" t="str">
        <f>VLOOKUP(AF67,'Axe 2 Règles de gestion'!$D$2:$F$43,3, FALSE)</f>
        <v>Si la zone mode de calcul est "Montant précalculé" (MC = A) ou "Indemnité à déduire" (MC = G) ou "Indemnité à ne pas payer (avantage en nature)" (MC = H), alors la zone "Nombre d'unités" doit être vide ou servie uniquement sur les deux derniers caractères pour indiquer le nombre de mensualités à payer.</v>
      </c>
      <c r="AH67" s="19" t="s">
        <v>97</v>
      </c>
      <c r="AI67" s="20" t="str">
        <f>VLOOKUP(AH67,'Axe 2 Règles de gestion'!$D$2:$F$43,3, FALSE)</f>
        <v>Si le code SS du NUDOSS est 75 (dossier chômage), les codes indemnités saisis sont supérieurs à 0800 et inférieurs à 1000.</v>
      </c>
      <c r="AJ67" s="19" t="s">
        <v>122</v>
      </c>
      <c r="AK67" s="20" t="str">
        <f>VLOOKUP(AJ67,'Axe 2 Règles de gestion'!$D$2:$F$43,3, FALSE)</f>
        <v>Pour les avantages en nature (codes '0136','1404','1405','1406','1407), le mode de calcul doit être "H - Indemnité à ne pas payer (avantage en nature)".</v>
      </c>
      <c r="AL67" s="19" t="s">
        <v>101</v>
      </c>
      <c r="AM67" s="20" t="str">
        <f>VLOOKUP(AL67,'Axe 2 Règles de gestion'!$D$2:$F$43,3, FALSE)</f>
        <v>Un mouvement 05 en création ou modification ressortira en anomalie si l'agent est en "REM 90 - Fin de fonction".</v>
      </c>
      <c r="AN67" s="19" t="s">
        <v>103</v>
      </c>
      <c r="AO67" s="20" t="str">
        <f>VLOOKUP(AN67,'Axe 2 Règles de gestion'!$D$2:$F$43,3, FALSE)</f>
        <v>Le code opération doit être saisi.</v>
      </c>
      <c r="AP67" s="19" t="s">
        <v>105</v>
      </c>
      <c r="AQ67" s="20" t="str">
        <f>VLOOKUP(AP67,'Axe 2 Règles de gestion'!$D$2:$F$43,3, FALSE)</f>
        <v>La périodicité doit être saisie.</v>
      </c>
      <c r="AR67" s="19" t="s">
        <v>107</v>
      </c>
      <c r="AS67" s="20" t="str">
        <f>VLOOKUP(AR67,'Axe 2 Règles de gestion'!$D$2:$F$43,3, FALSE)</f>
        <v>Le mode de calcul doit être saisi.</v>
      </c>
      <c r="AT67" s="19" t="s">
        <v>109</v>
      </c>
      <c r="AU67" s="20" t="str">
        <f>VLOOKUP(AT67,'Axe 2 Règles de gestion'!$D$2:$F$43,3, FALSE)</f>
        <v>Deux mouvements de type 05 avec un code opération 'Création' (code 1) ne doivent pas avoir le même code indemnité sur deux remises de paie différentes quelque soit le mois de paie.</v>
      </c>
      <c r="AV67" s="19" t="s">
        <v>111</v>
      </c>
      <c r="AW67" s="20" t="str">
        <f>VLOOKUP(AV67,'Axe 2 Règles de gestion'!$D$2:$F$43,3, FALSE)</f>
        <v>Si un agent perçoit de l'ARE (0412) ou AREF (0598) ou ARCE (1454) par mouvement 22, il est interdit de lui payer d'autres indemnités sur le même NUDOS par mouvement 05. Si nécessaire, les indemnités doivent être payées sur un autre dossier que le dossier chômage.</v>
      </c>
      <c r="AX67" s="19"/>
      <c r="AY67" s="20"/>
      <c r="AZ67" s="19"/>
      <c r="BA67" s="20"/>
      <c r="BB67" s="19"/>
      <c r="BC67" s="20"/>
      <c r="BD67" s="19"/>
      <c r="BE67" s="20"/>
      <c r="BF67" s="19"/>
      <c r="BG67" s="20"/>
      <c r="BH67" s="19"/>
      <c r="BI67" s="20"/>
      <c r="BJ67" s="19"/>
      <c r="BK67" s="20"/>
      <c r="BL67" s="16" t="s">
        <v>113</v>
      </c>
      <c r="BM67" s="16" t="s">
        <v>114</v>
      </c>
    </row>
    <row r="68" spans="1:65" s="21" customFormat="1" ht="225" x14ac:dyDescent="0.25">
      <c r="A68" s="16" t="s">
        <v>65</v>
      </c>
      <c r="B68" s="16" t="s">
        <v>66</v>
      </c>
      <c r="C68" s="17">
        <v>45349</v>
      </c>
      <c r="D68" s="16" t="s">
        <v>67</v>
      </c>
      <c r="E68" s="18" t="s">
        <v>68</v>
      </c>
      <c r="F68" s="16" t="s">
        <v>69</v>
      </c>
      <c r="G68" s="18" t="s">
        <v>70</v>
      </c>
      <c r="H68" s="16" t="s">
        <v>71</v>
      </c>
      <c r="I68" s="18" t="s">
        <v>72</v>
      </c>
      <c r="J68" s="18" t="s">
        <v>73</v>
      </c>
      <c r="K68" s="18" t="s">
        <v>74</v>
      </c>
      <c r="L68" s="16" t="s">
        <v>124</v>
      </c>
      <c r="M68" s="18" t="s">
        <v>125</v>
      </c>
      <c r="N68" s="16" t="s">
        <v>77</v>
      </c>
      <c r="O68" s="18" t="s">
        <v>126</v>
      </c>
      <c r="P68" s="18" t="s">
        <v>127</v>
      </c>
      <c r="Q68" s="18" t="s">
        <v>251</v>
      </c>
      <c r="R68" s="16" t="s">
        <v>252</v>
      </c>
      <c r="S68" s="16" t="s">
        <v>82</v>
      </c>
      <c r="T68" s="16" t="s">
        <v>83</v>
      </c>
      <c r="U68" s="17">
        <v>40725</v>
      </c>
      <c r="V68" s="17"/>
      <c r="W68" s="18" t="s">
        <v>128</v>
      </c>
      <c r="X68" s="19" t="s">
        <v>85</v>
      </c>
      <c r="Y68" s="20" t="str">
        <f>VLOOKUP(X68,'Axe 2 Règles de gestion'!$D$2:$F$43,3, FALSE)</f>
        <v>Le maximum d'indemnités ou de retenues permanentes différentes codifiées par mouvement de type 05 est limité à 8 par numéro de dossier tous mois de paie confondus.</v>
      </c>
      <c r="Z68" s="19" t="s">
        <v>87</v>
      </c>
      <c r="AA68" s="20" t="str">
        <f>VLOOKUP(Z68,'Axe 2 Règles de gestion'!$D$2:$F$43,3, FALSE)</f>
        <v>C'est au gestionnaire de valider si ce doublon est normal.</v>
      </c>
      <c r="AB68" s="19" t="s">
        <v>89</v>
      </c>
      <c r="AC68" s="20" t="str">
        <f>VLOOKUP(AB68,'Axe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68" s="19" t="s">
        <v>91</v>
      </c>
      <c r="AE68" s="20" t="str">
        <f>VLOOKUP(AD68,'Axe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68" s="19" t="s">
        <v>97</v>
      </c>
      <c r="AG68" s="20" t="str">
        <f>VLOOKUP(AF68,'Axe 2 Règles de gestion'!$D$2:$F$43,3, FALSE)</f>
        <v>Si le code SS du NUDOSS est 75 (dossier chômage), les codes indemnités saisis sont supérieurs à 0800 et inférieurs à 1000.</v>
      </c>
      <c r="AH68" s="19" t="s">
        <v>129</v>
      </c>
      <c r="AI68" s="20" t="str">
        <f>VLOOKUP(AH68,'Axe 2 Règles de gestion'!$D$2:$F$43,3, FALSE)</f>
        <v>Pour la retenue 'Santé publique' (code 0880), le mode de calcul doit être "L - Calcul du régime complémentaire de la Santé Publique".</v>
      </c>
      <c r="AJ68" s="19" t="s">
        <v>101</v>
      </c>
      <c r="AK68" s="20" t="str">
        <f>VLOOKUP(AJ68,'Axe 2 Règles de gestion'!$D$2:$F$43,3, FALSE)</f>
        <v>Un mouvement 05 en création ou modification ressortira en anomalie si l'agent est en "REM 90 - Fin de fonction".</v>
      </c>
      <c r="AL68" s="19" t="s">
        <v>103</v>
      </c>
      <c r="AM68" s="20" t="str">
        <f>VLOOKUP(AL68,'Axe 2 Règles de gestion'!$D$2:$F$43,3, FALSE)</f>
        <v>Le code opération doit être saisi.</v>
      </c>
      <c r="AN68" s="19" t="s">
        <v>105</v>
      </c>
      <c r="AO68" s="20" t="str">
        <f>VLOOKUP(AN68,'Axe 2 Règles de gestion'!$D$2:$F$43,3, FALSE)</f>
        <v>La périodicité doit être saisie.</v>
      </c>
      <c r="AP68" s="19" t="s">
        <v>107</v>
      </c>
      <c r="AQ68" s="20" t="str">
        <f>VLOOKUP(AP68,'Axe 2 Règles de gestion'!$D$2:$F$43,3, FALSE)</f>
        <v>Le mode de calcul doit être saisi.</v>
      </c>
      <c r="AR68" s="19" t="s">
        <v>109</v>
      </c>
      <c r="AS68" s="20" t="str">
        <f>VLOOKUP(AR68,'Axe 2 Règles de gestion'!$D$2:$F$43,3, FALSE)</f>
        <v>Deux mouvements de type 05 avec un code opération 'Création' (code 1) ne doivent pas avoir le même code indemnité sur deux remises de paie différentes quelque soit le mois de paie.</v>
      </c>
      <c r="AT68" s="19" t="s">
        <v>111</v>
      </c>
      <c r="AU68" s="20" t="str">
        <f>VLOOKUP(AT68,'Axe 2 Règles de gestion'!$D$2:$F$43,3, FALSE)</f>
        <v>Si un agent perçoit de l'ARE (0412) ou AREF (0598) ou ARCE (1454) par mouvement 22, il est interdit de lui payer d'autres indemnités sur le même NUDOS par mouvement 05. Si nécessaire, les indemnités doivent être payées sur un autre dossier que le dossier chômage.</v>
      </c>
      <c r="AV68" s="19"/>
      <c r="AW68" s="20"/>
      <c r="AX68" s="19"/>
      <c r="AY68" s="20"/>
      <c r="AZ68" s="19"/>
      <c r="BA68" s="20"/>
      <c r="BB68" s="19"/>
      <c r="BC68" s="20"/>
      <c r="BD68" s="19"/>
      <c r="BE68" s="20"/>
      <c r="BF68" s="19"/>
      <c r="BG68" s="20"/>
      <c r="BH68" s="19"/>
      <c r="BI68" s="20"/>
      <c r="BJ68" s="19"/>
      <c r="BK68" s="20"/>
      <c r="BL68" s="16" t="s">
        <v>113</v>
      </c>
      <c r="BM68" s="16" t="s">
        <v>114</v>
      </c>
    </row>
    <row r="69" spans="1:65" s="21" customFormat="1" ht="225" x14ac:dyDescent="0.25">
      <c r="A69" s="16" t="s">
        <v>65</v>
      </c>
      <c r="B69" s="16" t="s">
        <v>66</v>
      </c>
      <c r="C69" s="17">
        <v>45349</v>
      </c>
      <c r="D69" s="16" t="s">
        <v>67</v>
      </c>
      <c r="E69" s="18" t="s">
        <v>68</v>
      </c>
      <c r="F69" s="16" t="s">
        <v>69</v>
      </c>
      <c r="G69" s="18" t="s">
        <v>70</v>
      </c>
      <c r="H69" s="16" t="s">
        <v>71</v>
      </c>
      <c r="I69" s="18" t="s">
        <v>72</v>
      </c>
      <c r="J69" s="18" t="s">
        <v>73</v>
      </c>
      <c r="K69" s="18" t="s">
        <v>74</v>
      </c>
      <c r="L69" s="16" t="s">
        <v>131</v>
      </c>
      <c r="M69" s="18" t="s">
        <v>132</v>
      </c>
      <c r="N69" s="16" t="s">
        <v>77</v>
      </c>
      <c r="O69" s="18" t="s">
        <v>133</v>
      </c>
      <c r="P69" s="18" t="s">
        <v>134</v>
      </c>
      <c r="Q69" s="18" t="s">
        <v>251</v>
      </c>
      <c r="R69" s="16" t="s">
        <v>252</v>
      </c>
      <c r="S69" s="16" t="s">
        <v>82</v>
      </c>
      <c r="T69" s="16" t="s">
        <v>83</v>
      </c>
      <c r="U69" s="17">
        <v>40725</v>
      </c>
      <c r="V69" s="17"/>
      <c r="W69" s="18" t="s">
        <v>135</v>
      </c>
      <c r="X69" s="19" t="s">
        <v>85</v>
      </c>
      <c r="Y69" s="20" t="str">
        <f>VLOOKUP(X69,'Axe 2 Règles de gestion'!$D$2:$F$43,3, FALSE)</f>
        <v>Le maximum d'indemnités ou de retenues permanentes différentes codifiées par mouvement de type 05 est limité à 8 par numéro de dossier tous mois de paie confondus.</v>
      </c>
      <c r="Z69" s="19" t="s">
        <v>87</v>
      </c>
      <c r="AA69" s="20" t="str">
        <f>VLOOKUP(Z69,'Axe 2 Règles de gestion'!$D$2:$F$43,3, FALSE)</f>
        <v>C'est au gestionnaire de valider si ce doublon est normal.</v>
      </c>
      <c r="AB69" s="19" t="s">
        <v>89</v>
      </c>
      <c r="AC69" s="20" t="str">
        <f>VLOOKUP(AB69,'Axe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69" s="19" t="s">
        <v>91</v>
      </c>
      <c r="AE69" s="20" t="str">
        <f>VLOOKUP(AD69,'Axe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69" s="19" t="s">
        <v>93</v>
      </c>
      <c r="AG69" s="20" t="str">
        <f>VLOOKUP(AF69,'Axe 2 Règles de gestion'!$D$2:$F$43,3, FALSE)</f>
        <v>Si la zone mode de calcul est "Calcul PREFON" (MC = E), ou "Non assujettissement à la CSG, à la CRDS, à l'IR 489" (MC = N) ou "Indemnité IAT / IFTS" (MC = X) ou "Pourcentage du traitement brut" (MC = T), la zone "Nombre d'unités" doit être vide.</v>
      </c>
      <c r="AH69" s="19" t="s">
        <v>136</v>
      </c>
      <c r="AI69" s="20" t="str">
        <f>VLOOKUP(AH69,'Axe 2 Règles de gestion'!$D$2:$F$43,3, FALSE)</f>
        <v>Si la zone mode de calcul est "Non assujettissement à la CSG, à la CRDS, à l'IR 489" (MC = N) ou "Non assujettissement à la CSG non déductible RR" (MC = W) ou "Indemnité IAT / IFTS" (MC = X) alors la zone MONTANT doit être vide.</v>
      </c>
      <c r="AJ69" s="19" t="s">
        <v>97</v>
      </c>
      <c r="AK69" s="20" t="str">
        <f>VLOOKUP(AJ69,'Axe 2 Règles de gestion'!$D$2:$F$43,3, FALSE)</f>
        <v>Si le code SS du NUDOSS est 75 (dossier chômage), les codes indemnités saisis sont supérieurs à 0800 et inférieurs à 1000.</v>
      </c>
      <c r="AL69" s="19" t="s">
        <v>138</v>
      </c>
      <c r="AM69" s="20" t="str">
        <f>VLOOKUP(AL69,'Axe 2 Règles de gestion'!$D$2:$F$43,3, FALSE)</f>
        <v>Pour l'indemnité exceptionnelle (code 0489), la Contribution exceptionnelle de solidarité (code 0901), et le Remboursement de la dette sociale - titulaires - non titulaires (code 0927), le mode de calcul doit être "N - Non assujettissement à la CSG, à la CRDS, à l'IR 489".</v>
      </c>
      <c r="AN69" s="19" t="s">
        <v>140</v>
      </c>
      <c r="AO69" s="20" t="str">
        <f>VLOOKUP(AN69,'Axe 2 Règles de gestion'!$D$2:$F$43,3, FALSE)</f>
        <v>Pour la Contribution sociale titulaires - csg non titulaires (code 0919), le mode de calcul doit être "N - Non assujettissement à la CSG, à la CRDS, à l'IR 489" ou "W - Non assujettissement à la CSG non déductible RR".</v>
      </c>
      <c r="AP69" s="19" t="s">
        <v>101</v>
      </c>
      <c r="AQ69" s="20" t="str">
        <f>VLOOKUP(AP69,'Axe 2 Règles de gestion'!$D$2:$F$43,3, FALSE)</f>
        <v>Un mouvement 05 en création ou modification ressortira en anomalie si l'agent est en "REM 90 - Fin de fonction".</v>
      </c>
      <c r="AR69" s="19" t="s">
        <v>103</v>
      </c>
      <c r="AS69" s="20" t="str">
        <f>VLOOKUP(AR69,'Axe 2 Règles de gestion'!$D$2:$F$43,3, FALSE)</f>
        <v>Le code opération doit être saisi.</v>
      </c>
      <c r="AT69" s="19" t="s">
        <v>105</v>
      </c>
      <c r="AU69" s="20" t="str">
        <f>VLOOKUP(AT69,'Axe 2 Règles de gestion'!$D$2:$F$43,3, FALSE)</f>
        <v>La périodicité doit être saisie.</v>
      </c>
      <c r="AV69" s="19" t="s">
        <v>107</v>
      </c>
      <c r="AW69" s="20" t="str">
        <f>VLOOKUP(AV69,'Axe 2 Règles de gestion'!$D$2:$F$43,3, FALSE)</f>
        <v>Le mode de calcul doit être saisi.</v>
      </c>
      <c r="AX69" s="19" t="s">
        <v>142</v>
      </c>
      <c r="AY69" s="20" t="str">
        <f>VLOOKUP(AX69,'Axe 2 Règles de gestion'!$D$2:$F$43,3, FALSE)</f>
        <v>Tout mouvement d'indemnité exceptionnelle notifié par mouvement 05 (code indemnité "0489" - Indemnité exceptionnelle) ne doit pas avoir comme code opération 'Création' ou 'Modification'.</v>
      </c>
      <c r="AZ69" s="19" t="s">
        <v>109</v>
      </c>
      <c r="BA69" s="20" t="str">
        <f>VLOOKUP(AZ69,'Axe 2 Règles de gestion'!$D$2:$F$43,3, FALSE)</f>
        <v>Deux mouvements de type 05 avec un code opération 'Création' (code 1) ne doivent pas avoir le même code indemnité sur deux remises de paie différentes quelque soit le mois de paie.</v>
      </c>
      <c r="BB69" s="19" t="s">
        <v>111</v>
      </c>
      <c r="BC69" s="20" t="str">
        <f>VLOOKUP(BB69,'Axe 2 Règles de gestion'!$D$2:$F$43,3, FALSE)</f>
        <v>Si un agent perçoit de l'ARE (0412) ou AREF (0598) ou ARCE (1454) par mouvement 22, il est interdit de lui payer d'autres indemnités sur le même NUDOS par mouvement 05. Si nécessaire, les indemnités doivent être payées sur un autre dossier que le dossier chômage.</v>
      </c>
      <c r="BD69" s="19"/>
      <c r="BE69" s="20"/>
      <c r="BF69" s="19"/>
      <c r="BG69" s="20"/>
      <c r="BH69" s="19"/>
      <c r="BI69" s="20"/>
      <c r="BJ69" s="19"/>
      <c r="BK69" s="20"/>
      <c r="BL69" s="16" t="s">
        <v>113</v>
      </c>
      <c r="BM69" s="16" t="s">
        <v>114</v>
      </c>
    </row>
    <row r="70" spans="1:65" s="21" customFormat="1" ht="225" x14ac:dyDescent="0.25">
      <c r="A70" s="16" t="s">
        <v>65</v>
      </c>
      <c r="B70" s="16" t="s">
        <v>66</v>
      </c>
      <c r="C70" s="17">
        <v>45349</v>
      </c>
      <c r="D70" s="16" t="s">
        <v>67</v>
      </c>
      <c r="E70" s="18" t="s">
        <v>68</v>
      </c>
      <c r="F70" s="16" t="s">
        <v>69</v>
      </c>
      <c r="G70" s="18" t="s">
        <v>70</v>
      </c>
      <c r="H70" s="16" t="s">
        <v>71</v>
      </c>
      <c r="I70" s="18" t="s">
        <v>72</v>
      </c>
      <c r="J70" s="18" t="s">
        <v>73</v>
      </c>
      <c r="K70" s="18" t="s">
        <v>74</v>
      </c>
      <c r="L70" s="16" t="s">
        <v>144</v>
      </c>
      <c r="M70" s="18" t="s">
        <v>145</v>
      </c>
      <c r="N70" s="16" t="s">
        <v>77</v>
      </c>
      <c r="O70" s="18" t="s">
        <v>146</v>
      </c>
      <c r="P70" s="18" t="s">
        <v>147</v>
      </c>
      <c r="Q70" s="18" t="s">
        <v>251</v>
      </c>
      <c r="R70" s="16" t="s">
        <v>252</v>
      </c>
      <c r="S70" s="16" t="s">
        <v>82</v>
      </c>
      <c r="T70" s="16" t="s">
        <v>83</v>
      </c>
      <c r="U70" s="17">
        <v>40725</v>
      </c>
      <c r="V70" s="17"/>
      <c r="W70" s="18" t="s">
        <v>148</v>
      </c>
      <c r="X70" s="19" t="s">
        <v>85</v>
      </c>
      <c r="Y70" s="20" t="str">
        <f>VLOOKUP(X70,'Axe 2 Règles de gestion'!$D$2:$F$43,3, FALSE)</f>
        <v>Le maximum d'indemnités ou de retenues permanentes différentes codifiées par mouvement de type 05 est limité à 8 par numéro de dossier tous mois de paie confondus.</v>
      </c>
      <c r="Z70" s="19" t="s">
        <v>87</v>
      </c>
      <c r="AA70" s="20" t="str">
        <f>VLOOKUP(Z70,'Axe 2 Règles de gestion'!$D$2:$F$43,3, FALSE)</f>
        <v>C'est au gestionnaire de valider si ce doublon est normal.</v>
      </c>
      <c r="AB70" s="19" t="s">
        <v>89</v>
      </c>
      <c r="AC70" s="20" t="str">
        <f>VLOOKUP(AB70,'Axe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70" s="19" t="s">
        <v>91</v>
      </c>
      <c r="AE70" s="20" t="str">
        <f>VLOOKUP(AD70,'Axe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70" s="19" t="s">
        <v>97</v>
      </c>
      <c r="AG70" s="20" t="str">
        <f>VLOOKUP(AF70,'Axe 2 Règles de gestion'!$D$2:$F$43,3, FALSE)</f>
        <v>Si le code SS du NUDOSS est 75 (dossier chômage), les codes indemnités saisis sont supérieurs à 0800 et inférieurs à 1000.</v>
      </c>
      <c r="AH70" s="19" t="s">
        <v>149</v>
      </c>
      <c r="AI70" s="20" t="str">
        <f>VLOOKUP(AH70,'Axe 2 Règles de gestion'!$D$2:$F$43,3, FALSE)</f>
        <v>Pour la retenue à la source (code 0900), le mode de calcul doit être V.</v>
      </c>
      <c r="AJ70" s="19" t="s">
        <v>101</v>
      </c>
      <c r="AK70" s="20" t="str">
        <f>VLOOKUP(AJ70,'Axe 2 Règles de gestion'!$D$2:$F$43,3, FALSE)</f>
        <v>Un mouvement 05 en création ou modification ressortira en anomalie si l'agent est en "REM 90 - Fin de fonction".</v>
      </c>
      <c r="AL70" s="19" t="s">
        <v>103</v>
      </c>
      <c r="AM70" s="20" t="str">
        <f>VLOOKUP(AL70,'Axe 2 Règles de gestion'!$D$2:$F$43,3, FALSE)</f>
        <v>Le code opération doit être saisi.</v>
      </c>
      <c r="AN70" s="19" t="s">
        <v>105</v>
      </c>
      <c r="AO70" s="20" t="str">
        <f>VLOOKUP(AN70,'Axe 2 Règles de gestion'!$D$2:$F$43,3, FALSE)</f>
        <v>La périodicité doit être saisie.</v>
      </c>
      <c r="AP70" s="19" t="s">
        <v>107</v>
      </c>
      <c r="AQ70" s="20" t="str">
        <f>VLOOKUP(AP70,'Axe 2 Règles de gestion'!$D$2:$F$43,3, FALSE)</f>
        <v>Le mode de calcul doit être saisi.</v>
      </c>
      <c r="AR70" s="19" t="s">
        <v>109</v>
      </c>
      <c r="AS70" s="20" t="str">
        <f>VLOOKUP(AR70,'Axe 2 Règles de gestion'!$D$2:$F$43,3, FALSE)</f>
        <v>Deux mouvements de type 05 avec un code opération 'Création' (code 1) ne doivent pas avoir le même code indemnité sur deux remises de paie différentes quelque soit le mois de paie.</v>
      </c>
      <c r="AT70" s="19" t="s">
        <v>111</v>
      </c>
      <c r="AU70" s="20" t="str">
        <f>VLOOKUP(AT70,'Axe 2 Règles de gestion'!$D$2:$F$43,3, FALSE)</f>
        <v>Si un agent perçoit de l'ARE (0412) ou AREF (0598) ou ARCE (1454) par mouvement 22, il est interdit de lui payer d'autres indemnités sur le même NUDOS par mouvement 05. Si nécessaire, les indemnités doivent être payées sur un autre dossier que le dossier chômage.</v>
      </c>
      <c r="AV70" s="19"/>
      <c r="AW70" s="20"/>
      <c r="AX70" s="19"/>
      <c r="AY70" s="20"/>
      <c r="AZ70" s="19"/>
      <c r="BA70" s="20"/>
      <c r="BB70" s="19"/>
      <c r="BC70" s="20"/>
      <c r="BD70" s="19"/>
      <c r="BE70" s="20"/>
      <c r="BF70" s="19"/>
      <c r="BG70" s="20"/>
      <c r="BH70" s="19"/>
      <c r="BI70" s="20"/>
      <c r="BJ70" s="19"/>
      <c r="BK70" s="20"/>
      <c r="BL70" s="16" t="s">
        <v>113</v>
      </c>
      <c r="BM70" s="16" t="s">
        <v>114</v>
      </c>
    </row>
    <row r="71" spans="1:65" s="21" customFormat="1" ht="225" x14ac:dyDescent="0.25">
      <c r="A71" s="16" t="s">
        <v>65</v>
      </c>
      <c r="B71" s="16" t="s">
        <v>66</v>
      </c>
      <c r="C71" s="17">
        <v>45349</v>
      </c>
      <c r="D71" s="16" t="s">
        <v>67</v>
      </c>
      <c r="E71" s="18" t="s">
        <v>68</v>
      </c>
      <c r="F71" s="16" t="s">
        <v>69</v>
      </c>
      <c r="G71" s="18" t="s">
        <v>70</v>
      </c>
      <c r="H71" s="16" t="s">
        <v>71</v>
      </c>
      <c r="I71" s="18" t="s">
        <v>72</v>
      </c>
      <c r="J71" s="18" t="s">
        <v>73</v>
      </c>
      <c r="K71" s="18" t="s">
        <v>74</v>
      </c>
      <c r="L71" s="16" t="s">
        <v>151</v>
      </c>
      <c r="M71" s="18" t="s">
        <v>152</v>
      </c>
      <c r="N71" s="16" t="s">
        <v>77</v>
      </c>
      <c r="O71" s="18" t="s">
        <v>153</v>
      </c>
      <c r="P71" s="18" t="s">
        <v>154</v>
      </c>
      <c r="Q71" s="18" t="s">
        <v>251</v>
      </c>
      <c r="R71" s="16" t="s">
        <v>252</v>
      </c>
      <c r="S71" s="16" t="s">
        <v>82</v>
      </c>
      <c r="T71" s="16" t="s">
        <v>83</v>
      </c>
      <c r="U71" s="17">
        <v>40725</v>
      </c>
      <c r="V71" s="17"/>
      <c r="W71" s="18" t="s">
        <v>155</v>
      </c>
      <c r="X71" s="19" t="s">
        <v>85</v>
      </c>
      <c r="Y71" s="20" t="str">
        <f>VLOOKUP(X71,'Axe 2 Règles de gestion'!$D$2:$F$43,3, FALSE)</f>
        <v>Le maximum d'indemnités ou de retenues permanentes différentes codifiées par mouvement de type 05 est limité à 8 par numéro de dossier tous mois de paie confondus.</v>
      </c>
      <c r="Z71" s="19" t="s">
        <v>87</v>
      </c>
      <c r="AA71" s="20" t="str">
        <f>VLOOKUP(Z71,'Axe 2 Règles de gestion'!$D$2:$F$43,3, FALSE)</f>
        <v>C'est au gestionnaire de valider si ce doublon est normal.</v>
      </c>
      <c r="AB71" s="19" t="s">
        <v>89</v>
      </c>
      <c r="AC71" s="20" t="str">
        <f>VLOOKUP(AB71,'Axe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71" s="19" t="s">
        <v>91</v>
      </c>
      <c r="AE71" s="20" t="str">
        <f>VLOOKUP(AD71,'Axe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71" s="19" t="s">
        <v>97</v>
      </c>
      <c r="AG71" s="20" t="str">
        <f>VLOOKUP(AF71,'Axe 2 Règles de gestion'!$D$2:$F$43,3, FALSE)</f>
        <v>Si le code SS du NUDOSS est 75 (dossier chômage), les codes indemnités saisis sont supérieurs à 0800 et inférieurs à 1000.</v>
      </c>
      <c r="AH71" s="19" t="s">
        <v>101</v>
      </c>
      <c r="AI71" s="20" t="str">
        <f>VLOOKUP(AH71,'Axe 2 Règles de gestion'!$D$2:$F$43,3, FALSE)</f>
        <v>Un mouvement 05 en création ou modification ressortira en anomalie si l'agent est en "REM 90 - Fin de fonction".</v>
      </c>
      <c r="AJ71" s="19" t="s">
        <v>103</v>
      </c>
      <c r="AK71" s="20" t="str">
        <f>VLOOKUP(AJ71,'Axe 2 Règles de gestion'!$D$2:$F$43,3, FALSE)</f>
        <v>Le code opération doit être saisi.</v>
      </c>
      <c r="AL71" s="19" t="s">
        <v>105</v>
      </c>
      <c r="AM71" s="20" t="str">
        <f>VLOOKUP(AL71,'Axe 2 Règles de gestion'!$D$2:$F$43,3, FALSE)</f>
        <v>La périodicité doit être saisie.</v>
      </c>
      <c r="AN71" s="19" t="s">
        <v>107</v>
      </c>
      <c r="AO71" s="20" t="str">
        <f>VLOOKUP(AN71,'Axe 2 Règles de gestion'!$D$2:$F$43,3, FALSE)</f>
        <v>Le mode de calcul doit être saisi.</v>
      </c>
      <c r="AP71" s="19" t="s">
        <v>156</v>
      </c>
      <c r="AQ71" s="20" t="str">
        <f>VLOOKUP(AP71,'Axe 2 Règles de gestion'!$D$2:$F$43,3, FALSE)</f>
        <v>Pour l'Indemnité Précompte IJSS sur quotité saisissable (code 0942) ou Précompte IJSS sur quotité disponible (code 0953), le mode de calcul doit être "R -Calcul indemnité journalière de sécurité sociale".</v>
      </c>
      <c r="AR71" s="19" t="s">
        <v>109</v>
      </c>
      <c r="AS71" s="20" t="str">
        <f>VLOOKUP(AR71,'Axe 2 Règles de gestion'!$D$2:$F$43,3, FALSE)</f>
        <v>Deux mouvements de type 05 avec un code opération 'Création' (code 1) ne doivent pas avoir le même code indemnité sur deux remises de paie différentes quelque soit le mois de paie.</v>
      </c>
      <c r="AT71" s="19" t="s">
        <v>111</v>
      </c>
      <c r="AU71" s="20" t="str">
        <f>VLOOKUP(AT71,'Axe 2 Règles de gestion'!$D$2:$F$43,3, FALSE)</f>
        <v>Si un agent perçoit de l'ARE (0412) ou AREF (0598) ou ARCE (1454) par mouvement 22, il est interdit de lui payer d'autres indemnités sur le même NUDOS par mouvement 05. Si nécessaire, les indemnités doivent être payées sur un autre dossier que le dossier chômage.</v>
      </c>
      <c r="AV71" s="19"/>
      <c r="AW71" s="20"/>
      <c r="AX71" s="19"/>
      <c r="AY71" s="20"/>
      <c r="AZ71" s="19"/>
      <c r="BA71" s="20"/>
      <c r="BB71" s="19"/>
      <c r="BC71" s="20"/>
      <c r="BD71" s="19"/>
      <c r="BE71" s="20"/>
      <c r="BF71" s="19"/>
      <c r="BG71" s="20"/>
      <c r="BH71" s="19"/>
      <c r="BI71" s="20"/>
      <c r="BJ71" s="19"/>
      <c r="BK71" s="20"/>
      <c r="BL71" s="16" t="s">
        <v>113</v>
      </c>
      <c r="BM71" s="16" t="s">
        <v>114</v>
      </c>
    </row>
    <row r="72" spans="1:65" s="21" customFormat="1" ht="255" x14ac:dyDescent="0.25">
      <c r="A72" s="16" t="s">
        <v>65</v>
      </c>
      <c r="B72" s="16" t="s">
        <v>66</v>
      </c>
      <c r="C72" s="17">
        <v>45349</v>
      </c>
      <c r="D72" s="16" t="s">
        <v>67</v>
      </c>
      <c r="E72" s="18" t="s">
        <v>68</v>
      </c>
      <c r="F72" s="16" t="s">
        <v>69</v>
      </c>
      <c r="G72" s="18" t="s">
        <v>70</v>
      </c>
      <c r="H72" s="16" t="s">
        <v>71</v>
      </c>
      <c r="I72" s="18" t="s">
        <v>72</v>
      </c>
      <c r="J72" s="18" t="s">
        <v>73</v>
      </c>
      <c r="K72" s="18" t="s">
        <v>74</v>
      </c>
      <c r="L72" s="16" t="s">
        <v>158</v>
      </c>
      <c r="M72" s="18" t="s">
        <v>159</v>
      </c>
      <c r="N72" s="16" t="s">
        <v>77</v>
      </c>
      <c r="O72" s="18" t="s">
        <v>160</v>
      </c>
      <c r="P72" s="18" t="s">
        <v>161</v>
      </c>
      <c r="Q72" s="18" t="s">
        <v>251</v>
      </c>
      <c r="R72" s="16" t="s">
        <v>252</v>
      </c>
      <c r="S72" s="16" t="s">
        <v>82</v>
      </c>
      <c r="T72" s="16" t="s">
        <v>83</v>
      </c>
      <c r="U72" s="17">
        <v>40725</v>
      </c>
      <c r="V72" s="17"/>
      <c r="W72" s="18" t="s">
        <v>162</v>
      </c>
      <c r="X72" s="19" t="s">
        <v>85</v>
      </c>
      <c r="Y72" s="20" t="str">
        <f>VLOOKUP(X72,'Axe 2 Règles de gestion'!$D$2:$F$43,3, FALSE)</f>
        <v>Le maximum d'indemnités ou de retenues permanentes différentes codifiées par mouvement de type 05 est limité à 8 par numéro de dossier tous mois de paie confondus.</v>
      </c>
      <c r="Z72" s="19" t="s">
        <v>87</v>
      </c>
      <c r="AA72" s="20" t="str">
        <f>VLOOKUP(Z72,'Axe 2 Règles de gestion'!$D$2:$F$43,3, FALSE)</f>
        <v>C'est au gestionnaire de valider si ce doublon est normal.</v>
      </c>
      <c r="AB72" s="19" t="s">
        <v>89</v>
      </c>
      <c r="AC72" s="20" t="str">
        <f>VLOOKUP(AB72,'Axe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72" s="19" t="s">
        <v>91</v>
      </c>
      <c r="AE72" s="20" t="str">
        <f>VLOOKUP(AD72,'Axe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72" s="19" t="s">
        <v>93</v>
      </c>
      <c r="AG72" s="20" t="str">
        <f>VLOOKUP(AF72,'Axe 2 Règles de gestion'!$D$2:$F$43,3, FALSE)</f>
        <v>Si la zone mode de calcul est "Calcul PREFON" (MC = E), ou "Non assujettissement à la CSG, à la CRDS, à l'IR 489" (MC = N) ou "Indemnité IAT / IFTS" (MC = X) ou "Pourcentage du traitement brut" (MC = T), la zone "Nombre d'unités" doit être vide.</v>
      </c>
      <c r="AH72" s="19" t="s">
        <v>97</v>
      </c>
      <c r="AI72" s="20" t="str">
        <f>VLOOKUP(AH72,'Axe 2 Règles de gestion'!$D$2:$F$43,3, FALSE)</f>
        <v>Si le code SS du NUDOSS est 75 (dossier chômage), les codes indemnités saisis sont supérieurs à 0800 et inférieurs à 1000.</v>
      </c>
      <c r="AJ72" s="19" t="s">
        <v>163</v>
      </c>
      <c r="AK72" s="20" t="str">
        <f>VLOOKUP(AJ72,'Axe 2 Règles de gestion'!$D$2:$F$43,3, FALSE)</f>
        <v>Pour les Indemnité de sujétions spéciales (code 0108), la Prime de rendement des services déconcentrés (code 0115), l'Indemnité sujétions exceptionnelles (code 0703), la Prime d'activité des personnels navigants (code 0349), la Prime d?ancienneté des OPA (code 0199) et la Prime forfaitaire ? magistrats ? personnels de l'ENM (code 1037), le mode de calcul doit être "T - Pourcentage du traitement brut)".</v>
      </c>
      <c r="AL72" s="19" t="s">
        <v>101</v>
      </c>
      <c r="AM72" s="20" t="str">
        <f>VLOOKUP(AL72,'Axe 2 Règles de gestion'!$D$2:$F$43,3, FALSE)</f>
        <v>Un mouvement 05 en création ou modification ressortira en anomalie si l'agent est en "REM 90 - Fin de fonction".</v>
      </c>
      <c r="AN72" s="19" t="s">
        <v>103</v>
      </c>
      <c r="AO72" s="20" t="str">
        <f>VLOOKUP(AN72,'Axe 2 Règles de gestion'!$D$2:$F$43,3, FALSE)</f>
        <v>Le code opération doit être saisi.</v>
      </c>
      <c r="AP72" s="19" t="s">
        <v>105</v>
      </c>
      <c r="AQ72" s="20" t="str">
        <f>VLOOKUP(AP72,'Axe 2 Règles de gestion'!$D$2:$F$43,3, FALSE)</f>
        <v>La périodicité doit être saisie.</v>
      </c>
      <c r="AR72" s="19" t="s">
        <v>107</v>
      </c>
      <c r="AS72" s="20" t="str">
        <f>VLOOKUP(AR72,'Axe 2 Règles de gestion'!$D$2:$F$43,3, FALSE)</f>
        <v>Le mode de calcul doit être saisi.</v>
      </c>
      <c r="AT72" s="19" t="s">
        <v>109</v>
      </c>
      <c r="AU72" s="20" t="str">
        <f>VLOOKUP(AT72,'Axe 2 Règles de gestion'!$D$2:$F$43,3, FALSE)</f>
        <v>Deux mouvements de type 05 avec un code opération 'Création' (code 1) ne doivent pas avoir le même code indemnité sur deux remises de paie différentes quelque soit le mois de paie.</v>
      </c>
      <c r="AV72" s="19" t="s">
        <v>111</v>
      </c>
      <c r="AW72" s="20" t="str">
        <f>VLOOKUP(AV72,'Axe 2 Règles de gestion'!$D$2:$F$43,3, FALSE)</f>
        <v>Si un agent perçoit de l'ARE (0412) ou AREF (0598) ou ARCE (1454) par mouvement 22, il est interdit de lui payer d'autres indemnités sur le même NUDOS par mouvement 05. Si nécessaire, les indemnités doivent être payées sur un autre dossier que le dossier chômage.</v>
      </c>
      <c r="AX72" s="19"/>
      <c r="AY72" s="20"/>
      <c r="AZ72" s="19"/>
      <c r="BA72" s="20"/>
      <c r="BB72" s="19"/>
      <c r="BC72" s="20"/>
      <c r="BD72" s="19"/>
      <c r="BE72" s="20"/>
      <c r="BF72" s="19"/>
      <c r="BG72" s="20"/>
      <c r="BH72" s="19"/>
      <c r="BI72" s="20"/>
      <c r="BJ72" s="19"/>
      <c r="BK72" s="20"/>
      <c r="BL72" s="16" t="s">
        <v>113</v>
      </c>
      <c r="BM72" s="16" t="s">
        <v>114</v>
      </c>
    </row>
    <row r="73" spans="1:65" s="21" customFormat="1" ht="225" x14ac:dyDescent="0.25">
      <c r="A73" s="16" t="s">
        <v>65</v>
      </c>
      <c r="B73" s="16" t="s">
        <v>66</v>
      </c>
      <c r="C73" s="17">
        <v>45349</v>
      </c>
      <c r="D73" s="16" t="s">
        <v>67</v>
      </c>
      <c r="E73" s="18" t="s">
        <v>68</v>
      </c>
      <c r="F73" s="16" t="s">
        <v>69</v>
      </c>
      <c r="G73" s="18" t="s">
        <v>70</v>
      </c>
      <c r="H73" s="16" t="s">
        <v>71</v>
      </c>
      <c r="I73" s="18" t="s">
        <v>72</v>
      </c>
      <c r="J73" s="18" t="s">
        <v>73</v>
      </c>
      <c r="K73" s="18" t="s">
        <v>74</v>
      </c>
      <c r="L73" s="16" t="s">
        <v>165</v>
      </c>
      <c r="M73" s="18" t="s">
        <v>166</v>
      </c>
      <c r="N73" s="16" t="s">
        <v>77</v>
      </c>
      <c r="O73" s="18" t="s">
        <v>167</v>
      </c>
      <c r="P73" s="18" t="s">
        <v>168</v>
      </c>
      <c r="Q73" s="18" t="s">
        <v>251</v>
      </c>
      <c r="R73" s="16" t="s">
        <v>252</v>
      </c>
      <c r="S73" s="16" t="s">
        <v>82</v>
      </c>
      <c r="T73" s="16" t="s">
        <v>83</v>
      </c>
      <c r="U73" s="17">
        <v>40725</v>
      </c>
      <c r="V73" s="17"/>
      <c r="W73" s="18" t="s">
        <v>169</v>
      </c>
      <c r="X73" s="19" t="s">
        <v>85</v>
      </c>
      <c r="Y73" s="20" t="str">
        <f>VLOOKUP(X73,'Axe 2 Règles de gestion'!$D$2:$F$43,3, FALSE)</f>
        <v>Le maximum d'indemnités ou de retenues permanentes différentes codifiées par mouvement de type 05 est limité à 8 par numéro de dossier tous mois de paie confondus.</v>
      </c>
      <c r="Z73" s="19" t="s">
        <v>87</v>
      </c>
      <c r="AA73" s="20" t="str">
        <f>VLOOKUP(Z73,'Axe 2 Règles de gestion'!$D$2:$F$43,3, FALSE)</f>
        <v>C'est au gestionnaire de valider si ce doublon est normal.</v>
      </c>
      <c r="AB73" s="19" t="s">
        <v>89</v>
      </c>
      <c r="AC73" s="20" t="str">
        <f>VLOOKUP(AB73,'Axe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73" s="19" t="s">
        <v>91</v>
      </c>
      <c r="AE73" s="20" t="str">
        <f>VLOOKUP(AD73,'Axe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73" s="19" t="s">
        <v>120</v>
      </c>
      <c r="AG73" s="20" t="str">
        <f>VLOOKUP(AF73,'Axe 2 Règles de gestion'!$D$2:$F$43,3, FALSE)</f>
        <v>Si la zone mode de calcul est "Montant précalculé" (MC = A) ou "Indemnité à déduire" (MC = G) ou "Indemnité à ne pas payer (avantage en nature)" (MC = H), alors la zone "Nombre d'unités" doit être vide ou servie uniquement sur les deux derniers caractères pour indiquer le nombre de mensualités à payer.</v>
      </c>
      <c r="AH73" s="19" t="s">
        <v>170</v>
      </c>
      <c r="AI73" s="20" t="str">
        <f>VLOOKUP(AH73,'Axe 2 Règles de gestion'!$D$2:$F$43,3, FALSE)</f>
        <v>Si la zone mode de calcul est "Nombre d'unités x montant unitaire" (MC = B), alors la zone "Nombre d'unités" est à servir obligatoirement.</v>
      </c>
      <c r="AJ73" s="19" t="s">
        <v>172</v>
      </c>
      <c r="AK73" s="20" t="str">
        <f>VLOOKUP(AJ73,'Axe 2 Règles de gestion'!$D$2:$F$43,3, FALSE)</f>
        <v>Le code indemnité '0415' (IDS Indemnité différentielle SMIC) ne peut être saisi dans un mouvement 05 que pour les agents ayant un indice strictement inférieur à '0225'.</v>
      </c>
      <c r="AL73" s="19" t="s">
        <v>97</v>
      </c>
      <c r="AM73" s="20" t="str">
        <f>VLOOKUP(AL73,'Axe 2 Règles de gestion'!$D$2:$F$43,3, FALSE)</f>
        <v>Si le code SS du NUDOSS est 75 (dossier chômage), les codes indemnités saisis sont supérieurs à 0800 et inférieurs à 1000.</v>
      </c>
      <c r="AN73" s="19" t="s">
        <v>174</v>
      </c>
      <c r="AO73" s="20" t="str">
        <f>VLOOKUP(AN73,'Axe 2 Règles de gestion'!$D$2:$F$43,3, FALSE)</f>
        <v>Les codes de précomptes mutuelles (0810 à 0820) sont rejetés par mouvement 05 si l'?installation de la mutuelle n?'a pas été faite par mouvement 02.</v>
      </c>
      <c r="AP73" s="19" t="s">
        <v>101</v>
      </c>
      <c r="AQ73" s="20" t="str">
        <f>VLOOKUP(AP73,'Axe 2 Règles de gestion'!$D$2:$F$43,3, FALSE)</f>
        <v>Un mouvement 05 en création ou modification ressortira en anomalie si l'agent est en "REM 90 - Fin de fonction".</v>
      </c>
      <c r="AR73" s="19" t="s">
        <v>176</v>
      </c>
      <c r="AS73" s="20" t="str">
        <f>VLOOKUP(AR73,'Axe 2 Règles de gestion'!$D$2:$F$43,3, FALSE)</f>
        <v>Les indemnités de Majoration traitement mg 40 % (code 0141) et de Majoration traitement réunion 35 % (code 0142) sont interdites pour les apprentis, les OPA, les OMID par rapport à leur code STAT.»</v>
      </c>
      <c r="AT73" s="19" t="s">
        <v>178</v>
      </c>
      <c r="AU73" s="20" t="str">
        <f>VLOOKUP(AT73,'Axe 2 Règles de gestion'!$D$2:$F$43,3, FALSE)</f>
        <v>Les indemnités de Majoration traitement mg 40 % (code 0141) et de Majoration traitement réunion 35 % (code 0142) sont interdites pour les agents ayant un indice à zéro (anomalie forçable).</v>
      </c>
      <c r="AV73" s="19" t="s">
        <v>103</v>
      </c>
      <c r="AW73" s="20" t="str">
        <f>VLOOKUP(AV73,'Axe 2 Règles de gestion'!$D$2:$F$43,3, FALSE)</f>
        <v>Le code opération doit être saisi.</v>
      </c>
      <c r="AX73" s="19" t="s">
        <v>105</v>
      </c>
      <c r="AY73" s="20" t="str">
        <f>VLOOKUP(AX73,'Axe 2 Règles de gestion'!$D$2:$F$43,3, FALSE)</f>
        <v>La périodicité doit être saisie.</v>
      </c>
      <c r="AZ73" s="19" t="s">
        <v>107</v>
      </c>
      <c r="BA73" s="20" t="str">
        <f>VLOOKUP(AZ73,'Axe 2 Règles de gestion'!$D$2:$F$43,3, FALSE)</f>
        <v>Le mode de calcul doit être saisi.</v>
      </c>
      <c r="BB73" s="19" t="s">
        <v>180</v>
      </c>
      <c r="BC73" s="20" t="str">
        <f>VLOOKUP(BB73,'Axe 2 Règles de gestion'!$D$2:$F$43,3, FALSE)</f>
        <v>Le mode de calcul saisi doit être "A - Montant précalculé" ou "B - Nombre d'unités x montant unitaire" ou "D - Multiplication du nombre de jours du mois par montant (taux journalier)" ou "G - Indemnité à déduire" ou "Z - Multiplication du nombre d?unités par montant".</v>
      </c>
      <c r="BD73" s="19" t="s">
        <v>182</v>
      </c>
      <c r="BE73" s="20" t="str">
        <f>VLOOKUP(BD73,'Axe 2 Règles de gestion'!$D$2:$F$43,3, FALSE)</f>
        <v>Tout mouvement de remboursement des frais notifié par mouvement 05 (code indemnité "0033" - Remboursement du trajet domicile-travail (barème stif)) ne doit pas avoir comme code opération 'Création' ou 'Modification'.</v>
      </c>
      <c r="BF73" s="19" t="s">
        <v>184</v>
      </c>
      <c r="BG73" s="20" t="str">
        <f>VLOOKUP(BF73,'Axe 2 Règles de gestion'!$D$2:$F$43,3, FALSE)</f>
        <v>Tout mouvement de remboursement des frais notifié par mouvement 05 (code indemnité "0039" - Remboursement du trajet domicile-travail (hors barème stif)) ne doit pas avoir comme code opération 'Création' ou 'Modification'.</v>
      </c>
      <c r="BH73" s="19" t="s">
        <v>186</v>
      </c>
      <c r="BI73" s="20" t="str">
        <f>VLOOKUP(BH73,'Axe 2 Règles de gestion'!$D$2:$F$43,3, FALSE)</f>
        <v>Tout mouvement d'indemnité dégressive notifié par mouvement 05 (code indemnité "1870" - Indemnité dégressive) ne doit pas avoir comme code opération 'Création' ou 'Modification'.</v>
      </c>
      <c r="BJ73" s="19" t="s">
        <v>109</v>
      </c>
      <c r="BK73" s="20" t="str">
        <f>VLOOKUP(BJ73,'Axe 2 Règles de gestion'!$D$2:$F$43,3, FALSE)</f>
        <v>Deux mouvements de type 05 avec un code opération 'Création' (code 1) ne doivent pas avoir le même code indemnité sur deux remises de paie différentes quelque soit le mois de paie.</v>
      </c>
      <c r="BL73" s="16" t="s">
        <v>113</v>
      </c>
      <c r="BM73" s="16" t="s">
        <v>114</v>
      </c>
    </row>
    <row r="74" spans="1:65" s="21" customFormat="1" ht="225" x14ac:dyDescent="0.25">
      <c r="A74" s="16" t="s">
        <v>65</v>
      </c>
      <c r="B74" s="16" t="s">
        <v>66</v>
      </c>
      <c r="C74" s="17">
        <v>45369</v>
      </c>
      <c r="D74" s="16" t="s">
        <v>67</v>
      </c>
      <c r="E74" s="18" t="s">
        <v>68</v>
      </c>
      <c r="F74" s="16" t="s">
        <v>69</v>
      </c>
      <c r="G74" s="18" t="s">
        <v>70</v>
      </c>
      <c r="H74" s="16" t="s">
        <v>71</v>
      </c>
      <c r="I74" s="18" t="s">
        <v>72</v>
      </c>
      <c r="J74" s="18" t="s">
        <v>73</v>
      </c>
      <c r="K74" s="18" t="s">
        <v>74</v>
      </c>
      <c r="L74" s="16" t="s">
        <v>188</v>
      </c>
      <c r="M74" s="18" t="s">
        <v>189</v>
      </c>
      <c r="N74" s="16" t="s">
        <v>77</v>
      </c>
      <c r="O74" s="18" t="s">
        <v>190</v>
      </c>
      <c r="P74" s="18" t="s">
        <v>191</v>
      </c>
      <c r="Q74" s="18" t="s">
        <v>251</v>
      </c>
      <c r="R74" s="16" t="s">
        <v>252</v>
      </c>
      <c r="S74" s="16" t="s">
        <v>82</v>
      </c>
      <c r="T74" s="16" t="s">
        <v>83</v>
      </c>
      <c r="U74" s="17">
        <v>40725</v>
      </c>
      <c r="V74" s="17"/>
      <c r="W74" s="18" t="s">
        <v>192</v>
      </c>
      <c r="X74" s="19" t="s">
        <v>85</v>
      </c>
      <c r="Y74" s="20" t="str">
        <f>VLOOKUP(X74,'Axe 2 Règles de gestion'!$D$2:$F$43,3, FALSE)</f>
        <v>Le maximum d'indemnités ou de retenues permanentes différentes codifiées par mouvement de type 05 est limité à 8 par numéro de dossier tous mois de paie confondus.</v>
      </c>
      <c r="Z74" s="19" t="s">
        <v>87</v>
      </c>
      <c r="AA74" s="20" t="str">
        <f>VLOOKUP(Z74,'Axe 2 Règles de gestion'!$D$2:$F$43,3, FALSE)</f>
        <v>C'est au gestionnaire de valider si ce doublon est normal.</v>
      </c>
      <c r="AB74" s="19" t="s">
        <v>89</v>
      </c>
      <c r="AC74" s="20" t="str">
        <f>VLOOKUP(AB74,'Axe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74" s="19" t="s">
        <v>91</v>
      </c>
      <c r="AE74" s="20" t="str">
        <f>VLOOKUP(AD74,'Axe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74" s="19" t="s">
        <v>136</v>
      </c>
      <c r="AG74" s="20" t="str">
        <f>VLOOKUP(AF74,'Axe 2 Règles de gestion'!$D$2:$F$43,3, FALSE)</f>
        <v>Si la zone mode de calcul est "Non assujettissement à la CSG, à la CRDS, à l'IR 489" (MC = N) ou "Non assujettissement à la CSG non déductible RR" (MC = W) ou "Indemnité IAT / IFTS" (MC = X) alors la zone MONTANT doit être vide.</v>
      </c>
      <c r="AH74" s="19" t="s">
        <v>97</v>
      </c>
      <c r="AI74" s="20" t="str">
        <f>VLOOKUP(AH74,'Axe 2 Règles de gestion'!$D$2:$F$43,3, FALSE)</f>
        <v>Si le code SS du NUDOSS est 75 (dossier chômage), les codes indemnités saisis sont supérieurs à 0800 et inférieurs à 1000.</v>
      </c>
      <c r="AJ74" s="19" t="s">
        <v>193</v>
      </c>
      <c r="AK74" s="20" t="str">
        <f>VLOOKUP(AJ74,'Axe 2 Règles de gestion'!$D$2:$F$43,3, FALSE)</f>
        <v>Pour l'Indemnité d?'administration et de technicité IAT (code 0674) et l'Indemnité forfaitaire pour travaux supplémentaires des services déconcentrés (code 0676), le mode de calcul doit être "X - Indemnité IAT / IFTS".</v>
      </c>
      <c r="AL74" s="19" t="s">
        <v>101</v>
      </c>
      <c r="AM74" s="20" t="str">
        <f>VLOOKUP(AL74,'Axe 2 Règles de gestion'!$D$2:$F$43,3, FALSE)</f>
        <v>Un mouvement 05 en création ou modification ressortira en anomalie si l'agent est en "REM 90 - Fin de fonction".</v>
      </c>
      <c r="AN74" s="19" t="s">
        <v>103</v>
      </c>
      <c r="AO74" s="20" t="str">
        <f>VLOOKUP(AN74,'Axe 2 Règles de gestion'!$D$2:$F$43,3, FALSE)</f>
        <v>Le code opération doit être saisi.</v>
      </c>
      <c r="AP74" s="19" t="s">
        <v>105</v>
      </c>
      <c r="AQ74" s="20" t="str">
        <f>VLOOKUP(AP74,'Axe 2 Règles de gestion'!$D$2:$F$43,3, FALSE)</f>
        <v>La périodicité doit être saisie.</v>
      </c>
      <c r="AR74" s="19" t="s">
        <v>107</v>
      </c>
      <c r="AS74" s="20" t="str">
        <f>VLOOKUP(AR74,'Axe 2 Règles de gestion'!$D$2:$F$43,3, FALSE)</f>
        <v>Le mode de calcul doit être saisi.</v>
      </c>
      <c r="AT74" s="19" t="s">
        <v>109</v>
      </c>
      <c r="AU74" s="20" t="str">
        <f>VLOOKUP(AT74,'Axe 2 Règles de gestion'!$D$2:$F$43,3, FALSE)</f>
        <v>Deux mouvements de type 05 avec un code opération 'Création' (code 1) ne doivent pas avoir le même code indemnité sur deux remises de paie différentes quelque soit le mois de paie.</v>
      </c>
      <c r="AV74" s="19" t="s">
        <v>111</v>
      </c>
      <c r="AW74" s="20" t="str">
        <f>VLOOKUP(AV74,'Axe 2 Règles de gestion'!$D$2:$F$43,3, FALSE)</f>
        <v>Si un agent perçoit de l'ARE (0412) ou AREF (0598) ou ARCE (1454) par mouvement 22, il est interdit de lui payer d'autres indemnités sur le même NUDOS par mouvement 05. Si nécessaire, les indemnités doivent être payées sur un autre dossier que le dossier chômage.</v>
      </c>
      <c r="AX74" s="19"/>
      <c r="AY74" s="20"/>
      <c r="AZ74" s="19"/>
      <c r="BA74" s="20"/>
      <c r="BB74" s="19"/>
      <c r="BC74" s="20"/>
      <c r="BD74" s="19"/>
      <c r="BE74" s="20"/>
      <c r="BF74" s="19"/>
      <c r="BG74" s="20"/>
      <c r="BH74" s="19"/>
      <c r="BI74" s="20"/>
      <c r="BJ74" s="19"/>
      <c r="BK74" s="20"/>
      <c r="BL74" s="16" t="s">
        <v>113</v>
      </c>
      <c r="BM74" s="16" t="s">
        <v>114</v>
      </c>
    </row>
    <row r="75" spans="1:65" s="21" customFormat="1" ht="45" x14ac:dyDescent="0.25">
      <c r="A75" s="16" t="s">
        <v>65</v>
      </c>
      <c r="B75" s="16" t="s">
        <v>66</v>
      </c>
      <c r="C75" s="17">
        <v>45369</v>
      </c>
      <c r="D75" s="16" t="s">
        <v>67</v>
      </c>
      <c r="E75" s="18" t="s">
        <v>68</v>
      </c>
      <c r="F75" s="16" t="s">
        <v>69</v>
      </c>
      <c r="G75" s="18" t="s">
        <v>70</v>
      </c>
      <c r="H75" s="16" t="s">
        <v>71</v>
      </c>
      <c r="I75" s="18" t="s">
        <v>72</v>
      </c>
      <c r="J75" s="18" t="s">
        <v>73</v>
      </c>
      <c r="K75" s="18" t="s">
        <v>74</v>
      </c>
      <c r="L75" s="16" t="s">
        <v>195</v>
      </c>
      <c r="M75" s="18" t="s">
        <v>196</v>
      </c>
      <c r="N75" s="16" t="s">
        <v>77</v>
      </c>
      <c r="O75" s="18" t="s">
        <v>197</v>
      </c>
      <c r="P75" s="18" t="s">
        <v>198</v>
      </c>
      <c r="Q75" s="18" t="s">
        <v>251</v>
      </c>
      <c r="R75" s="16" t="s">
        <v>252</v>
      </c>
      <c r="S75" s="16" t="s">
        <v>82</v>
      </c>
      <c r="T75" s="16" t="s">
        <v>248</v>
      </c>
      <c r="U75" s="17">
        <v>40725</v>
      </c>
      <c r="V75" s="17"/>
      <c r="W75" s="18" t="s">
        <v>114</v>
      </c>
      <c r="X75" s="19"/>
      <c r="Y75" s="20"/>
      <c r="Z75" s="19"/>
      <c r="AA75" s="20"/>
      <c r="AB75" s="19"/>
      <c r="AC75" s="20"/>
      <c r="AD75" s="19"/>
      <c r="AE75" s="20"/>
      <c r="AF75" s="19"/>
      <c r="AG75" s="20"/>
      <c r="AH75" s="19"/>
      <c r="AI75" s="20"/>
      <c r="AJ75" s="19"/>
      <c r="AK75" s="20"/>
      <c r="AL75" s="19"/>
      <c r="AM75" s="20"/>
      <c r="AN75" s="19"/>
      <c r="AO75" s="20"/>
      <c r="AP75" s="19"/>
      <c r="AQ75" s="20"/>
      <c r="AR75" s="19"/>
      <c r="AS75" s="20"/>
      <c r="AT75" s="19"/>
      <c r="AU75" s="20"/>
      <c r="AV75" s="19"/>
      <c r="AW75" s="20"/>
      <c r="AX75" s="19"/>
      <c r="AY75" s="20"/>
      <c r="AZ75" s="19"/>
      <c r="BA75" s="20"/>
      <c r="BB75" s="19"/>
      <c r="BC75" s="20"/>
      <c r="BD75" s="19"/>
      <c r="BE75" s="20"/>
      <c r="BF75" s="19"/>
      <c r="BG75" s="20"/>
      <c r="BH75" s="19"/>
      <c r="BI75" s="20"/>
      <c r="BJ75" s="19"/>
      <c r="BK75" s="20"/>
      <c r="BL75" s="16" t="s">
        <v>113</v>
      </c>
      <c r="BM75" s="16" t="s">
        <v>114</v>
      </c>
    </row>
    <row r="76" spans="1:65" s="21" customFormat="1" ht="225" x14ac:dyDescent="0.25">
      <c r="A76" s="16" t="s">
        <v>65</v>
      </c>
      <c r="B76" s="16" t="s">
        <v>66</v>
      </c>
      <c r="C76" s="17">
        <v>45369</v>
      </c>
      <c r="D76" s="16" t="s">
        <v>67</v>
      </c>
      <c r="E76" s="18" t="s">
        <v>68</v>
      </c>
      <c r="F76" s="16" t="s">
        <v>69</v>
      </c>
      <c r="G76" s="18" t="s">
        <v>70</v>
      </c>
      <c r="H76" s="16" t="s">
        <v>71</v>
      </c>
      <c r="I76" s="18" t="s">
        <v>72</v>
      </c>
      <c r="J76" s="18" t="s">
        <v>73</v>
      </c>
      <c r="K76" s="18" t="s">
        <v>74</v>
      </c>
      <c r="L76" s="16" t="s">
        <v>202</v>
      </c>
      <c r="M76" s="18" t="s">
        <v>203</v>
      </c>
      <c r="N76" s="16" t="s">
        <v>77</v>
      </c>
      <c r="O76" s="18" t="s">
        <v>204</v>
      </c>
      <c r="P76" s="18" t="s">
        <v>205</v>
      </c>
      <c r="Q76" s="18" t="s">
        <v>251</v>
      </c>
      <c r="R76" s="16" t="s">
        <v>252</v>
      </c>
      <c r="S76" s="16" t="s">
        <v>82</v>
      </c>
      <c r="T76" s="16" t="s">
        <v>83</v>
      </c>
      <c r="U76" s="17">
        <v>45658</v>
      </c>
      <c r="V76" s="17"/>
      <c r="W76" s="18" t="s">
        <v>206</v>
      </c>
      <c r="X76" s="19" t="s">
        <v>85</v>
      </c>
      <c r="Y76" s="20" t="str">
        <f>VLOOKUP(X76,'Axe 2 Règles de gestion'!$D$2:$F$43,3, FALSE)</f>
        <v>Le maximum d'indemnités ou de retenues permanentes différentes codifiées par mouvement de type 05 est limité à 8 par numéro de dossier tous mois de paie confondus.</v>
      </c>
      <c r="Z76" s="19" t="s">
        <v>87</v>
      </c>
      <c r="AA76" s="20" t="str">
        <f>VLOOKUP(Z76,'Axe 2 Règles de gestion'!$D$2:$F$43,3, FALSE)</f>
        <v>C'est au gestionnaire de valider si ce doublon est normal.</v>
      </c>
      <c r="AB76" s="19" t="s">
        <v>89</v>
      </c>
      <c r="AC76" s="20" t="str">
        <f>VLOOKUP(AB76,'Axe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76" s="19" t="s">
        <v>91</v>
      </c>
      <c r="AE76" s="20" t="str">
        <f>VLOOKUP(AD76,'Axe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76" s="19" t="s">
        <v>101</v>
      </c>
      <c r="AG76" s="20" t="str">
        <f>VLOOKUP(AF76,'Axe 2 Règles de gestion'!$D$2:$F$43,3, FALSE)</f>
        <v>Un mouvement 05 en création ou modification ressortira en anomalie si l'agent est en "REM 90 - Fin de fonction".</v>
      </c>
      <c r="AH76" s="19" t="s">
        <v>109</v>
      </c>
      <c r="AI76" s="20" t="str">
        <f>VLOOKUP(AH76,'Axe 2 Règles de gestion'!$D$2:$F$43,3, FALSE)</f>
        <v>Deux mouvements de type 05 avec un code opération 'Création' (code 1) ne doivent pas avoir le même code indemnité sur deux remises de paie différentes quelque soit le mois de paie.</v>
      </c>
      <c r="AJ76" s="19" t="s">
        <v>207</v>
      </c>
      <c r="AK76" s="20" t="str">
        <f>VLOOKUP(AJ76,'Axe 2 Règles de gestion'!$D$2:$F$43,3, FALSE)</f>
        <v>Le mode de calcul saisi doit être égal à "J - Calcul de la part solidaire agent PSC Santé" ou "A - Montant précalculé'.</v>
      </c>
      <c r="AL76" s="19" t="s">
        <v>209</v>
      </c>
      <c r="AM76" s="20" t="str">
        <f>VLOOKUP(AL76,'Axe 2 Règles de gestion'!$D$2:$F$43,3, FALSE)</f>
        <v>Si le mode de calcul est J, alors la zone "Nombre d'unités" doit être alimentée et la zone "Base ou montant" doit être vide ou égale à '000000'.</v>
      </c>
      <c r="AN76" s="19" t="s">
        <v>211</v>
      </c>
      <c r="AO76" s="20" t="str">
        <f>VLOOKUP(AN76,'Axe 2 Règles de gestion'!$D$2:$F$43,3, FALSE)</f>
        <v>Si le mode de calcul est A, alors la zone "Base ou montant" doit être alimentée et la zone "Nombre d'unités" doit être vide.</v>
      </c>
      <c r="AP76" s="19" t="s">
        <v>103</v>
      </c>
      <c r="AQ76" s="20" t="str">
        <f>VLOOKUP(AP76,'Axe 2 Règles de gestion'!$D$2:$F$43,3, FALSE)</f>
        <v>Le code opération doit être saisi.</v>
      </c>
      <c r="AR76" s="19" t="s">
        <v>105</v>
      </c>
      <c r="AS76" s="20" t="str">
        <f>VLOOKUP(AR76,'Axe 2 Règles de gestion'!$D$2:$F$43,3, FALSE)</f>
        <v>La périodicité doit être saisie.</v>
      </c>
      <c r="AT76" s="19"/>
      <c r="AU76" s="20"/>
      <c r="AV76" s="19"/>
      <c r="AW76" s="20"/>
      <c r="AX76" s="19"/>
      <c r="AY76" s="20"/>
      <c r="AZ76" s="19"/>
      <c r="BA76" s="20"/>
      <c r="BB76" s="19"/>
      <c r="BC76" s="20"/>
      <c r="BD76" s="19"/>
      <c r="BE76" s="20"/>
      <c r="BF76" s="19"/>
      <c r="BG76" s="20"/>
      <c r="BH76" s="19"/>
      <c r="BI76" s="20"/>
      <c r="BJ76" s="19"/>
      <c r="BK76" s="20"/>
      <c r="BL76" s="16" t="s">
        <v>113</v>
      </c>
      <c r="BM76" s="16" t="s">
        <v>114</v>
      </c>
    </row>
    <row r="77" spans="1:65" s="21" customFormat="1" ht="225" x14ac:dyDescent="0.25">
      <c r="A77" s="16" t="s">
        <v>65</v>
      </c>
      <c r="B77" s="16" t="s">
        <v>66</v>
      </c>
      <c r="C77" s="17">
        <v>45369</v>
      </c>
      <c r="D77" s="16" t="s">
        <v>67</v>
      </c>
      <c r="E77" s="18" t="s">
        <v>68</v>
      </c>
      <c r="F77" s="16" t="s">
        <v>69</v>
      </c>
      <c r="G77" s="18" t="s">
        <v>70</v>
      </c>
      <c r="H77" s="16" t="s">
        <v>71</v>
      </c>
      <c r="I77" s="18" t="s">
        <v>72</v>
      </c>
      <c r="J77" s="18" t="s">
        <v>73</v>
      </c>
      <c r="K77" s="18" t="s">
        <v>74</v>
      </c>
      <c r="L77" s="16" t="s">
        <v>213</v>
      </c>
      <c r="M77" s="18" t="s">
        <v>214</v>
      </c>
      <c r="N77" s="16" t="s">
        <v>77</v>
      </c>
      <c r="O77" s="18" t="s">
        <v>215</v>
      </c>
      <c r="P77" s="18" t="s">
        <v>216</v>
      </c>
      <c r="Q77" s="18" t="s">
        <v>251</v>
      </c>
      <c r="R77" s="16" t="s">
        <v>252</v>
      </c>
      <c r="S77" s="16" t="s">
        <v>82</v>
      </c>
      <c r="T77" s="16" t="s">
        <v>83</v>
      </c>
      <c r="U77" s="17">
        <v>45658</v>
      </c>
      <c r="V77" s="17"/>
      <c r="W77" s="18" t="s">
        <v>217</v>
      </c>
      <c r="X77" s="19" t="s">
        <v>85</v>
      </c>
      <c r="Y77" s="20" t="str">
        <f>VLOOKUP(X77,'Axe 2 Règles de gestion'!$D$2:$F$43,3, FALSE)</f>
        <v>Le maximum d'indemnités ou de retenues permanentes différentes codifiées par mouvement de type 05 est limité à 8 par numéro de dossier tous mois de paie confondus.</v>
      </c>
      <c r="Z77" s="19" t="s">
        <v>87</v>
      </c>
      <c r="AA77" s="20" t="str">
        <f>VLOOKUP(Z77,'Axe 2 Règles de gestion'!$D$2:$F$43,3, FALSE)</f>
        <v>C'est au gestionnaire de valider si ce doublon est normal.</v>
      </c>
      <c r="AB77" s="19" t="s">
        <v>89</v>
      </c>
      <c r="AC77" s="20" t="str">
        <f>VLOOKUP(AB77,'Axe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77" s="19" t="s">
        <v>91</v>
      </c>
      <c r="AE77" s="20" t="str">
        <f>VLOOKUP(AD77,'Axe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77" s="19" t="s">
        <v>101</v>
      </c>
      <c r="AG77" s="20" t="str">
        <f>VLOOKUP(AF77,'Axe 2 Règles de gestion'!$D$2:$F$43,3, FALSE)</f>
        <v>Un mouvement 05 en création ou modification ressortira en anomalie si l'agent est en "REM 90 - Fin de fonction".</v>
      </c>
      <c r="AH77" s="19" t="s">
        <v>109</v>
      </c>
      <c r="AI77" s="20" t="str">
        <f>VLOOKUP(AH77,'Axe 2 Règles de gestion'!$D$2:$F$43,3, FALSE)</f>
        <v>Deux mouvements de type 05 avec un code opération 'Création' (code 1) ne doivent pas avoir le même code indemnité sur deux remises de paie différentes quelque soit le mois de paie.</v>
      </c>
      <c r="AJ77" s="19" t="s">
        <v>218</v>
      </c>
      <c r="AK77" s="20" t="str">
        <f>VLOOKUP(AJ77,'Axe 2 Règles de gestion'!$D$2:$F$43,3, FALSE)</f>
        <v>Le mode de calcul saisi doit être égal à "K - Calcul des cotisations additionnelles PSC Santé" ou "A - Montant précalculé'.</v>
      </c>
      <c r="AL77" s="19" t="s">
        <v>220</v>
      </c>
      <c r="AM77" s="20" t="str">
        <f>VLOOKUP(AL77,'Axe 2 Règles de gestion'!$D$2:$F$43,3, FALSE)</f>
        <v>Si le mode de calcul est K, alors la zone "Nombre d'unités" doit être alimentée et la zone "Base ou montant" doit être vide ou égale à '000000'.</v>
      </c>
      <c r="AN77" s="19" t="s">
        <v>211</v>
      </c>
      <c r="AO77" s="20" t="str">
        <f>VLOOKUP(AN77,'Axe 2 Règles de gestion'!$D$2:$F$43,3, FALSE)</f>
        <v>Si le mode de calcul est A, alors la zone "Base ou montant" doit être alimentée et la zone "Nombre d'unités" doit être vide.</v>
      </c>
      <c r="AP77" s="19" t="s">
        <v>103</v>
      </c>
      <c r="AQ77" s="20" t="str">
        <f>VLOOKUP(AP77,'Axe 2 Règles de gestion'!$D$2:$F$43,3, FALSE)</f>
        <v>Le code opération doit être saisi.</v>
      </c>
      <c r="AR77" s="19" t="s">
        <v>105</v>
      </c>
      <c r="AS77" s="20" t="str">
        <f>VLOOKUP(AR77,'Axe 2 Règles de gestion'!$D$2:$F$43,3, FALSE)</f>
        <v>La périodicité doit être saisie.</v>
      </c>
      <c r="AT77" s="19"/>
      <c r="AU77" s="20"/>
      <c r="AV77" s="19"/>
      <c r="AW77" s="20"/>
      <c r="AX77" s="19"/>
      <c r="AY77" s="20"/>
      <c r="AZ77" s="19"/>
      <c r="BA77" s="20"/>
      <c r="BB77" s="19"/>
      <c r="BC77" s="20"/>
      <c r="BD77" s="19"/>
      <c r="BE77" s="20"/>
      <c r="BF77" s="19"/>
      <c r="BG77" s="20"/>
      <c r="BH77" s="19"/>
      <c r="BI77" s="20"/>
      <c r="BJ77" s="19"/>
      <c r="BK77" s="20"/>
      <c r="BL77" s="16" t="s">
        <v>113</v>
      </c>
      <c r="BM77" s="16" t="s">
        <v>114</v>
      </c>
    </row>
    <row r="78" spans="1:65" s="21" customFormat="1" ht="225" x14ac:dyDescent="0.25">
      <c r="A78" s="16" t="s">
        <v>65</v>
      </c>
      <c r="B78" s="16" t="s">
        <v>66</v>
      </c>
      <c r="C78" s="17">
        <v>45369</v>
      </c>
      <c r="D78" s="16" t="s">
        <v>67</v>
      </c>
      <c r="E78" s="18" t="s">
        <v>68</v>
      </c>
      <c r="F78" s="16" t="s">
        <v>69</v>
      </c>
      <c r="G78" s="18" t="s">
        <v>70</v>
      </c>
      <c r="H78" s="16" t="s">
        <v>71</v>
      </c>
      <c r="I78" s="18" t="s">
        <v>72</v>
      </c>
      <c r="J78" s="18" t="s">
        <v>73</v>
      </c>
      <c r="K78" s="18" t="s">
        <v>74</v>
      </c>
      <c r="L78" s="16" t="s">
        <v>222</v>
      </c>
      <c r="M78" s="18" t="s">
        <v>223</v>
      </c>
      <c r="N78" s="16" t="s">
        <v>77</v>
      </c>
      <c r="O78" s="18" t="s">
        <v>224</v>
      </c>
      <c r="P78" s="18" t="s">
        <v>225</v>
      </c>
      <c r="Q78" s="18" t="s">
        <v>251</v>
      </c>
      <c r="R78" s="16" t="s">
        <v>252</v>
      </c>
      <c r="S78" s="16" t="s">
        <v>82</v>
      </c>
      <c r="T78" s="16" t="s">
        <v>83</v>
      </c>
      <c r="U78" s="17">
        <v>45658</v>
      </c>
      <c r="V78" s="17"/>
      <c r="W78" s="18" t="s">
        <v>217</v>
      </c>
      <c r="X78" s="19" t="s">
        <v>85</v>
      </c>
      <c r="Y78" s="20" t="str">
        <f>VLOOKUP(X78,'Axe 2 Règles de gestion'!$D$2:$F$43,3, FALSE)</f>
        <v>Le maximum d'indemnités ou de retenues permanentes différentes codifiées par mouvement de type 05 est limité à 8 par numéro de dossier tous mois de paie confondus.</v>
      </c>
      <c r="Z78" s="19" t="s">
        <v>87</v>
      </c>
      <c r="AA78" s="20" t="str">
        <f>VLOOKUP(Z78,'Axe 2 Règles de gestion'!$D$2:$F$43,3, FALSE)</f>
        <v>C'est au gestionnaire de valider si ce doublon est normal.</v>
      </c>
      <c r="AB78" s="19" t="s">
        <v>89</v>
      </c>
      <c r="AC78" s="20" t="str">
        <f>VLOOKUP(AB78,'Axe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78" s="19" t="s">
        <v>91</v>
      </c>
      <c r="AE78" s="20" t="str">
        <f>VLOOKUP(AD78,'Axe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78" s="19" t="s">
        <v>101</v>
      </c>
      <c r="AG78" s="20" t="str">
        <f>VLOOKUP(AF78,'Axe 2 Règles de gestion'!$D$2:$F$43,3, FALSE)</f>
        <v>Un mouvement 05 en création ou modification ressortira en anomalie si l'agent est en "REM 90 - Fin de fonction".</v>
      </c>
      <c r="AH78" s="19" t="s">
        <v>109</v>
      </c>
      <c r="AI78" s="20" t="str">
        <f>VLOOKUP(AH78,'Axe 2 Règles de gestion'!$D$2:$F$43,3, FALSE)</f>
        <v>Deux mouvements de type 05 avec un code opération 'Création' (code 1) ne doivent pas avoir le même code indemnité sur deux remises de paie différentes quelque soit le mois de paie.</v>
      </c>
      <c r="AJ78" s="19" t="s">
        <v>218</v>
      </c>
      <c r="AK78" s="20" t="str">
        <f>VLOOKUP(AJ78,'Axe 2 Règles de gestion'!$D$2:$F$43,3, FALSE)</f>
        <v>Le mode de calcul saisi doit être égal à "K - Calcul des cotisations additionnelles PSC Santé" ou "A - Montant précalculé'.</v>
      </c>
      <c r="AL78" s="19" t="s">
        <v>220</v>
      </c>
      <c r="AM78" s="20" t="str">
        <f>VLOOKUP(AL78,'Axe 2 Règles de gestion'!$D$2:$F$43,3, FALSE)</f>
        <v>Si le mode de calcul est K, alors la zone "Nombre d'unités" doit être alimentée et la zone "Base ou montant" doit être vide ou égale à '000000'.</v>
      </c>
      <c r="AN78" s="19" t="s">
        <v>211</v>
      </c>
      <c r="AO78" s="20" t="str">
        <f>VLOOKUP(AN78,'Axe 2 Règles de gestion'!$D$2:$F$43,3, FALSE)</f>
        <v>Si le mode de calcul est A, alors la zone "Base ou montant" doit être alimentée et la zone "Nombre d'unités" doit être vide.</v>
      </c>
      <c r="AP78" s="19" t="s">
        <v>103</v>
      </c>
      <c r="AQ78" s="20" t="str">
        <f>VLOOKUP(AP78,'Axe 2 Règles de gestion'!$D$2:$F$43,3, FALSE)</f>
        <v>Le code opération doit être saisi.</v>
      </c>
      <c r="AR78" s="19" t="s">
        <v>105</v>
      </c>
      <c r="AS78" s="20" t="str">
        <f>VLOOKUP(AR78,'Axe 2 Règles de gestion'!$D$2:$F$43,3, FALSE)</f>
        <v>La périodicité doit être saisie.</v>
      </c>
      <c r="AT78" s="19"/>
      <c r="AU78" s="20"/>
      <c r="AV78" s="19"/>
      <c r="AW78" s="20"/>
      <c r="AX78" s="19"/>
      <c r="AY78" s="20"/>
      <c r="AZ78" s="19"/>
      <c r="BA78" s="20"/>
      <c r="BB78" s="19"/>
      <c r="BC78" s="20"/>
      <c r="BD78" s="19"/>
      <c r="BE78" s="20"/>
      <c r="BF78" s="19"/>
      <c r="BG78" s="20"/>
      <c r="BH78" s="19"/>
      <c r="BI78" s="20"/>
      <c r="BJ78" s="19"/>
      <c r="BK78" s="20"/>
      <c r="BL78" s="16" t="s">
        <v>113</v>
      </c>
      <c r="BM78" s="16" t="s">
        <v>114</v>
      </c>
    </row>
    <row r="79" spans="1:65" s="21" customFormat="1" ht="225" x14ac:dyDescent="0.25">
      <c r="A79" s="16" t="s">
        <v>65</v>
      </c>
      <c r="B79" s="16" t="s">
        <v>66</v>
      </c>
      <c r="C79" s="17">
        <v>45369</v>
      </c>
      <c r="D79" s="16" t="s">
        <v>67</v>
      </c>
      <c r="E79" s="18" t="s">
        <v>68</v>
      </c>
      <c r="F79" s="16" t="s">
        <v>69</v>
      </c>
      <c r="G79" s="18" t="s">
        <v>70</v>
      </c>
      <c r="H79" s="16" t="s">
        <v>71</v>
      </c>
      <c r="I79" s="18" t="s">
        <v>72</v>
      </c>
      <c r="J79" s="18" t="s">
        <v>73</v>
      </c>
      <c r="K79" s="18" t="s">
        <v>74</v>
      </c>
      <c r="L79" s="16" t="s">
        <v>226</v>
      </c>
      <c r="M79" s="18" t="s">
        <v>227</v>
      </c>
      <c r="N79" s="16" t="s">
        <v>77</v>
      </c>
      <c r="O79" s="18" t="s">
        <v>228</v>
      </c>
      <c r="P79" s="18" t="s">
        <v>229</v>
      </c>
      <c r="Q79" s="18" t="s">
        <v>251</v>
      </c>
      <c r="R79" s="16" t="s">
        <v>252</v>
      </c>
      <c r="S79" s="16" t="s">
        <v>82</v>
      </c>
      <c r="T79" s="16" t="s">
        <v>83</v>
      </c>
      <c r="U79" s="17">
        <v>45658</v>
      </c>
      <c r="V79" s="17"/>
      <c r="W79" s="18" t="s">
        <v>230</v>
      </c>
      <c r="X79" s="19" t="s">
        <v>85</v>
      </c>
      <c r="Y79" s="20" t="str">
        <f>VLOOKUP(X79,'Axe 2 Règles de gestion'!$D$2:$F$43,3, FALSE)</f>
        <v>Le maximum d'indemnités ou de retenues permanentes différentes codifiées par mouvement de type 05 est limité à 8 par numéro de dossier tous mois de paie confondus.</v>
      </c>
      <c r="Z79" s="19" t="s">
        <v>87</v>
      </c>
      <c r="AA79" s="20" t="str">
        <f>VLOOKUP(Z79,'Axe 2 Règles de gestion'!$D$2:$F$43,3, FALSE)</f>
        <v>C'est au gestionnaire de valider si ce doublon est normal.</v>
      </c>
      <c r="AB79" s="19" t="s">
        <v>89</v>
      </c>
      <c r="AC79" s="20" t="str">
        <f>VLOOKUP(AB79,'Axe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79" s="19" t="s">
        <v>91</v>
      </c>
      <c r="AE79" s="20" t="str">
        <f>VLOOKUP(AD79,'Axe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79" s="19" t="s">
        <v>101</v>
      </c>
      <c r="AG79" s="20" t="str">
        <f>VLOOKUP(AF79,'Axe 2 Règles de gestion'!$D$2:$F$43,3, FALSE)</f>
        <v>Un mouvement 05 en création ou modification ressortira en anomalie si l'agent est en "REM 90 - Fin de fonction".</v>
      </c>
      <c r="AH79" s="19" t="s">
        <v>109</v>
      </c>
      <c r="AI79" s="20" t="str">
        <f>VLOOKUP(AH79,'Axe 2 Règles de gestion'!$D$2:$F$43,3, FALSE)</f>
        <v>Deux mouvements de type 05 avec un code opération 'Création' (code 1) ne doivent pas avoir le même code indemnité sur deux remises de paie différentes quelque soit le mois de paie.</v>
      </c>
      <c r="AJ79" s="19" t="s">
        <v>231</v>
      </c>
      <c r="AK79" s="20" t="str">
        <f>VLOOKUP(AJ79,'Axe 2 Règles de gestion'!$D$2:$F$43,3, FALSE)</f>
        <v>Le mode de calcul saisi doit être égal à 'A - Montant précalculé'.</v>
      </c>
      <c r="AL79" s="19" t="s">
        <v>211</v>
      </c>
      <c r="AM79" s="20" t="str">
        <f>VLOOKUP(AL79,'Axe 2 Règles de gestion'!$D$2:$F$43,3, FALSE)</f>
        <v>Si le mode de calcul est A, alors la zone "Base ou montant" doit être alimentée et la zone "Nombre d'unités" doit être vide.</v>
      </c>
      <c r="AN79" s="19" t="s">
        <v>103</v>
      </c>
      <c r="AO79" s="20" t="str">
        <f>VLOOKUP(AN79,'Axe 2 Règles de gestion'!$D$2:$F$43,3, FALSE)</f>
        <v>Le code opération doit être saisi.</v>
      </c>
      <c r="AP79" s="19" t="s">
        <v>105</v>
      </c>
      <c r="AQ79" s="20" t="str">
        <f>VLOOKUP(AP79,'Axe 2 Règles de gestion'!$D$2:$F$43,3, FALSE)</f>
        <v>La périodicité doit être saisie.</v>
      </c>
      <c r="AR79" s="19" t="s">
        <v>233</v>
      </c>
      <c r="AS79" s="20" t="str">
        <f>VLOOKUP(AR79,'Axe 2 Règles de gestion'!$D$2:$F$43,3, FALSE)</f>
        <v>L'indemnité 2482 doit être utilisée pour les agents placés dans certaines positions conduisant à une suspension du contrat DSN (REM 30).</v>
      </c>
      <c r="AT79" s="19"/>
      <c r="AU79" s="20"/>
      <c r="AV79" s="19"/>
      <c r="AW79" s="20"/>
      <c r="AX79" s="19"/>
      <c r="AY79" s="20"/>
      <c r="AZ79" s="19"/>
      <c r="BA79" s="20"/>
      <c r="BB79" s="19"/>
      <c r="BC79" s="20"/>
      <c r="BD79" s="19"/>
      <c r="BE79" s="20"/>
      <c r="BF79" s="19"/>
      <c r="BG79" s="20"/>
      <c r="BH79" s="19"/>
      <c r="BI79" s="20"/>
      <c r="BJ79" s="19"/>
      <c r="BK79" s="20"/>
      <c r="BL79" s="16" t="s">
        <v>113</v>
      </c>
      <c r="BM79" s="16" t="s">
        <v>114</v>
      </c>
    </row>
    <row r="80" spans="1:65" s="21" customFormat="1" ht="225" x14ac:dyDescent="0.25">
      <c r="A80" s="16" t="s">
        <v>65</v>
      </c>
      <c r="B80" s="16" t="s">
        <v>66</v>
      </c>
      <c r="C80" s="17">
        <v>45369</v>
      </c>
      <c r="D80" s="16" t="s">
        <v>67</v>
      </c>
      <c r="E80" s="18" t="s">
        <v>68</v>
      </c>
      <c r="F80" s="16" t="s">
        <v>69</v>
      </c>
      <c r="G80" s="18" t="s">
        <v>70</v>
      </c>
      <c r="H80" s="16" t="s">
        <v>71</v>
      </c>
      <c r="I80" s="18" t="s">
        <v>72</v>
      </c>
      <c r="J80" s="18" t="s">
        <v>73</v>
      </c>
      <c r="K80" s="18" t="s">
        <v>74</v>
      </c>
      <c r="L80" s="16" t="s">
        <v>235</v>
      </c>
      <c r="M80" s="18" t="s">
        <v>236</v>
      </c>
      <c r="N80" s="16" t="s">
        <v>77</v>
      </c>
      <c r="O80" s="18" t="s">
        <v>237</v>
      </c>
      <c r="P80" s="18" t="s">
        <v>238</v>
      </c>
      <c r="Q80" s="18" t="s">
        <v>251</v>
      </c>
      <c r="R80" s="16" t="s">
        <v>252</v>
      </c>
      <c r="S80" s="16" t="s">
        <v>82</v>
      </c>
      <c r="T80" s="16" t="s">
        <v>83</v>
      </c>
      <c r="U80" s="17">
        <v>45658</v>
      </c>
      <c r="V80" s="17"/>
      <c r="W80" s="18" t="s">
        <v>239</v>
      </c>
      <c r="X80" s="19" t="s">
        <v>85</v>
      </c>
      <c r="Y80" s="20" t="str">
        <f>VLOOKUP(X80,'Axe 2 Règles de gestion'!$D$2:$F$43,3, FALSE)</f>
        <v>Le maximum d'indemnités ou de retenues permanentes différentes codifiées par mouvement de type 05 est limité à 8 par numéro de dossier tous mois de paie confondus.</v>
      </c>
      <c r="Z80" s="19" t="s">
        <v>87</v>
      </c>
      <c r="AA80" s="20" t="str">
        <f>VLOOKUP(Z80,'Axe 2 Règles de gestion'!$D$2:$F$43,3, FALSE)</f>
        <v>C'est au gestionnaire de valider si ce doublon est normal.</v>
      </c>
      <c r="AB80" s="19" t="s">
        <v>89</v>
      </c>
      <c r="AC80" s="20" t="str">
        <f>VLOOKUP(AB80,'Axe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80" s="19" t="s">
        <v>91</v>
      </c>
      <c r="AE80" s="20" t="str">
        <f>VLOOKUP(AD80,'Axe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80" s="19" t="s">
        <v>101</v>
      </c>
      <c r="AG80" s="20" t="str">
        <f>VLOOKUP(AF80,'Axe 2 Règles de gestion'!$D$2:$F$43,3, FALSE)</f>
        <v>Un mouvement 05 en création ou modification ressortira en anomalie si l'agent est en "REM 90 - Fin de fonction".</v>
      </c>
      <c r="AH80" s="19" t="s">
        <v>109</v>
      </c>
      <c r="AI80" s="20" t="str">
        <f>VLOOKUP(AH80,'Axe 2 Règles de gestion'!$D$2:$F$43,3, FALSE)</f>
        <v>Deux mouvements de type 05 avec un code opération 'Création' (code 1) ne doivent pas avoir le même code indemnité sur deux remises de paie différentes quelque soit le mois de paie.</v>
      </c>
      <c r="AJ80" s="19" t="s">
        <v>231</v>
      </c>
      <c r="AK80" s="20" t="str">
        <f>VLOOKUP(AJ80,'Axe 2 Règles de gestion'!$D$2:$F$43,3, FALSE)</f>
        <v>Le mode de calcul saisi doit être égal à 'A - Montant précalculé'.</v>
      </c>
      <c r="AL80" s="19" t="s">
        <v>211</v>
      </c>
      <c r="AM80" s="20" t="str">
        <f>VLOOKUP(AL80,'Axe 2 Règles de gestion'!$D$2:$F$43,3, FALSE)</f>
        <v>Si le mode de calcul est A, alors la zone "Base ou montant" doit être alimentée et la zone "Nombre d'unités" doit être vide.</v>
      </c>
      <c r="AN80" s="19" t="s">
        <v>103</v>
      </c>
      <c r="AO80" s="20" t="str">
        <f>VLOOKUP(AN80,'Axe 2 Règles de gestion'!$D$2:$F$43,3, FALSE)</f>
        <v>Le code opération doit être saisi.</v>
      </c>
      <c r="AP80" s="19" t="s">
        <v>105</v>
      </c>
      <c r="AQ80" s="20" t="str">
        <f>VLOOKUP(AP80,'Axe 2 Règles de gestion'!$D$2:$F$43,3, FALSE)</f>
        <v>La périodicité doit être saisie.</v>
      </c>
      <c r="AR80" s="19"/>
      <c r="AS80" s="20"/>
      <c r="AT80" s="19"/>
      <c r="AU80" s="20"/>
      <c r="AV80" s="19"/>
      <c r="AW80" s="20"/>
      <c r="AX80" s="19"/>
      <c r="AY80" s="20"/>
      <c r="AZ80" s="19"/>
      <c r="BA80" s="20"/>
      <c r="BB80" s="19"/>
      <c r="BC80" s="20"/>
      <c r="BD80" s="19"/>
      <c r="BE80" s="20"/>
      <c r="BF80" s="19"/>
      <c r="BG80" s="20"/>
      <c r="BH80" s="19"/>
      <c r="BI80" s="20"/>
      <c r="BJ80" s="19"/>
      <c r="BK80" s="20"/>
      <c r="BL80" s="16" t="s">
        <v>113</v>
      </c>
      <c r="BM80" s="16" t="s">
        <v>114</v>
      </c>
    </row>
    <row r="81" spans="1:65" s="21" customFormat="1" ht="225" x14ac:dyDescent="0.25">
      <c r="A81" s="16" t="s">
        <v>65</v>
      </c>
      <c r="B81" s="16" t="s">
        <v>66</v>
      </c>
      <c r="C81" s="17">
        <v>45369</v>
      </c>
      <c r="D81" s="16" t="s">
        <v>67</v>
      </c>
      <c r="E81" s="18" t="s">
        <v>68</v>
      </c>
      <c r="F81" s="16" t="s">
        <v>69</v>
      </c>
      <c r="G81" s="18" t="s">
        <v>70</v>
      </c>
      <c r="H81" s="16" t="s">
        <v>71</v>
      </c>
      <c r="I81" s="18" t="s">
        <v>72</v>
      </c>
      <c r="J81" s="18" t="s">
        <v>73</v>
      </c>
      <c r="K81" s="18" t="s">
        <v>74</v>
      </c>
      <c r="L81" s="16" t="s">
        <v>240</v>
      </c>
      <c r="M81" s="18" t="s">
        <v>241</v>
      </c>
      <c r="N81" s="16" t="s">
        <v>77</v>
      </c>
      <c r="O81" s="18" t="s">
        <v>242</v>
      </c>
      <c r="P81" s="18" t="s">
        <v>243</v>
      </c>
      <c r="Q81" s="18" t="s">
        <v>251</v>
      </c>
      <c r="R81" s="16" t="s">
        <v>252</v>
      </c>
      <c r="S81" s="16" t="s">
        <v>82</v>
      </c>
      <c r="T81" s="16" t="s">
        <v>83</v>
      </c>
      <c r="U81" s="17">
        <v>45658</v>
      </c>
      <c r="V81" s="17"/>
      <c r="W81" s="18" t="s">
        <v>239</v>
      </c>
      <c r="X81" s="19" t="s">
        <v>85</v>
      </c>
      <c r="Y81" s="20" t="str">
        <f>VLOOKUP(X81,'Axe 2 Règles de gestion'!$D$2:$F$43,3, FALSE)</f>
        <v>Le maximum d'indemnités ou de retenues permanentes différentes codifiées par mouvement de type 05 est limité à 8 par numéro de dossier tous mois de paie confondus.</v>
      </c>
      <c r="Z81" s="19" t="s">
        <v>87</v>
      </c>
      <c r="AA81" s="20" t="str">
        <f>VLOOKUP(Z81,'Axe 2 Règles de gestion'!$D$2:$F$43,3, FALSE)</f>
        <v>C'est au gestionnaire de valider si ce doublon est normal.</v>
      </c>
      <c r="AB81" s="19" t="s">
        <v>89</v>
      </c>
      <c r="AC81" s="20" t="str">
        <f>VLOOKUP(AB81,'Axe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81" s="19" t="s">
        <v>91</v>
      </c>
      <c r="AE81" s="20" t="str">
        <f>VLOOKUP(AD81,'Axe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81" s="19" t="s">
        <v>101</v>
      </c>
      <c r="AG81" s="20" t="str">
        <f>VLOOKUP(AF81,'Axe 2 Règles de gestion'!$D$2:$F$43,3, FALSE)</f>
        <v>Un mouvement 05 en création ou modification ressortira en anomalie si l'agent est en "REM 90 - Fin de fonction".</v>
      </c>
      <c r="AH81" s="19" t="s">
        <v>109</v>
      </c>
      <c r="AI81" s="20" t="str">
        <f>VLOOKUP(AH81,'Axe 2 Règles de gestion'!$D$2:$F$43,3, FALSE)</f>
        <v>Deux mouvements de type 05 avec un code opération 'Création' (code 1) ne doivent pas avoir le même code indemnité sur deux remises de paie différentes quelque soit le mois de paie.</v>
      </c>
      <c r="AJ81" s="19" t="s">
        <v>231</v>
      </c>
      <c r="AK81" s="20" t="str">
        <f>VLOOKUP(AJ81,'Axe 2 Règles de gestion'!$D$2:$F$43,3, FALSE)</f>
        <v>Le mode de calcul saisi doit être égal à 'A - Montant précalculé'.</v>
      </c>
      <c r="AL81" s="19" t="s">
        <v>211</v>
      </c>
      <c r="AM81" s="20" t="str">
        <f>VLOOKUP(AL81,'Axe 2 Règles de gestion'!$D$2:$F$43,3, FALSE)</f>
        <v>Si le mode de calcul est A, alors la zone "Base ou montant" doit être alimentée et la zone "Nombre d'unités" doit être vide.</v>
      </c>
      <c r="AN81" s="19" t="s">
        <v>103</v>
      </c>
      <c r="AO81" s="20" t="str">
        <f>VLOOKUP(AN81,'Axe 2 Règles de gestion'!$D$2:$F$43,3, FALSE)</f>
        <v>Le code opération doit être saisi.</v>
      </c>
      <c r="AP81" s="19" t="s">
        <v>105</v>
      </c>
      <c r="AQ81" s="20" t="str">
        <f>VLOOKUP(AP81,'Axe 2 Règles de gestion'!$D$2:$F$43,3, FALSE)</f>
        <v>La périodicité doit être saisie.</v>
      </c>
      <c r="AR81" s="19"/>
      <c r="AS81" s="20"/>
      <c r="AT81" s="19"/>
      <c r="AU81" s="20"/>
      <c r="AV81" s="19"/>
      <c r="AW81" s="20"/>
      <c r="AX81" s="19"/>
      <c r="AY81" s="20"/>
      <c r="AZ81" s="19"/>
      <c r="BA81" s="20"/>
      <c r="BB81" s="19"/>
      <c r="BC81" s="20"/>
      <c r="BD81" s="19"/>
      <c r="BE81" s="20"/>
      <c r="BF81" s="19"/>
      <c r="BG81" s="20"/>
      <c r="BH81" s="19"/>
      <c r="BI81" s="20"/>
      <c r="BJ81" s="19"/>
      <c r="BK81" s="20"/>
      <c r="BL81" s="16" t="s">
        <v>113</v>
      </c>
      <c r="BM81" s="16" t="s">
        <v>114</v>
      </c>
    </row>
    <row r="82" spans="1:65" x14ac:dyDescent="0.25">
      <c r="A82" s="10"/>
      <c r="B82" s="10"/>
      <c r="C82" s="11"/>
      <c r="D82" s="10"/>
      <c r="E82" s="12"/>
      <c r="F82" s="10"/>
      <c r="G82" s="12"/>
      <c r="H82" s="10"/>
      <c r="I82" s="12"/>
      <c r="J82" s="12" t="s">
        <v>114</v>
      </c>
      <c r="K82" s="12" t="s">
        <v>114</v>
      </c>
      <c r="L82" s="10"/>
      <c r="M82" s="12"/>
      <c r="N82" s="10" t="s">
        <v>114</v>
      </c>
      <c r="O82" s="12" t="s">
        <v>114</v>
      </c>
      <c r="P82" s="12" t="s">
        <v>114</v>
      </c>
      <c r="Q82" s="12"/>
      <c r="R82" s="10"/>
      <c r="S82" s="10"/>
      <c r="T82" s="10"/>
      <c r="U82" s="11"/>
      <c r="V82" s="11"/>
      <c r="W82" s="12"/>
      <c r="BL82" s="15"/>
      <c r="BM82" s="10"/>
    </row>
    <row r="83" spans="1:65" x14ac:dyDescent="0.25">
      <c r="A83" s="10"/>
      <c r="B83" s="10"/>
      <c r="C83" s="11"/>
      <c r="D83" s="10"/>
      <c r="E83" s="12"/>
      <c r="F83" s="10"/>
      <c r="G83" s="12"/>
      <c r="H83" s="10"/>
      <c r="I83" s="12"/>
      <c r="J83" s="12" t="s">
        <v>114</v>
      </c>
      <c r="K83" s="12" t="s">
        <v>114</v>
      </c>
      <c r="L83" s="10"/>
      <c r="M83" s="12"/>
      <c r="N83" s="10" t="s">
        <v>114</v>
      </c>
      <c r="O83" s="12" t="s">
        <v>114</v>
      </c>
      <c r="P83" s="12" t="s">
        <v>114</v>
      </c>
      <c r="Q83" s="12"/>
      <c r="R83" s="10"/>
      <c r="S83" s="10"/>
      <c r="T83" s="10"/>
      <c r="U83" s="11"/>
      <c r="V83" s="11"/>
      <c r="W83" s="12"/>
      <c r="BL83" s="15"/>
      <c r="BM83" s="10"/>
    </row>
    <row r="84" spans="1:65" x14ac:dyDescent="0.25">
      <c r="A84" s="10"/>
      <c r="B84" s="10"/>
      <c r="C84" s="11"/>
      <c r="D84" s="10"/>
      <c r="E84" s="12"/>
      <c r="F84" s="10"/>
      <c r="G84" s="12"/>
      <c r="H84" s="10"/>
      <c r="I84" s="12"/>
      <c r="J84" s="12" t="s">
        <v>114</v>
      </c>
      <c r="K84" s="12" t="s">
        <v>114</v>
      </c>
      <c r="L84" s="10"/>
      <c r="M84" s="12"/>
      <c r="N84" s="10" t="s">
        <v>114</v>
      </c>
      <c r="O84" s="12" t="s">
        <v>114</v>
      </c>
      <c r="P84" s="12" t="s">
        <v>114</v>
      </c>
      <c r="Q84" s="12"/>
      <c r="R84" s="10"/>
      <c r="S84" s="10"/>
      <c r="T84" s="10"/>
      <c r="U84" s="11"/>
      <c r="V84" s="11"/>
      <c r="W84" s="12"/>
      <c r="BL84" s="15"/>
      <c r="BM84" s="10"/>
    </row>
    <row r="85" spans="1:65" x14ac:dyDescent="0.25">
      <c r="A85" s="10"/>
      <c r="B85" s="10"/>
      <c r="C85" s="11"/>
      <c r="D85" s="10"/>
      <c r="E85" s="12"/>
      <c r="F85" s="10"/>
      <c r="G85" s="12"/>
      <c r="H85" s="10"/>
      <c r="I85" s="12"/>
      <c r="J85" s="12" t="s">
        <v>114</v>
      </c>
      <c r="K85" s="12" t="s">
        <v>114</v>
      </c>
      <c r="L85" s="10"/>
      <c r="M85" s="12"/>
      <c r="N85" s="10" t="s">
        <v>114</v>
      </c>
      <c r="O85" s="12" t="s">
        <v>114</v>
      </c>
      <c r="P85" s="12" t="s">
        <v>114</v>
      </c>
      <c r="Q85" s="12"/>
      <c r="R85" s="10"/>
      <c r="S85" s="10"/>
      <c r="T85" s="10"/>
      <c r="U85" s="11"/>
      <c r="V85" s="11"/>
      <c r="W85" s="12"/>
      <c r="BL85" s="15"/>
      <c r="BM85" s="10"/>
    </row>
    <row r="86" spans="1:65" x14ac:dyDescent="0.25">
      <c r="A86" s="10"/>
      <c r="B86" s="10"/>
      <c r="C86" s="11"/>
      <c r="D86" s="10"/>
      <c r="E86" s="12"/>
      <c r="F86" s="10"/>
      <c r="G86" s="12"/>
      <c r="H86" s="10"/>
      <c r="I86" s="12"/>
      <c r="J86" s="12" t="s">
        <v>114</v>
      </c>
      <c r="K86" s="12" t="s">
        <v>114</v>
      </c>
      <c r="L86" s="10"/>
      <c r="M86" s="12"/>
      <c r="N86" s="10" t="s">
        <v>114</v>
      </c>
      <c r="O86" s="12" t="s">
        <v>114</v>
      </c>
      <c r="P86" s="12" t="s">
        <v>114</v>
      </c>
      <c r="Q86" s="12"/>
      <c r="R86" s="10"/>
      <c r="S86" s="10"/>
      <c r="T86" s="10"/>
      <c r="U86" s="11"/>
      <c r="V86" s="11"/>
      <c r="W86" s="12"/>
      <c r="BL86" s="15"/>
      <c r="BM86" s="10"/>
    </row>
    <row r="87" spans="1:65" x14ac:dyDescent="0.25">
      <c r="A87" s="10"/>
      <c r="B87" s="10"/>
      <c r="C87" s="11"/>
      <c r="D87" s="10"/>
      <c r="E87" s="12"/>
      <c r="F87" s="10"/>
      <c r="G87" s="12"/>
      <c r="H87" s="10"/>
      <c r="I87" s="12"/>
      <c r="J87" s="12" t="s">
        <v>114</v>
      </c>
      <c r="K87" s="12" t="s">
        <v>114</v>
      </c>
      <c r="L87" s="10"/>
      <c r="M87" s="12"/>
      <c r="N87" s="10" t="s">
        <v>114</v>
      </c>
      <c r="O87" s="12" t="s">
        <v>114</v>
      </c>
      <c r="P87" s="12" t="s">
        <v>114</v>
      </c>
      <c r="Q87" s="12"/>
      <c r="R87" s="10"/>
      <c r="S87" s="10"/>
      <c r="T87" s="10"/>
      <c r="U87" s="11"/>
      <c r="V87" s="11"/>
      <c r="W87" s="12"/>
      <c r="BL87" s="15"/>
      <c r="BM87" s="10"/>
    </row>
    <row r="88" spans="1:65" x14ac:dyDescent="0.25">
      <c r="A88" s="10"/>
      <c r="B88" s="10"/>
      <c r="C88" s="11"/>
      <c r="D88" s="10"/>
      <c r="E88" s="12"/>
      <c r="F88" s="10"/>
      <c r="G88" s="12"/>
      <c r="H88" s="10"/>
      <c r="I88" s="12"/>
      <c r="J88" s="12" t="s">
        <v>114</v>
      </c>
      <c r="K88" s="12" t="s">
        <v>114</v>
      </c>
      <c r="L88" s="10"/>
      <c r="M88" s="12"/>
      <c r="N88" s="10" t="s">
        <v>114</v>
      </c>
      <c r="O88" s="12" t="s">
        <v>114</v>
      </c>
      <c r="P88" s="12" t="s">
        <v>114</v>
      </c>
      <c r="Q88" s="12"/>
      <c r="R88" s="10"/>
      <c r="S88" s="10"/>
      <c r="T88" s="10"/>
      <c r="U88" s="11"/>
      <c r="V88" s="11"/>
      <c r="W88" s="12"/>
      <c r="BL88" s="15"/>
      <c r="BM88" s="10"/>
    </row>
    <row r="89" spans="1:65" x14ac:dyDescent="0.25">
      <c r="A89" s="10"/>
      <c r="B89" s="10"/>
      <c r="C89" s="11"/>
      <c r="D89" s="10"/>
      <c r="E89" s="12"/>
      <c r="F89" s="10"/>
      <c r="G89" s="12"/>
      <c r="H89" s="10"/>
      <c r="I89" s="12"/>
      <c r="J89" s="12" t="s">
        <v>114</v>
      </c>
      <c r="K89" s="12" t="s">
        <v>114</v>
      </c>
      <c r="L89" s="10"/>
      <c r="M89" s="12"/>
      <c r="N89" s="10" t="s">
        <v>114</v>
      </c>
      <c r="O89" s="12" t="s">
        <v>114</v>
      </c>
      <c r="P89" s="12" t="s">
        <v>114</v>
      </c>
      <c r="Q89" s="12"/>
      <c r="R89" s="10"/>
      <c r="S89" s="10"/>
      <c r="T89" s="10"/>
      <c r="U89" s="11"/>
      <c r="V89" s="11"/>
      <c r="W89" s="12"/>
      <c r="BL89" s="15"/>
      <c r="BM89" s="10"/>
    </row>
    <row r="90" spans="1:65" x14ac:dyDescent="0.25">
      <c r="A90" s="10"/>
      <c r="B90" s="10"/>
      <c r="C90" s="11"/>
      <c r="D90" s="10"/>
      <c r="E90" s="12"/>
      <c r="F90" s="10"/>
      <c r="G90" s="12"/>
      <c r="H90" s="10"/>
      <c r="I90" s="12"/>
      <c r="J90" s="12" t="s">
        <v>114</v>
      </c>
      <c r="K90" s="12" t="s">
        <v>114</v>
      </c>
      <c r="L90" s="10"/>
      <c r="M90" s="12"/>
      <c r="N90" s="10" t="s">
        <v>114</v>
      </c>
      <c r="O90" s="12" t="s">
        <v>114</v>
      </c>
      <c r="P90" s="12" t="s">
        <v>114</v>
      </c>
      <c r="Q90" s="12"/>
      <c r="R90" s="10"/>
      <c r="S90" s="10"/>
      <c r="T90" s="10"/>
      <c r="U90" s="11"/>
      <c r="V90" s="11"/>
      <c r="W90" s="12"/>
      <c r="BL90" s="15"/>
      <c r="BM90" s="10"/>
    </row>
    <row r="91" spans="1:65" x14ac:dyDescent="0.25">
      <c r="A91" s="10"/>
      <c r="B91" s="10"/>
      <c r="C91" s="11"/>
      <c r="D91" s="10"/>
      <c r="E91" s="12"/>
      <c r="F91" s="10"/>
      <c r="G91" s="12"/>
      <c r="H91" s="10"/>
      <c r="I91" s="12"/>
      <c r="J91" s="12" t="s">
        <v>114</v>
      </c>
      <c r="K91" s="12" t="s">
        <v>114</v>
      </c>
      <c r="L91" s="10"/>
      <c r="M91" s="12"/>
      <c r="N91" s="10" t="s">
        <v>114</v>
      </c>
      <c r="O91" s="12" t="s">
        <v>114</v>
      </c>
      <c r="P91" s="12" t="s">
        <v>114</v>
      </c>
      <c r="Q91" s="12"/>
      <c r="R91" s="10"/>
      <c r="S91" s="10"/>
      <c r="T91" s="10"/>
      <c r="U91" s="11"/>
      <c r="V91" s="11"/>
      <c r="W91" s="12"/>
      <c r="BL91" s="15"/>
      <c r="BM91" s="10"/>
    </row>
    <row r="92" spans="1:65" x14ac:dyDescent="0.25">
      <c r="A92" s="10"/>
      <c r="B92" s="10"/>
      <c r="C92" s="11"/>
      <c r="D92" s="10"/>
      <c r="E92" s="12"/>
      <c r="F92" s="10"/>
      <c r="G92" s="12"/>
      <c r="H92" s="10"/>
      <c r="I92" s="12"/>
      <c r="J92" s="12" t="s">
        <v>114</v>
      </c>
      <c r="K92" s="12" t="s">
        <v>114</v>
      </c>
      <c r="L92" s="10"/>
      <c r="M92" s="12"/>
      <c r="N92" s="10" t="s">
        <v>114</v>
      </c>
      <c r="O92" s="12" t="s">
        <v>114</v>
      </c>
      <c r="P92" s="12" t="s">
        <v>114</v>
      </c>
      <c r="Q92" s="12"/>
      <c r="R92" s="10"/>
      <c r="S92" s="10"/>
      <c r="T92" s="10"/>
      <c r="U92" s="11"/>
      <c r="V92" s="11"/>
      <c r="W92" s="12"/>
      <c r="BL92" s="15"/>
      <c r="BM92" s="10"/>
    </row>
    <row r="93" spans="1:65" x14ac:dyDescent="0.25">
      <c r="A93" s="10"/>
      <c r="B93" s="10"/>
      <c r="C93" s="11"/>
      <c r="D93" s="10"/>
      <c r="E93" s="12"/>
      <c r="F93" s="10"/>
      <c r="G93" s="12"/>
      <c r="H93" s="10"/>
      <c r="I93" s="12"/>
      <c r="J93" s="12" t="s">
        <v>114</v>
      </c>
      <c r="K93" s="12" t="s">
        <v>114</v>
      </c>
      <c r="L93" s="10"/>
      <c r="M93" s="12"/>
      <c r="N93" s="10" t="s">
        <v>114</v>
      </c>
      <c r="O93" s="12" t="s">
        <v>114</v>
      </c>
      <c r="P93" s="12" t="s">
        <v>114</v>
      </c>
      <c r="Q93" s="12"/>
      <c r="R93" s="10"/>
      <c r="S93" s="10"/>
      <c r="T93" s="10"/>
      <c r="U93" s="11"/>
      <c r="V93" s="11"/>
      <c r="W93" s="12"/>
      <c r="BL93" s="15"/>
      <c r="BM93" s="10"/>
    </row>
    <row r="94" spans="1:65" x14ac:dyDescent="0.25">
      <c r="A94" s="10"/>
      <c r="B94" s="10"/>
      <c r="C94" s="11"/>
      <c r="D94" s="10"/>
      <c r="E94" s="12"/>
      <c r="F94" s="10"/>
      <c r="G94" s="12"/>
      <c r="H94" s="10"/>
      <c r="I94" s="12"/>
      <c r="J94" s="12" t="s">
        <v>114</v>
      </c>
      <c r="K94" s="12" t="s">
        <v>114</v>
      </c>
      <c r="L94" s="10"/>
      <c r="M94" s="12"/>
      <c r="N94" s="10" t="s">
        <v>114</v>
      </c>
      <c r="O94" s="12" t="s">
        <v>114</v>
      </c>
      <c r="P94" s="12" t="s">
        <v>114</v>
      </c>
      <c r="Q94" s="12"/>
      <c r="R94" s="10"/>
      <c r="S94" s="10"/>
      <c r="T94" s="10"/>
      <c r="U94" s="11"/>
      <c r="V94" s="11"/>
      <c r="W94" s="12"/>
      <c r="BL94" s="15"/>
      <c r="BM94" s="10"/>
    </row>
    <row r="95" spans="1:65" x14ac:dyDescent="0.25">
      <c r="A95" s="10"/>
      <c r="B95" s="10"/>
      <c r="C95" s="11"/>
      <c r="D95" s="10"/>
      <c r="E95" s="12"/>
      <c r="F95" s="10"/>
      <c r="G95" s="12"/>
      <c r="H95" s="10"/>
      <c r="I95" s="12"/>
      <c r="J95" s="12" t="s">
        <v>114</v>
      </c>
      <c r="K95" s="12" t="s">
        <v>114</v>
      </c>
      <c r="L95" s="10"/>
      <c r="M95" s="12"/>
      <c r="N95" s="10" t="s">
        <v>114</v>
      </c>
      <c r="O95" s="12" t="s">
        <v>114</v>
      </c>
      <c r="P95" s="12" t="s">
        <v>114</v>
      </c>
      <c r="Q95" s="12"/>
      <c r="R95" s="10"/>
      <c r="S95" s="10"/>
      <c r="T95" s="10"/>
      <c r="U95" s="11"/>
      <c r="V95" s="11"/>
      <c r="W95" s="12"/>
      <c r="BL95" s="15"/>
      <c r="BM95" s="10"/>
    </row>
    <row r="96" spans="1:65" x14ac:dyDescent="0.25">
      <c r="A96" s="10"/>
      <c r="B96" s="10"/>
      <c r="C96" s="11"/>
      <c r="D96" s="10"/>
      <c r="E96" s="12"/>
      <c r="F96" s="10"/>
      <c r="G96" s="12"/>
      <c r="H96" s="10"/>
      <c r="I96" s="12"/>
      <c r="J96" s="12" t="s">
        <v>114</v>
      </c>
      <c r="K96" s="12" t="s">
        <v>114</v>
      </c>
      <c r="L96" s="10"/>
      <c r="M96" s="12"/>
      <c r="N96" s="10" t="s">
        <v>114</v>
      </c>
      <c r="O96" s="12" t="s">
        <v>114</v>
      </c>
      <c r="P96" s="12" t="s">
        <v>114</v>
      </c>
      <c r="Q96" s="12"/>
      <c r="R96" s="10"/>
      <c r="S96" s="10"/>
      <c r="T96" s="10"/>
      <c r="U96" s="11"/>
      <c r="V96" s="11"/>
      <c r="W96" s="12"/>
      <c r="BL96" s="15"/>
      <c r="BM96" s="10"/>
    </row>
    <row r="97" spans="1:65" x14ac:dyDescent="0.25">
      <c r="A97" s="10"/>
      <c r="B97" s="10"/>
      <c r="C97" s="11"/>
      <c r="D97" s="10"/>
      <c r="E97" s="12"/>
      <c r="F97" s="10"/>
      <c r="G97" s="12"/>
      <c r="H97" s="10"/>
      <c r="I97" s="12"/>
      <c r="J97" s="12" t="s">
        <v>114</v>
      </c>
      <c r="K97" s="12" t="s">
        <v>114</v>
      </c>
      <c r="L97" s="10"/>
      <c r="M97" s="12"/>
      <c r="N97" s="10" t="s">
        <v>114</v>
      </c>
      <c r="O97" s="12" t="s">
        <v>114</v>
      </c>
      <c r="P97" s="12" t="s">
        <v>114</v>
      </c>
      <c r="Q97" s="12"/>
      <c r="R97" s="10"/>
      <c r="S97" s="10"/>
      <c r="T97" s="10"/>
      <c r="U97" s="11"/>
      <c r="V97" s="11"/>
      <c r="W97" s="12"/>
      <c r="BL97" s="15"/>
      <c r="BM97" s="10"/>
    </row>
    <row r="98" spans="1:65" x14ac:dyDescent="0.25">
      <c r="A98" s="10"/>
      <c r="B98" s="10"/>
      <c r="C98" s="11"/>
      <c r="D98" s="10"/>
      <c r="E98" s="12"/>
      <c r="F98" s="10"/>
      <c r="G98" s="12"/>
      <c r="H98" s="10"/>
      <c r="I98" s="12"/>
      <c r="J98" s="12" t="s">
        <v>114</v>
      </c>
      <c r="K98" s="12" t="s">
        <v>114</v>
      </c>
      <c r="L98" s="10"/>
      <c r="M98" s="12"/>
      <c r="N98" s="10" t="s">
        <v>114</v>
      </c>
      <c r="O98" s="12" t="s">
        <v>114</v>
      </c>
      <c r="P98" s="12" t="s">
        <v>114</v>
      </c>
      <c r="Q98" s="12"/>
      <c r="R98" s="10"/>
      <c r="S98" s="10"/>
      <c r="T98" s="10"/>
      <c r="U98" s="11"/>
      <c r="V98" s="11"/>
      <c r="W98" s="12"/>
      <c r="BL98" s="15"/>
      <c r="BM98" s="10"/>
    </row>
    <row r="99" spans="1:65" x14ac:dyDescent="0.25">
      <c r="A99" s="10"/>
      <c r="B99" s="10"/>
      <c r="C99" s="11"/>
      <c r="D99" s="10"/>
      <c r="E99" s="12"/>
      <c r="F99" s="10"/>
      <c r="G99" s="12"/>
      <c r="H99" s="10"/>
      <c r="I99" s="12"/>
      <c r="J99" s="12" t="s">
        <v>114</v>
      </c>
      <c r="K99" s="12" t="s">
        <v>114</v>
      </c>
      <c r="L99" s="10"/>
      <c r="M99" s="12"/>
      <c r="N99" s="10" t="s">
        <v>114</v>
      </c>
      <c r="O99" s="12" t="s">
        <v>114</v>
      </c>
      <c r="P99" s="12" t="s">
        <v>114</v>
      </c>
      <c r="Q99" s="12"/>
      <c r="R99" s="10"/>
      <c r="S99" s="10"/>
      <c r="T99" s="10"/>
      <c r="U99" s="11"/>
      <c r="V99" s="11"/>
      <c r="W99" s="12"/>
      <c r="BL99" s="15"/>
      <c r="BM99" s="10"/>
    </row>
    <row r="100" spans="1:65" x14ac:dyDescent="0.25">
      <c r="A100" s="10"/>
      <c r="B100" s="10"/>
      <c r="C100" s="11"/>
      <c r="D100" s="10"/>
      <c r="E100" s="12"/>
      <c r="F100" s="10"/>
      <c r="G100" s="12"/>
      <c r="H100" s="10"/>
      <c r="I100" s="12"/>
      <c r="J100" s="12" t="s">
        <v>114</v>
      </c>
      <c r="K100" s="12" t="s">
        <v>114</v>
      </c>
      <c r="L100" s="10"/>
      <c r="M100" s="12"/>
      <c r="N100" s="10" t="s">
        <v>114</v>
      </c>
      <c r="O100" s="12" t="s">
        <v>114</v>
      </c>
      <c r="P100" s="12" t="s">
        <v>114</v>
      </c>
      <c r="Q100" s="12"/>
      <c r="R100" s="10"/>
      <c r="S100" s="10"/>
      <c r="T100" s="10"/>
      <c r="U100" s="11"/>
      <c r="V100" s="11"/>
      <c r="W100" s="12"/>
      <c r="BL100" s="15"/>
      <c r="BM100" s="10"/>
    </row>
    <row r="101" spans="1:65" x14ac:dyDescent="0.25">
      <c r="A101" s="10"/>
      <c r="B101" s="10"/>
      <c r="C101" s="11"/>
      <c r="D101" s="10"/>
      <c r="E101" s="12"/>
      <c r="F101" s="10"/>
      <c r="G101" s="12"/>
      <c r="H101" s="10"/>
      <c r="I101" s="12"/>
      <c r="J101" s="12" t="s">
        <v>114</v>
      </c>
      <c r="K101" s="12" t="s">
        <v>114</v>
      </c>
      <c r="L101" s="10"/>
      <c r="M101" s="12"/>
      <c r="N101" s="10" t="s">
        <v>114</v>
      </c>
      <c r="O101" s="12" t="s">
        <v>114</v>
      </c>
      <c r="P101" s="12" t="s">
        <v>114</v>
      </c>
      <c r="Q101" s="12"/>
      <c r="R101" s="10"/>
      <c r="S101" s="10"/>
      <c r="T101" s="10"/>
      <c r="U101" s="11"/>
      <c r="V101" s="11"/>
      <c r="W101" s="12"/>
      <c r="BL101" s="15"/>
      <c r="BM101" s="10"/>
    </row>
    <row r="102" spans="1:65" x14ac:dyDescent="0.25">
      <c r="A102" s="10"/>
      <c r="B102" s="10"/>
      <c r="C102" s="11"/>
      <c r="D102" s="10"/>
      <c r="E102" s="12"/>
      <c r="F102" s="10"/>
      <c r="G102" s="12"/>
      <c r="H102" s="10"/>
      <c r="I102" s="12"/>
      <c r="J102" s="12" t="s">
        <v>114</v>
      </c>
      <c r="K102" s="12" t="s">
        <v>114</v>
      </c>
      <c r="L102" s="10"/>
      <c r="M102" s="12"/>
      <c r="N102" s="10" t="s">
        <v>114</v>
      </c>
      <c r="O102" s="12" t="s">
        <v>114</v>
      </c>
      <c r="P102" s="12" t="s">
        <v>114</v>
      </c>
      <c r="Q102" s="12"/>
      <c r="R102" s="10"/>
      <c r="S102" s="10"/>
      <c r="T102" s="10"/>
      <c r="U102" s="11"/>
      <c r="V102" s="11"/>
      <c r="W102" s="12"/>
      <c r="BL102" s="15"/>
      <c r="BM102" s="10"/>
    </row>
    <row r="103" spans="1:65" x14ac:dyDescent="0.25">
      <c r="A103" s="10"/>
      <c r="B103" s="10"/>
      <c r="C103" s="11"/>
      <c r="D103" s="10"/>
      <c r="E103" s="12"/>
      <c r="F103" s="10"/>
      <c r="G103" s="12"/>
      <c r="H103" s="10"/>
      <c r="I103" s="12"/>
      <c r="J103" s="12" t="s">
        <v>114</v>
      </c>
      <c r="K103" s="12" t="s">
        <v>114</v>
      </c>
      <c r="L103" s="10"/>
      <c r="M103" s="12"/>
      <c r="N103" s="10" t="s">
        <v>114</v>
      </c>
      <c r="O103" s="12" t="s">
        <v>114</v>
      </c>
      <c r="P103" s="12" t="s">
        <v>114</v>
      </c>
      <c r="Q103" s="12"/>
      <c r="R103" s="10"/>
      <c r="S103" s="10"/>
      <c r="T103" s="10"/>
      <c r="U103" s="11"/>
      <c r="V103" s="11"/>
      <c r="W103" s="12"/>
      <c r="BL103" s="15"/>
      <c r="BM103" s="10"/>
    </row>
    <row r="104" spans="1:65" x14ac:dyDescent="0.25">
      <c r="A104" s="10"/>
      <c r="B104" s="10"/>
      <c r="C104" s="11"/>
      <c r="D104" s="10"/>
      <c r="E104" s="12"/>
      <c r="F104" s="10"/>
      <c r="G104" s="12"/>
      <c r="H104" s="10"/>
      <c r="I104" s="12"/>
      <c r="J104" s="12" t="s">
        <v>114</v>
      </c>
      <c r="K104" s="12" t="s">
        <v>114</v>
      </c>
      <c r="L104" s="10"/>
      <c r="M104" s="12"/>
      <c r="N104" s="10" t="s">
        <v>114</v>
      </c>
      <c r="O104" s="12" t="s">
        <v>114</v>
      </c>
      <c r="P104" s="12" t="s">
        <v>114</v>
      </c>
      <c r="Q104" s="12"/>
      <c r="R104" s="10"/>
      <c r="S104" s="10"/>
      <c r="T104" s="10"/>
      <c r="U104" s="11"/>
      <c r="V104" s="11"/>
      <c r="W104" s="12"/>
      <c r="BL104" s="15"/>
      <c r="BM104" s="10"/>
    </row>
    <row r="105" spans="1:65" x14ac:dyDescent="0.25">
      <c r="A105" s="10"/>
      <c r="B105" s="10"/>
      <c r="C105" s="11"/>
      <c r="D105" s="10"/>
      <c r="E105" s="12"/>
      <c r="F105" s="10"/>
      <c r="G105" s="12"/>
      <c r="H105" s="10"/>
      <c r="I105" s="12"/>
      <c r="J105" s="12" t="s">
        <v>114</v>
      </c>
      <c r="K105" s="12" t="s">
        <v>114</v>
      </c>
      <c r="L105" s="10"/>
      <c r="M105" s="12"/>
      <c r="N105" s="10" t="s">
        <v>114</v>
      </c>
      <c r="O105" s="12" t="s">
        <v>114</v>
      </c>
      <c r="P105" s="12" t="s">
        <v>114</v>
      </c>
      <c r="Q105" s="12"/>
      <c r="R105" s="10"/>
      <c r="S105" s="10"/>
      <c r="T105" s="10"/>
      <c r="U105" s="11"/>
      <c r="V105" s="11"/>
      <c r="W105" s="12"/>
      <c r="BL105" s="15"/>
      <c r="BM105" s="10"/>
    </row>
    <row r="106" spans="1:65" x14ac:dyDescent="0.25">
      <c r="A106" s="10"/>
      <c r="B106" s="10"/>
      <c r="C106" s="11"/>
      <c r="D106" s="10"/>
      <c r="E106" s="12"/>
      <c r="F106" s="10"/>
      <c r="G106" s="12"/>
      <c r="H106" s="10"/>
      <c r="I106" s="12"/>
      <c r="J106" s="12" t="s">
        <v>114</v>
      </c>
      <c r="K106" s="12" t="s">
        <v>114</v>
      </c>
      <c r="L106" s="10"/>
      <c r="M106" s="12"/>
      <c r="N106" s="10" t="s">
        <v>114</v>
      </c>
      <c r="O106" s="12" t="s">
        <v>114</v>
      </c>
      <c r="P106" s="12" t="s">
        <v>114</v>
      </c>
      <c r="Q106" s="12"/>
      <c r="R106" s="10"/>
      <c r="S106" s="10"/>
      <c r="T106" s="10"/>
      <c r="U106" s="11"/>
      <c r="V106" s="11"/>
      <c r="W106" s="12"/>
      <c r="BL106" s="15"/>
      <c r="BM106" s="10"/>
    </row>
    <row r="107" spans="1:65" x14ac:dyDescent="0.25">
      <c r="A107" s="10"/>
      <c r="B107" s="10"/>
      <c r="C107" s="11"/>
      <c r="D107" s="10"/>
      <c r="E107" s="12"/>
      <c r="F107" s="10"/>
      <c r="G107" s="12"/>
      <c r="H107" s="10"/>
      <c r="I107" s="12"/>
      <c r="J107" s="12" t="s">
        <v>114</v>
      </c>
      <c r="K107" s="12" t="s">
        <v>114</v>
      </c>
      <c r="L107" s="10"/>
      <c r="M107" s="12"/>
      <c r="N107" s="10" t="s">
        <v>114</v>
      </c>
      <c r="O107" s="12" t="s">
        <v>114</v>
      </c>
      <c r="P107" s="12" t="s">
        <v>114</v>
      </c>
      <c r="Q107" s="12"/>
      <c r="R107" s="10"/>
      <c r="S107" s="10"/>
      <c r="T107" s="10"/>
      <c r="U107" s="11"/>
      <c r="V107" s="11"/>
      <c r="W107" s="12"/>
      <c r="BL107" s="15"/>
      <c r="BM107" s="10"/>
    </row>
    <row r="108" spans="1:65" x14ac:dyDescent="0.25">
      <c r="A108" s="10"/>
      <c r="B108" s="10"/>
      <c r="C108" s="11"/>
      <c r="D108" s="10"/>
      <c r="E108" s="12"/>
      <c r="F108" s="10"/>
      <c r="G108" s="12"/>
      <c r="H108" s="10"/>
      <c r="I108" s="12"/>
      <c r="J108" s="12" t="s">
        <v>114</v>
      </c>
      <c r="K108" s="12" t="s">
        <v>114</v>
      </c>
      <c r="L108" s="10"/>
      <c r="M108" s="12"/>
      <c r="N108" s="10" t="s">
        <v>114</v>
      </c>
      <c r="O108" s="12" t="s">
        <v>114</v>
      </c>
      <c r="P108" s="12" t="s">
        <v>114</v>
      </c>
      <c r="Q108" s="12"/>
      <c r="R108" s="10"/>
      <c r="S108" s="10"/>
      <c r="T108" s="10"/>
      <c r="U108" s="11"/>
      <c r="V108" s="11"/>
      <c r="W108" s="12"/>
      <c r="BL108" s="15"/>
      <c r="BM108" s="10"/>
    </row>
    <row r="109" spans="1:65" x14ac:dyDescent="0.25">
      <c r="A109" s="10"/>
      <c r="B109" s="10"/>
      <c r="C109" s="11"/>
      <c r="D109" s="10"/>
      <c r="E109" s="12"/>
      <c r="F109" s="10"/>
      <c r="G109" s="12"/>
      <c r="H109" s="10"/>
      <c r="I109" s="12"/>
      <c r="J109" s="12" t="s">
        <v>114</v>
      </c>
      <c r="K109" s="12" t="s">
        <v>114</v>
      </c>
      <c r="L109" s="10"/>
      <c r="M109" s="12"/>
      <c r="N109" s="10" t="s">
        <v>114</v>
      </c>
      <c r="O109" s="12" t="s">
        <v>114</v>
      </c>
      <c r="P109" s="12" t="s">
        <v>114</v>
      </c>
      <c r="Q109" s="12"/>
      <c r="R109" s="10"/>
      <c r="S109" s="10"/>
      <c r="T109" s="10"/>
      <c r="U109" s="11"/>
      <c r="V109" s="11"/>
      <c r="W109" s="12"/>
      <c r="BL109" s="15"/>
      <c r="BM109" s="10"/>
    </row>
    <row r="110" spans="1:65" x14ac:dyDescent="0.25">
      <c r="A110" s="10"/>
      <c r="B110" s="10"/>
      <c r="C110" s="11"/>
      <c r="D110" s="10"/>
      <c r="E110" s="12"/>
      <c r="F110" s="10"/>
      <c r="G110" s="12"/>
      <c r="H110" s="10"/>
      <c r="I110" s="12"/>
      <c r="J110" s="12" t="s">
        <v>114</v>
      </c>
      <c r="K110" s="12" t="s">
        <v>114</v>
      </c>
      <c r="L110" s="10"/>
      <c r="M110" s="12"/>
      <c r="N110" s="10" t="s">
        <v>114</v>
      </c>
      <c r="O110" s="12" t="s">
        <v>114</v>
      </c>
      <c r="P110" s="12" t="s">
        <v>114</v>
      </c>
      <c r="Q110" s="12"/>
      <c r="R110" s="10"/>
      <c r="S110" s="10"/>
      <c r="T110" s="10"/>
      <c r="U110" s="11"/>
      <c r="V110" s="11"/>
      <c r="W110" s="12"/>
      <c r="BL110" s="15"/>
      <c r="BM110" s="10"/>
    </row>
    <row r="111" spans="1:65" x14ac:dyDescent="0.25">
      <c r="A111" s="10"/>
      <c r="B111" s="10"/>
      <c r="C111" s="11"/>
      <c r="D111" s="10"/>
      <c r="E111" s="12"/>
      <c r="F111" s="10"/>
      <c r="G111" s="12"/>
      <c r="H111" s="10"/>
      <c r="I111" s="12"/>
      <c r="J111" s="12" t="s">
        <v>114</v>
      </c>
      <c r="K111" s="12" t="s">
        <v>114</v>
      </c>
      <c r="L111" s="10"/>
      <c r="M111" s="12"/>
      <c r="N111" s="10" t="s">
        <v>114</v>
      </c>
      <c r="O111" s="12" t="s">
        <v>114</v>
      </c>
      <c r="P111" s="12" t="s">
        <v>114</v>
      </c>
      <c r="Q111" s="12"/>
      <c r="R111" s="10"/>
      <c r="S111" s="10"/>
      <c r="T111" s="10"/>
      <c r="U111" s="11"/>
      <c r="V111" s="11"/>
      <c r="W111" s="12"/>
      <c r="BL111" s="15"/>
      <c r="BM111" s="10"/>
    </row>
    <row r="112" spans="1:65" x14ac:dyDescent="0.25">
      <c r="A112" s="10"/>
      <c r="B112" s="10"/>
      <c r="C112" s="11"/>
      <c r="D112" s="10"/>
      <c r="E112" s="12"/>
      <c r="F112" s="10"/>
      <c r="G112" s="12"/>
      <c r="H112" s="10"/>
      <c r="I112" s="12"/>
      <c r="J112" s="12" t="s">
        <v>114</v>
      </c>
      <c r="K112" s="12" t="s">
        <v>114</v>
      </c>
      <c r="L112" s="10"/>
      <c r="M112" s="12"/>
      <c r="N112" s="10" t="s">
        <v>114</v>
      </c>
      <c r="O112" s="12" t="s">
        <v>114</v>
      </c>
      <c r="P112" s="12" t="s">
        <v>114</v>
      </c>
      <c r="Q112" s="12"/>
      <c r="R112" s="10"/>
      <c r="S112" s="10"/>
      <c r="T112" s="10"/>
      <c r="U112" s="11"/>
      <c r="V112" s="11"/>
      <c r="W112" s="12"/>
      <c r="BL112" s="15"/>
      <c r="BM112" s="10"/>
    </row>
    <row r="113" spans="1:65" x14ac:dyDescent="0.25">
      <c r="A113" s="10"/>
      <c r="B113" s="10"/>
      <c r="C113" s="11"/>
      <c r="D113" s="10"/>
      <c r="E113" s="12"/>
      <c r="F113" s="10"/>
      <c r="G113" s="12"/>
      <c r="H113" s="10"/>
      <c r="I113" s="12"/>
      <c r="J113" s="12" t="s">
        <v>114</v>
      </c>
      <c r="K113" s="12" t="s">
        <v>114</v>
      </c>
      <c r="L113" s="10"/>
      <c r="M113" s="12"/>
      <c r="N113" s="10" t="s">
        <v>114</v>
      </c>
      <c r="O113" s="12" t="s">
        <v>114</v>
      </c>
      <c r="P113" s="12" t="s">
        <v>114</v>
      </c>
      <c r="Q113" s="12"/>
      <c r="R113" s="10"/>
      <c r="S113" s="10"/>
      <c r="T113" s="10"/>
      <c r="U113" s="11"/>
      <c r="V113" s="11"/>
      <c r="W113" s="12"/>
      <c r="BL113" s="15"/>
      <c r="BM113" s="10"/>
    </row>
    <row r="114" spans="1:65" x14ac:dyDescent="0.25">
      <c r="A114" s="10"/>
      <c r="B114" s="10"/>
      <c r="C114" s="11"/>
      <c r="D114" s="10"/>
      <c r="E114" s="12"/>
      <c r="F114" s="10"/>
      <c r="G114" s="12"/>
      <c r="H114" s="10"/>
      <c r="I114" s="12"/>
      <c r="J114" s="12" t="s">
        <v>114</v>
      </c>
      <c r="K114" s="12" t="s">
        <v>114</v>
      </c>
      <c r="L114" s="10"/>
      <c r="M114" s="12"/>
      <c r="N114" s="10" t="s">
        <v>114</v>
      </c>
      <c r="O114" s="12" t="s">
        <v>114</v>
      </c>
      <c r="P114" s="12" t="s">
        <v>114</v>
      </c>
      <c r="Q114" s="12"/>
      <c r="R114" s="10"/>
      <c r="S114" s="10"/>
      <c r="T114" s="10"/>
      <c r="U114" s="11"/>
      <c r="V114" s="11"/>
      <c r="W114" s="12"/>
      <c r="BL114" s="15"/>
      <c r="BM114" s="10"/>
    </row>
    <row r="115" spans="1:65" x14ac:dyDescent="0.25">
      <c r="A115" s="10"/>
      <c r="B115" s="10"/>
      <c r="C115" s="11"/>
      <c r="D115" s="10"/>
      <c r="E115" s="12"/>
      <c r="F115" s="10"/>
      <c r="G115" s="12"/>
      <c r="H115" s="10"/>
      <c r="I115" s="12"/>
      <c r="J115" s="12" t="s">
        <v>114</v>
      </c>
      <c r="K115" s="12" t="s">
        <v>114</v>
      </c>
      <c r="L115" s="10"/>
      <c r="M115" s="12"/>
      <c r="N115" s="10" t="s">
        <v>114</v>
      </c>
      <c r="O115" s="12" t="s">
        <v>114</v>
      </c>
      <c r="P115" s="12" t="s">
        <v>114</v>
      </c>
      <c r="Q115" s="12"/>
      <c r="R115" s="10"/>
      <c r="S115" s="10"/>
      <c r="T115" s="10"/>
      <c r="U115" s="11"/>
      <c r="V115" s="11"/>
      <c r="W115" s="12"/>
      <c r="BL115" s="15"/>
      <c r="BM115" s="10"/>
    </row>
    <row r="116" spans="1:65" x14ac:dyDescent="0.25">
      <c r="A116" s="10"/>
      <c r="B116" s="10"/>
      <c r="C116" s="11"/>
      <c r="D116" s="10"/>
      <c r="E116" s="12"/>
      <c r="F116" s="10"/>
      <c r="G116" s="12"/>
      <c r="H116" s="10"/>
      <c r="I116" s="12"/>
      <c r="J116" s="12" t="s">
        <v>114</v>
      </c>
      <c r="K116" s="12" t="s">
        <v>114</v>
      </c>
      <c r="L116" s="10"/>
      <c r="M116" s="12"/>
      <c r="N116" s="10" t="s">
        <v>114</v>
      </c>
      <c r="O116" s="12" t="s">
        <v>114</v>
      </c>
      <c r="P116" s="12" t="s">
        <v>114</v>
      </c>
      <c r="Q116" s="12"/>
      <c r="R116" s="10"/>
      <c r="S116" s="10"/>
      <c r="T116" s="10"/>
      <c r="U116" s="11"/>
      <c r="V116" s="11"/>
      <c r="W116" s="12"/>
      <c r="BL116" s="15"/>
      <c r="BM116" s="10"/>
    </row>
    <row r="117" spans="1:65" x14ac:dyDescent="0.25">
      <c r="A117" s="10"/>
      <c r="B117" s="10"/>
      <c r="C117" s="11"/>
      <c r="D117" s="10"/>
      <c r="E117" s="12"/>
      <c r="F117" s="10"/>
      <c r="G117" s="12"/>
      <c r="H117" s="10"/>
      <c r="I117" s="12"/>
      <c r="J117" s="12" t="s">
        <v>114</v>
      </c>
      <c r="K117" s="12" t="s">
        <v>114</v>
      </c>
      <c r="L117" s="10"/>
      <c r="M117" s="12"/>
      <c r="N117" s="10" t="s">
        <v>114</v>
      </c>
      <c r="O117" s="12" t="s">
        <v>114</v>
      </c>
      <c r="P117" s="12" t="s">
        <v>114</v>
      </c>
      <c r="Q117" s="12"/>
      <c r="R117" s="10"/>
      <c r="S117" s="10"/>
      <c r="T117" s="10"/>
      <c r="U117" s="11"/>
      <c r="V117" s="11"/>
      <c r="W117" s="12"/>
      <c r="BL117" s="15"/>
      <c r="BM117" s="10"/>
    </row>
    <row r="118" spans="1:65" x14ac:dyDescent="0.25">
      <c r="A118" s="10"/>
      <c r="B118" s="10"/>
      <c r="C118" s="11"/>
      <c r="D118" s="10"/>
      <c r="E118" s="12"/>
      <c r="F118" s="10"/>
      <c r="G118" s="12"/>
      <c r="H118" s="10"/>
      <c r="I118" s="12"/>
      <c r="J118" s="12" t="s">
        <v>114</v>
      </c>
      <c r="K118" s="12" t="s">
        <v>114</v>
      </c>
      <c r="L118" s="10"/>
      <c r="M118" s="12"/>
      <c r="N118" s="10" t="s">
        <v>114</v>
      </c>
      <c r="O118" s="12" t="s">
        <v>114</v>
      </c>
      <c r="P118" s="12" t="s">
        <v>114</v>
      </c>
      <c r="Q118" s="12"/>
      <c r="R118" s="10"/>
      <c r="S118" s="10"/>
      <c r="T118" s="10"/>
      <c r="U118" s="11"/>
      <c r="V118" s="11"/>
      <c r="W118" s="12"/>
      <c r="BL118" s="15"/>
      <c r="BM118" s="10"/>
    </row>
    <row r="119" spans="1:65" x14ac:dyDescent="0.25">
      <c r="A119" s="10"/>
      <c r="B119" s="10"/>
      <c r="C119" s="11"/>
      <c r="D119" s="10"/>
      <c r="E119" s="12"/>
      <c r="F119" s="10"/>
      <c r="G119" s="12"/>
      <c r="H119" s="10"/>
      <c r="I119" s="12"/>
      <c r="J119" s="12" t="s">
        <v>114</v>
      </c>
      <c r="K119" s="12" t="s">
        <v>114</v>
      </c>
      <c r="L119" s="10"/>
      <c r="M119" s="12"/>
      <c r="N119" s="10" t="s">
        <v>114</v>
      </c>
      <c r="O119" s="12" t="s">
        <v>114</v>
      </c>
      <c r="P119" s="12" t="s">
        <v>114</v>
      </c>
      <c r="Q119" s="12"/>
      <c r="R119" s="10"/>
      <c r="S119" s="10"/>
      <c r="T119" s="10"/>
      <c r="U119" s="11"/>
      <c r="V119" s="11"/>
      <c r="W119" s="12"/>
      <c r="BL119" s="15"/>
      <c r="BM119" s="10"/>
    </row>
    <row r="120" spans="1:65" x14ac:dyDescent="0.25">
      <c r="A120" s="10"/>
      <c r="B120" s="10"/>
      <c r="C120" s="11"/>
      <c r="D120" s="10"/>
      <c r="E120" s="12"/>
      <c r="F120" s="10"/>
      <c r="G120" s="12"/>
      <c r="H120" s="10"/>
      <c r="I120" s="12"/>
      <c r="J120" s="12" t="s">
        <v>114</v>
      </c>
      <c r="K120" s="12" t="s">
        <v>114</v>
      </c>
      <c r="L120" s="10"/>
      <c r="M120" s="12"/>
      <c r="N120" s="10" t="s">
        <v>114</v>
      </c>
      <c r="O120" s="12" t="s">
        <v>114</v>
      </c>
      <c r="P120" s="12" t="s">
        <v>114</v>
      </c>
      <c r="Q120" s="12"/>
      <c r="R120" s="10"/>
      <c r="S120" s="10"/>
      <c r="T120" s="10"/>
      <c r="U120" s="11"/>
      <c r="V120" s="11"/>
      <c r="W120" s="12"/>
      <c r="BL120" s="15"/>
      <c r="BM120" s="10"/>
    </row>
    <row r="121" spans="1:65" x14ac:dyDescent="0.25">
      <c r="A121" s="10"/>
      <c r="B121" s="10"/>
      <c r="C121" s="11"/>
      <c r="D121" s="10"/>
      <c r="E121" s="12"/>
      <c r="F121" s="10"/>
      <c r="G121" s="12"/>
      <c r="H121" s="10"/>
      <c r="I121" s="12"/>
      <c r="J121" s="12" t="s">
        <v>114</v>
      </c>
      <c r="K121" s="12" t="s">
        <v>114</v>
      </c>
      <c r="L121" s="10"/>
      <c r="M121" s="12"/>
      <c r="N121" s="10" t="s">
        <v>114</v>
      </c>
      <c r="O121" s="12" t="s">
        <v>114</v>
      </c>
      <c r="P121" s="12" t="s">
        <v>114</v>
      </c>
      <c r="Q121" s="12"/>
      <c r="R121" s="10"/>
      <c r="S121" s="10"/>
      <c r="T121" s="10"/>
      <c r="U121" s="11"/>
      <c r="V121" s="11"/>
      <c r="W121" s="12"/>
      <c r="BL121" s="15"/>
      <c r="BM121" s="10"/>
    </row>
    <row r="122" spans="1:65" x14ac:dyDescent="0.25">
      <c r="A122" s="10"/>
      <c r="B122" s="10"/>
      <c r="C122" s="11"/>
      <c r="D122" s="10"/>
      <c r="E122" s="12"/>
      <c r="F122" s="10"/>
      <c r="G122" s="12"/>
      <c r="H122" s="10"/>
      <c r="I122" s="12"/>
      <c r="J122" s="12" t="s">
        <v>114</v>
      </c>
      <c r="K122" s="12" t="s">
        <v>114</v>
      </c>
      <c r="L122" s="10"/>
      <c r="M122" s="12"/>
      <c r="N122" s="10" t="s">
        <v>114</v>
      </c>
      <c r="O122" s="12" t="s">
        <v>114</v>
      </c>
      <c r="P122" s="12" t="s">
        <v>114</v>
      </c>
      <c r="Q122" s="12"/>
      <c r="R122" s="10"/>
      <c r="S122" s="10"/>
      <c r="T122" s="10"/>
      <c r="U122" s="11"/>
      <c r="V122" s="11"/>
      <c r="W122" s="12"/>
      <c r="BL122" s="15"/>
      <c r="BM122" s="10"/>
    </row>
    <row r="123" spans="1:65" x14ac:dyDescent="0.25">
      <c r="A123" s="10"/>
      <c r="B123" s="10"/>
      <c r="C123" s="11"/>
      <c r="D123" s="10"/>
      <c r="E123" s="12"/>
      <c r="F123" s="10"/>
      <c r="G123" s="12"/>
      <c r="H123" s="10"/>
      <c r="I123" s="12"/>
      <c r="J123" s="12" t="s">
        <v>114</v>
      </c>
      <c r="K123" s="12" t="s">
        <v>114</v>
      </c>
      <c r="L123" s="10"/>
      <c r="M123" s="12"/>
      <c r="N123" s="10" t="s">
        <v>114</v>
      </c>
      <c r="O123" s="12" t="s">
        <v>114</v>
      </c>
      <c r="P123" s="12" t="s">
        <v>114</v>
      </c>
      <c r="Q123" s="12"/>
      <c r="R123" s="10"/>
      <c r="S123" s="10"/>
      <c r="T123" s="10"/>
      <c r="U123" s="11"/>
      <c r="V123" s="11"/>
      <c r="W123" s="12"/>
      <c r="BL123" s="15"/>
      <c r="BM123" s="10"/>
    </row>
    <row r="124" spans="1:65" x14ac:dyDescent="0.25">
      <c r="A124" s="10"/>
      <c r="B124" s="10"/>
      <c r="C124" s="11"/>
      <c r="D124" s="10"/>
      <c r="E124" s="12"/>
      <c r="F124" s="10"/>
      <c r="G124" s="12"/>
      <c r="H124" s="10"/>
      <c r="I124" s="12"/>
      <c r="J124" s="12" t="s">
        <v>114</v>
      </c>
      <c r="K124" s="12" t="s">
        <v>114</v>
      </c>
      <c r="L124" s="10"/>
      <c r="M124" s="12"/>
      <c r="N124" s="10" t="s">
        <v>114</v>
      </c>
      <c r="O124" s="12" t="s">
        <v>114</v>
      </c>
      <c r="P124" s="12" t="s">
        <v>114</v>
      </c>
      <c r="Q124" s="12"/>
      <c r="R124" s="10"/>
      <c r="S124" s="10"/>
      <c r="T124" s="10"/>
      <c r="U124" s="11"/>
      <c r="V124" s="11"/>
      <c r="W124" s="12"/>
      <c r="BL124" s="15"/>
      <c r="BM124" s="10"/>
    </row>
  </sheetData>
  <autoFilter ref="A1:OJ1" xr:uid="{4BD6F88E-EAA5-4524-9FA0-57223FA7B3D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808F1-8FE6-48AA-9959-7D4F6C6E80B8}">
  <dimension ref="A1:U123"/>
  <sheetViews>
    <sheetView workbookViewId="0">
      <pane ySplit="1" topLeftCell="A2" activePane="bottomLeft" state="frozenSplit"/>
      <selection pane="bottomLeft" activeCell="H37" sqref="H37"/>
    </sheetView>
  </sheetViews>
  <sheetFormatPr baseColWidth="10" defaultRowHeight="15" x14ac:dyDescent="0.25"/>
  <cols>
    <col min="1" max="1" width="8.7109375" style="9" customWidth="1"/>
    <col min="2" max="2" width="7.7109375" style="9" customWidth="1"/>
    <col min="3" max="4" width="12.7109375" style="9" customWidth="1"/>
    <col min="5" max="5" width="14.7109375" style="9" customWidth="1"/>
    <col min="6" max="6" width="40.7109375" style="14" customWidth="1"/>
    <col min="7" max="7" width="25.7109375" style="9" customWidth="1"/>
    <col min="8" max="9" width="12.7109375" style="9" customWidth="1"/>
    <col min="10" max="11" width="40.7109375" style="14" customWidth="1"/>
    <col min="12" max="12" width="14.7109375" style="9" customWidth="1"/>
    <col min="13" max="13" width="25.7109375" style="14" customWidth="1"/>
    <col min="14" max="17" width="25.7109375" style="9" customWidth="1"/>
    <col min="18" max="18" width="9.7109375" style="9" customWidth="1"/>
    <col min="19" max="20" width="15.7109375" style="9" customWidth="1"/>
    <col min="21" max="21" width="40.7109375" style="14" customWidth="1"/>
    <col min="22" max="16384" width="11.42578125" style="9"/>
  </cols>
  <sheetData>
    <row r="1" spans="1:21" ht="60" x14ac:dyDescent="0.25">
      <c r="A1" s="6" t="s">
        <v>1</v>
      </c>
      <c r="B1" s="6" t="s">
        <v>2</v>
      </c>
      <c r="C1" s="7" t="s">
        <v>3</v>
      </c>
      <c r="D1" s="6" t="s">
        <v>254</v>
      </c>
      <c r="E1" s="6" t="s">
        <v>255</v>
      </c>
      <c r="F1" s="6" t="s">
        <v>256</v>
      </c>
      <c r="G1" s="6" t="s">
        <v>257</v>
      </c>
      <c r="H1" s="7" t="s">
        <v>20</v>
      </c>
      <c r="I1" s="7" t="s">
        <v>21</v>
      </c>
      <c r="J1" s="6" t="s">
        <v>258</v>
      </c>
      <c r="K1" s="6" t="s">
        <v>259</v>
      </c>
      <c r="L1" s="6" t="s">
        <v>260</v>
      </c>
      <c r="M1" s="6" t="s">
        <v>253</v>
      </c>
      <c r="N1" s="6" t="s">
        <v>261</v>
      </c>
      <c r="O1" s="8" t="s">
        <v>262</v>
      </c>
      <c r="P1" s="8" t="s">
        <v>263</v>
      </c>
      <c r="Q1" s="8" t="s">
        <v>264</v>
      </c>
      <c r="R1" s="6" t="s">
        <v>63</v>
      </c>
      <c r="S1" s="6" t="s">
        <v>64</v>
      </c>
      <c r="T1" s="6" t="s">
        <v>265</v>
      </c>
      <c r="U1" s="6" t="s">
        <v>266</v>
      </c>
    </row>
    <row r="2" spans="1:21" s="21" customFormat="1" ht="75" x14ac:dyDescent="0.25">
      <c r="A2" s="16" t="s">
        <v>65</v>
      </c>
      <c r="B2" s="16" t="s">
        <v>267</v>
      </c>
      <c r="C2" s="17">
        <v>45369</v>
      </c>
      <c r="D2" s="16" t="s">
        <v>85</v>
      </c>
      <c r="E2" s="16" t="s">
        <v>268</v>
      </c>
      <c r="F2" s="18" t="s">
        <v>86</v>
      </c>
      <c r="G2" s="16" t="s">
        <v>114</v>
      </c>
      <c r="H2" s="17">
        <v>40725</v>
      </c>
      <c r="I2" s="17"/>
      <c r="J2" s="18" t="s">
        <v>114</v>
      </c>
      <c r="K2" s="18" t="s">
        <v>269</v>
      </c>
      <c r="L2" s="16" t="s">
        <v>270</v>
      </c>
      <c r="M2" s="18" t="s">
        <v>271</v>
      </c>
      <c r="N2" s="16" t="s">
        <v>114</v>
      </c>
      <c r="O2" s="19"/>
      <c r="P2" s="19"/>
      <c r="Q2" s="19"/>
      <c r="R2" s="16" t="s">
        <v>113</v>
      </c>
      <c r="S2" s="16" t="s">
        <v>114</v>
      </c>
      <c r="T2" s="16" t="s">
        <v>114</v>
      </c>
      <c r="U2" s="18" t="s">
        <v>114</v>
      </c>
    </row>
    <row r="3" spans="1:21" s="21" customFormat="1" ht="75" x14ac:dyDescent="0.25">
      <c r="A3" s="16" t="s">
        <v>65</v>
      </c>
      <c r="B3" s="16" t="s">
        <v>267</v>
      </c>
      <c r="C3" s="17">
        <v>45369</v>
      </c>
      <c r="D3" s="16" t="s">
        <v>87</v>
      </c>
      <c r="E3" s="16" t="s">
        <v>268</v>
      </c>
      <c r="F3" s="18" t="s">
        <v>88</v>
      </c>
      <c r="G3" s="16" t="s">
        <v>114</v>
      </c>
      <c r="H3" s="17">
        <v>40725</v>
      </c>
      <c r="I3" s="17"/>
      <c r="J3" s="18" t="s">
        <v>272</v>
      </c>
      <c r="K3" s="18" t="s">
        <v>273</v>
      </c>
      <c r="L3" s="16" t="s">
        <v>274</v>
      </c>
      <c r="M3" s="18" t="s">
        <v>275</v>
      </c>
      <c r="N3" s="16" t="s">
        <v>114</v>
      </c>
      <c r="O3" s="19"/>
      <c r="P3" s="19"/>
      <c r="Q3" s="19"/>
      <c r="R3" s="16" t="s">
        <v>113</v>
      </c>
      <c r="S3" s="16" t="s">
        <v>114</v>
      </c>
      <c r="T3" s="16" t="s">
        <v>114</v>
      </c>
      <c r="U3" s="18" t="s">
        <v>114</v>
      </c>
    </row>
    <row r="4" spans="1:21" s="21" customFormat="1" ht="180" x14ac:dyDescent="0.25">
      <c r="A4" s="16" t="s">
        <v>65</v>
      </c>
      <c r="B4" s="16" t="s">
        <v>267</v>
      </c>
      <c r="C4" s="17">
        <v>45369</v>
      </c>
      <c r="D4" s="16" t="s">
        <v>89</v>
      </c>
      <c r="E4" s="16" t="s">
        <v>268</v>
      </c>
      <c r="F4" s="18" t="s">
        <v>90</v>
      </c>
      <c r="G4" s="16" t="s">
        <v>114</v>
      </c>
      <c r="H4" s="17">
        <v>40725</v>
      </c>
      <c r="I4" s="17"/>
      <c r="J4" s="18" t="s">
        <v>276</v>
      </c>
      <c r="K4" s="18" t="s">
        <v>277</v>
      </c>
      <c r="L4" s="16" t="s">
        <v>270</v>
      </c>
      <c r="M4" s="18" t="s">
        <v>278</v>
      </c>
      <c r="N4" s="16" t="s">
        <v>114</v>
      </c>
      <c r="O4" s="19"/>
      <c r="P4" s="19"/>
      <c r="Q4" s="19"/>
      <c r="R4" s="16" t="s">
        <v>113</v>
      </c>
      <c r="S4" s="16" t="s">
        <v>114</v>
      </c>
      <c r="T4" s="16" t="s">
        <v>114</v>
      </c>
      <c r="U4" s="18" t="s">
        <v>114</v>
      </c>
    </row>
    <row r="5" spans="1:21" s="21" customFormat="1" ht="210" x14ac:dyDescent="0.25">
      <c r="A5" s="16" t="s">
        <v>65</v>
      </c>
      <c r="B5" s="16" t="s">
        <v>267</v>
      </c>
      <c r="C5" s="17">
        <v>45369</v>
      </c>
      <c r="D5" s="16" t="s">
        <v>91</v>
      </c>
      <c r="E5" s="16" t="s">
        <v>268</v>
      </c>
      <c r="F5" s="18" t="s">
        <v>92</v>
      </c>
      <c r="G5" s="16" t="s">
        <v>114</v>
      </c>
      <c r="H5" s="17">
        <v>40725</v>
      </c>
      <c r="I5" s="17"/>
      <c r="J5" s="18" t="s">
        <v>279</v>
      </c>
      <c r="K5" s="18" t="s">
        <v>280</v>
      </c>
      <c r="L5" s="16" t="s">
        <v>270</v>
      </c>
      <c r="M5" s="18" t="s">
        <v>281</v>
      </c>
      <c r="N5" s="16" t="s">
        <v>114</v>
      </c>
      <c r="O5" s="19"/>
      <c r="P5" s="19"/>
      <c r="Q5" s="19"/>
      <c r="R5" s="16" t="s">
        <v>113</v>
      </c>
      <c r="S5" s="16" t="s">
        <v>114</v>
      </c>
      <c r="T5" s="16" t="s">
        <v>114</v>
      </c>
      <c r="U5" s="18" t="s">
        <v>114</v>
      </c>
    </row>
    <row r="6" spans="1:21" s="21" customFormat="1" ht="90" x14ac:dyDescent="0.25">
      <c r="A6" s="16" t="s">
        <v>65</v>
      </c>
      <c r="B6" s="16" t="s">
        <v>267</v>
      </c>
      <c r="C6" s="17">
        <v>45369</v>
      </c>
      <c r="D6" s="16" t="s">
        <v>182</v>
      </c>
      <c r="E6" s="16" t="s">
        <v>268</v>
      </c>
      <c r="F6" s="18" t="s">
        <v>183</v>
      </c>
      <c r="G6" s="16" t="s">
        <v>114</v>
      </c>
      <c r="H6" s="17">
        <v>40725</v>
      </c>
      <c r="I6" s="17"/>
      <c r="J6" s="18" t="s">
        <v>282</v>
      </c>
      <c r="K6" s="18" t="s">
        <v>283</v>
      </c>
      <c r="L6" s="16" t="s">
        <v>270</v>
      </c>
      <c r="M6" s="18" t="s">
        <v>284</v>
      </c>
      <c r="N6" s="16" t="s">
        <v>114</v>
      </c>
      <c r="O6" s="19"/>
      <c r="P6" s="19"/>
      <c r="Q6" s="19"/>
      <c r="R6" s="16" t="s">
        <v>113</v>
      </c>
      <c r="S6" s="16" t="s">
        <v>114</v>
      </c>
      <c r="T6" s="16" t="s">
        <v>114</v>
      </c>
      <c r="U6" s="18" t="s">
        <v>114</v>
      </c>
    </row>
    <row r="7" spans="1:21" s="21" customFormat="1" ht="90" x14ac:dyDescent="0.25">
      <c r="A7" s="16" t="s">
        <v>65</v>
      </c>
      <c r="B7" s="16" t="s">
        <v>267</v>
      </c>
      <c r="C7" s="17">
        <v>45369</v>
      </c>
      <c r="D7" s="16" t="s">
        <v>184</v>
      </c>
      <c r="E7" s="16" t="s">
        <v>268</v>
      </c>
      <c r="F7" s="18" t="s">
        <v>185</v>
      </c>
      <c r="G7" s="16" t="s">
        <v>114</v>
      </c>
      <c r="H7" s="17">
        <v>40725</v>
      </c>
      <c r="I7" s="17"/>
      <c r="J7" s="18" t="s">
        <v>285</v>
      </c>
      <c r="K7" s="18" t="s">
        <v>283</v>
      </c>
      <c r="L7" s="16" t="s">
        <v>270</v>
      </c>
      <c r="M7" s="18" t="s">
        <v>284</v>
      </c>
      <c r="N7" s="16" t="s">
        <v>114</v>
      </c>
      <c r="O7" s="19"/>
      <c r="P7" s="19"/>
      <c r="Q7" s="19"/>
      <c r="R7" s="16" t="s">
        <v>113</v>
      </c>
      <c r="S7" s="16" t="s">
        <v>114</v>
      </c>
      <c r="T7" s="16" t="s">
        <v>114</v>
      </c>
      <c r="U7" s="18" t="s">
        <v>114</v>
      </c>
    </row>
    <row r="8" spans="1:21" s="21" customFormat="1" ht="75" x14ac:dyDescent="0.25">
      <c r="A8" s="16" t="s">
        <v>65</v>
      </c>
      <c r="B8" s="16" t="s">
        <v>267</v>
      </c>
      <c r="C8" s="17">
        <v>45369</v>
      </c>
      <c r="D8" s="16" t="s">
        <v>142</v>
      </c>
      <c r="E8" s="16" t="s">
        <v>268</v>
      </c>
      <c r="F8" s="18" t="s">
        <v>143</v>
      </c>
      <c r="G8" s="16" t="s">
        <v>114</v>
      </c>
      <c r="H8" s="17">
        <v>40725</v>
      </c>
      <c r="I8" s="17"/>
      <c r="J8" s="18" t="s">
        <v>286</v>
      </c>
      <c r="K8" s="18" t="s">
        <v>283</v>
      </c>
      <c r="L8" s="16" t="s">
        <v>270</v>
      </c>
      <c r="M8" s="18" t="s">
        <v>287</v>
      </c>
      <c r="N8" s="16" t="s">
        <v>114</v>
      </c>
      <c r="O8" s="19"/>
      <c r="P8" s="19"/>
      <c r="Q8" s="19"/>
      <c r="R8" s="16" t="s">
        <v>113</v>
      </c>
      <c r="S8" s="16" t="s">
        <v>114</v>
      </c>
      <c r="T8" s="16" t="s">
        <v>114</v>
      </c>
      <c r="U8" s="18" t="s">
        <v>114</v>
      </c>
    </row>
    <row r="9" spans="1:21" s="21" customFormat="1" ht="75" x14ac:dyDescent="0.25">
      <c r="A9" s="16" t="s">
        <v>65</v>
      </c>
      <c r="B9" s="16" t="s">
        <v>267</v>
      </c>
      <c r="C9" s="17">
        <v>45369</v>
      </c>
      <c r="D9" s="16" t="s">
        <v>186</v>
      </c>
      <c r="E9" s="16" t="s">
        <v>268</v>
      </c>
      <c r="F9" s="18" t="s">
        <v>187</v>
      </c>
      <c r="G9" s="16" t="s">
        <v>114</v>
      </c>
      <c r="H9" s="17">
        <v>40725</v>
      </c>
      <c r="I9" s="17"/>
      <c r="J9" s="18" t="s">
        <v>288</v>
      </c>
      <c r="K9" s="18" t="s">
        <v>283</v>
      </c>
      <c r="L9" s="16" t="s">
        <v>270</v>
      </c>
      <c r="M9" s="18" t="s">
        <v>289</v>
      </c>
      <c r="N9" s="16" t="s">
        <v>114</v>
      </c>
      <c r="O9" s="19"/>
      <c r="P9" s="19"/>
      <c r="Q9" s="19"/>
      <c r="R9" s="16" t="s">
        <v>113</v>
      </c>
      <c r="S9" s="16" t="s">
        <v>114</v>
      </c>
      <c r="T9" s="16" t="s">
        <v>114</v>
      </c>
      <c r="U9" s="18" t="s">
        <v>114</v>
      </c>
    </row>
    <row r="10" spans="1:21" s="21" customFormat="1" ht="120" x14ac:dyDescent="0.25">
      <c r="A10" s="16" t="s">
        <v>65</v>
      </c>
      <c r="B10" s="16" t="s">
        <v>267</v>
      </c>
      <c r="C10" s="17">
        <v>45369</v>
      </c>
      <c r="D10" s="16" t="s">
        <v>120</v>
      </c>
      <c r="E10" s="16" t="s">
        <v>268</v>
      </c>
      <c r="F10" s="18" t="s">
        <v>121</v>
      </c>
      <c r="G10" s="16" t="s">
        <v>114</v>
      </c>
      <c r="H10" s="17">
        <v>40725</v>
      </c>
      <c r="I10" s="17"/>
      <c r="J10" s="18" t="s">
        <v>288</v>
      </c>
      <c r="K10" s="18" t="s">
        <v>290</v>
      </c>
      <c r="L10" s="16" t="s">
        <v>270</v>
      </c>
      <c r="M10" s="18" t="s">
        <v>291</v>
      </c>
      <c r="N10" s="16" t="s">
        <v>114</v>
      </c>
      <c r="O10" s="19"/>
      <c r="P10" s="19"/>
      <c r="Q10" s="19"/>
      <c r="R10" s="16" t="s">
        <v>113</v>
      </c>
      <c r="S10" s="16" t="s">
        <v>114</v>
      </c>
      <c r="T10" s="16" t="s">
        <v>114</v>
      </c>
      <c r="U10" s="18" t="s">
        <v>114</v>
      </c>
    </row>
    <row r="11" spans="1:21" s="21" customFormat="1" ht="60" x14ac:dyDescent="0.25">
      <c r="A11" s="16" t="s">
        <v>65</v>
      </c>
      <c r="B11" s="16" t="s">
        <v>267</v>
      </c>
      <c r="C11" s="17">
        <v>45369</v>
      </c>
      <c r="D11" s="16" t="s">
        <v>170</v>
      </c>
      <c r="E11" s="16" t="s">
        <v>268</v>
      </c>
      <c r="F11" s="18" t="s">
        <v>171</v>
      </c>
      <c r="G11" s="16" t="s">
        <v>114</v>
      </c>
      <c r="H11" s="17">
        <v>40725</v>
      </c>
      <c r="I11" s="17"/>
      <c r="J11" s="18" t="s">
        <v>292</v>
      </c>
      <c r="K11" s="18" t="s">
        <v>293</v>
      </c>
      <c r="L11" s="16" t="s">
        <v>270</v>
      </c>
      <c r="M11" s="18" t="s">
        <v>294</v>
      </c>
      <c r="N11" s="16" t="s">
        <v>114</v>
      </c>
      <c r="O11" s="19"/>
      <c r="P11" s="19"/>
      <c r="Q11" s="19"/>
      <c r="R11" s="16" t="s">
        <v>113</v>
      </c>
      <c r="S11" s="16" t="s">
        <v>114</v>
      </c>
      <c r="T11" s="16" t="s">
        <v>114</v>
      </c>
      <c r="U11" s="18" t="s">
        <v>114</v>
      </c>
    </row>
    <row r="12" spans="1:21" s="21" customFormat="1" ht="105" x14ac:dyDescent="0.25">
      <c r="A12" s="16" t="s">
        <v>65</v>
      </c>
      <c r="B12" s="16" t="s">
        <v>267</v>
      </c>
      <c r="C12" s="17">
        <v>45369</v>
      </c>
      <c r="D12" s="16" t="s">
        <v>93</v>
      </c>
      <c r="E12" s="16" t="s">
        <v>268</v>
      </c>
      <c r="F12" s="18" t="s">
        <v>94</v>
      </c>
      <c r="G12" s="16" t="s">
        <v>114</v>
      </c>
      <c r="H12" s="17">
        <v>40725</v>
      </c>
      <c r="I12" s="17"/>
      <c r="J12" s="18" t="s">
        <v>295</v>
      </c>
      <c r="K12" s="18" t="s">
        <v>296</v>
      </c>
      <c r="L12" s="16" t="s">
        <v>270</v>
      </c>
      <c r="M12" s="18" t="s">
        <v>297</v>
      </c>
      <c r="N12" s="16" t="s">
        <v>114</v>
      </c>
      <c r="O12" s="19"/>
      <c r="P12" s="19"/>
      <c r="Q12" s="19"/>
      <c r="R12" s="16" t="s">
        <v>113</v>
      </c>
      <c r="S12" s="16" t="s">
        <v>114</v>
      </c>
      <c r="T12" s="16" t="s">
        <v>114</v>
      </c>
      <c r="U12" s="18" t="s">
        <v>114</v>
      </c>
    </row>
    <row r="13" spans="1:21" s="21" customFormat="1" ht="60" x14ac:dyDescent="0.25">
      <c r="A13" s="16" t="s">
        <v>65</v>
      </c>
      <c r="B13" s="16" t="s">
        <v>267</v>
      </c>
      <c r="C13" s="17">
        <v>45369</v>
      </c>
      <c r="D13" s="16" t="s">
        <v>95</v>
      </c>
      <c r="E13" s="16" t="s">
        <v>268</v>
      </c>
      <c r="F13" s="18" t="s">
        <v>96</v>
      </c>
      <c r="G13" s="16" t="s">
        <v>114</v>
      </c>
      <c r="H13" s="17">
        <v>40725</v>
      </c>
      <c r="I13" s="17"/>
      <c r="J13" s="18" t="s">
        <v>114</v>
      </c>
      <c r="K13" s="18" t="s">
        <v>298</v>
      </c>
      <c r="L13" s="16" t="s">
        <v>270</v>
      </c>
      <c r="M13" s="18" t="s">
        <v>299</v>
      </c>
      <c r="N13" s="16" t="s">
        <v>114</v>
      </c>
      <c r="O13" s="19"/>
      <c r="P13" s="19"/>
      <c r="Q13" s="19"/>
      <c r="R13" s="16" t="s">
        <v>113</v>
      </c>
      <c r="S13" s="16" t="s">
        <v>114</v>
      </c>
      <c r="T13" s="16" t="s">
        <v>114</v>
      </c>
      <c r="U13" s="18" t="s">
        <v>114</v>
      </c>
    </row>
    <row r="14" spans="1:21" s="21" customFormat="1" ht="90" x14ac:dyDescent="0.25">
      <c r="A14" s="16" t="s">
        <v>65</v>
      </c>
      <c r="B14" s="16" t="s">
        <v>267</v>
      </c>
      <c r="C14" s="17">
        <v>45369</v>
      </c>
      <c r="D14" s="16" t="s">
        <v>136</v>
      </c>
      <c r="E14" s="16" t="s">
        <v>268</v>
      </c>
      <c r="F14" s="18" t="s">
        <v>137</v>
      </c>
      <c r="G14" s="16" t="s">
        <v>114</v>
      </c>
      <c r="H14" s="17">
        <v>40725</v>
      </c>
      <c r="I14" s="17"/>
      <c r="J14" s="18" t="s">
        <v>300</v>
      </c>
      <c r="K14" s="18" t="s">
        <v>301</v>
      </c>
      <c r="L14" s="16" t="s">
        <v>270</v>
      </c>
      <c r="M14" s="18" t="s">
        <v>302</v>
      </c>
      <c r="N14" s="16" t="s">
        <v>114</v>
      </c>
      <c r="O14" s="19"/>
      <c r="P14" s="19"/>
      <c r="Q14" s="19"/>
      <c r="R14" s="16" t="s">
        <v>113</v>
      </c>
      <c r="S14" s="16" t="s">
        <v>114</v>
      </c>
      <c r="T14" s="16" t="s">
        <v>114</v>
      </c>
      <c r="U14" s="18" t="s">
        <v>114</v>
      </c>
    </row>
    <row r="15" spans="1:21" s="21" customFormat="1" ht="60" x14ac:dyDescent="0.25">
      <c r="A15" s="16" t="s">
        <v>65</v>
      </c>
      <c r="B15" s="16" t="s">
        <v>267</v>
      </c>
      <c r="C15" s="17">
        <v>45369</v>
      </c>
      <c r="D15" s="16" t="s">
        <v>172</v>
      </c>
      <c r="E15" s="16" t="s">
        <v>268</v>
      </c>
      <c r="F15" s="18" t="s">
        <v>173</v>
      </c>
      <c r="G15" s="16" t="s">
        <v>114</v>
      </c>
      <c r="H15" s="17">
        <v>40725</v>
      </c>
      <c r="I15" s="17"/>
      <c r="J15" s="18" t="s">
        <v>303</v>
      </c>
      <c r="K15" s="18" t="s">
        <v>304</v>
      </c>
      <c r="L15" s="16" t="s">
        <v>270</v>
      </c>
      <c r="M15" s="18" t="s">
        <v>305</v>
      </c>
      <c r="N15" s="16" t="s">
        <v>114</v>
      </c>
      <c r="O15" s="19"/>
      <c r="P15" s="19"/>
      <c r="Q15" s="19"/>
      <c r="R15" s="16" t="s">
        <v>113</v>
      </c>
      <c r="S15" s="16" t="s">
        <v>114</v>
      </c>
      <c r="T15" s="16" t="s">
        <v>114</v>
      </c>
      <c r="U15" s="18" t="s">
        <v>114</v>
      </c>
    </row>
    <row r="16" spans="1:21" s="21" customFormat="1" ht="45" x14ac:dyDescent="0.25">
      <c r="A16" s="16" t="s">
        <v>65</v>
      </c>
      <c r="B16" s="16" t="s">
        <v>267</v>
      </c>
      <c r="C16" s="17">
        <v>45369</v>
      </c>
      <c r="D16" s="16" t="s">
        <v>97</v>
      </c>
      <c r="E16" s="16" t="s">
        <v>268</v>
      </c>
      <c r="F16" s="18" t="s">
        <v>98</v>
      </c>
      <c r="G16" s="16" t="s">
        <v>114</v>
      </c>
      <c r="H16" s="17">
        <v>40725</v>
      </c>
      <c r="I16" s="17"/>
      <c r="J16" s="18" t="s">
        <v>300</v>
      </c>
      <c r="K16" s="18" t="s">
        <v>306</v>
      </c>
      <c r="L16" s="16" t="s">
        <v>270</v>
      </c>
      <c r="M16" s="18" t="s">
        <v>307</v>
      </c>
      <c r="N16" s="16" t="s">
        <v>114</v>
      </c>
      <c r="O16" s="19"/>
      <c r="P16" s="19"/>
      <c r="Q16" s="19"/>
      <c r="R16" s="16" t="s">
        <v>113</v>
      </c>
      <c r="S16" s="16" t="s">
        <v>114</v>
      </c>
      <c r="T16" s="16" t="s">
        <v>114</v>
      </c>
      <c r="U16" s="18" t="s">
        <v>114</v>
      </c>
    </row>
    <row r="17" spans="1:21" s="21" customFormat="1" ht="60" x14ac:dyDescent="0.25">
      <c r="A17" s="16" t="s">
        <v>65</v>
      </c>
      <c r="B17" s="16" t="s">
        <v>267</v>
      </c>
      <c r="C17" s="17">
        <v>45369</v>
      </c>
      <c r="D17" s="16" t="s">
        <v>174</v>
      </c>
      <c r="E17" s="16" t="s">
        <v>268</v>
      </c>
      <c r="F17" s="18" t="s">
        <v>175</v>
      </c>
      <c r="G17" s="16" t="s">
        <v>114</v>
      </c>
      <c r="H17" s="17">
        <v>40725</v>
      </c>
      <c r="I17" s="17"/>
      <c r="J17" s="18" t="s">
        <v>308</v>
      </c>
      <c r="K17" s="18" t="s">
        <v>309</v>
      </c>
      <c r="L17" s="16" t="s">
        <v>270</v>
      </c>
      <c r="M17" s="18" t="s">
        <v>310</v>
      </c>
      <c r="N17" s="16" t="s">
        <v>114</v>
      </c>
      <c r="O17" s="19"/>
      <c r="P17" s="19"/>
      <c r="Q17" s="19"/>
      <c r="R17" s="16" t="s">
        <v>113</v>
      </c>
      <c r="S17" s="16" t="s">
        <v>114</v>
      </c>
      <c r="T17" s="16" t="s">
        <v>114</v>
      </c>
      <c r="U17" s="18" t="s">
        <v>114</v>
      </c>
    </row>
    <row r="18" spans="1:21" s="21" customFormat="1" ht="60" x14ac:dyDescent="0.25">
      <c r="A18" s="16" t="s">
        <v>65</v>
      </c>
      <c r="B18" s="16" t="s">
        <v>267</v>
      </c>
      <c r="C18" s="17">
        <v>45369</v>
      </c>
      <c r="D18" s="16" t="s">
        <v>122</v>
      </c>
      <c r="E18" s="16" t="s">
        <v>268</v>
      </c>
      <c r="F18" s="18" t="s">
        <v>123</v>
      </c>
      <c r="G18" s="16" t="s">
        <v>114</v>
      </c>
      <c r="H18" s="17">
        <v>40725</v>
      </c>
      <c r="I18" s="17"/>
      <c r="J18" s="18" t="s">
        <v>114</v>
      </c>
      <c r="K18" s="18" t="s">
        <v>311</v>
      </c>
      <c r="L18" s="16" t="s">
        <v>270</v>
      </c>
      <c r="M18" s="18" t="s">
        <v>312</v>
      </c>
      <c r="N18" s="16" t="s">
        <v>114</v>
      </c>
      <c r="O18" s="19"/>
      <c r="P18" s="19"/>
      <c r="Q18" s="19"/>
      <c r="R18" s="16" t="s">
        <v>113</v>
      </c>
      <c r="S18" s="16" t="s">
        <v>114</v>
      </c>
      <c r="T18" s="16" t="s">
        <v>114</v>
      </c>
      <c r="U18" s="18" t="s">
        <v>114</v>
      </c>
    </row>
    <row r="19" spans="1:21" s="21" customFormat="1" ht="150" x14ac:dyDescent="0.25">
      <c r="A19" s="16" t="s">
        <v>65</v>
      </c>
      <c r="B19" s="16" t="s">
        <v>267</v>
      </c>
      <c r="C19" s="17">
        <v>45369</v>
      </c>
      <c r="D19" s="16" t="s">
        <v>163</v>
      </c>
      <c r="E19" s="16" t="s">
        <v>268</v>
      </c>
      <c r="F19" s="18" t="s">
        <v>164</v>
      </c>
      <c r="G19" s="16" t="s">
        <v>114</v>
      </c>
      <c r="H19" s="17">
        <v>40725</v>
      </c>
      <c r="I19" s="17"/>
      <c r="J19" s="18" t="s">
        <v>114</v>
      </c>
      <c r="K19" s="18" t="s">
        <v>313</v>
      </c>
      <c r="L19" s="16" t="s">
        <v>270</v>
      </c>
      <c r="M19" s="18" t="s">
        <v>312</v>
      </c>
      <c r="N19" s="16" t="s">
        <v>114</v>
      </c>
      <c r="O19" s="19"/>
      <c r="P19" s="19"/>
      <c r="Q19" s="19"/>
      <c r="R19" s="16" t="s">
        <v>113</v>
      </c>
      <c r="S19" s="16" t="s">
        <v>114</v>
      </c>
      <c r="T19" s="16" t="s">
        <v>114</v>
      </c>
      <c r="U19" s="18" t="s">
        <v>114</v>
      </c>
    </row>
    <row r="20" spans="1:21" s="21" customFormat="1" ht="45" x14ac:dyDescent="0.25">
      <c r="A20" s="16" t="s">
        <v>65</v>
      </c>
      <c r="B20" s="16" t="s">
        <v>267</v>
      </c>
      <c r="C20" s="17">
        <v>45369</v>
      </c>
      <c r="D20" s="16" t="s">
        <v>99</v>
      </c>
      <c r="E20" s="16" t="s">
        <v>268</v>
      </c>
      <c r="F20" s="18" t="s">
        <v>100</v>
      </c>
      <c r="G20" s="16" t="s">
        <v>114</v>
      </c>
      <c r="H20" s="17">
        <v>40725</v>
      </c>
      <c r="I20" s="17"/>
      <c r="J20" s="18" t="s">
        <v>114</v>
      </c>
      <c r="K20" s="18" t="s">
        <v>314</v>
      </c>
      <c r="L20" s="16" t="s">
        <v>270</v>
      </c>
      <c r="M20" s="18" t="s">
        <v>312</v>
      </c>
      <c r="N20" s="16" t="s">
        <v>114</v>
      </c>
      <c r="O20" s="19"/>
      <c r="P20" s="19"/>
      <c r="Q20" s="19"/>
      <c r="R20" s="16" t="s">
        <v>113</v>
      </c>
      <c r="S20" s="16" t="s">
        <v>114</v>
      </c>
      <c r="T20" s="16" t="s">
        <v>114</v>
      </c>
      <c r="U20" s="18" t="s">
        <v>114</v>
      </c>
    </row>
    <row r="21" spans="1:21" s="21" customFormat="1" ht="60" x14ac:dyDescent="0.25">
      <c r="A21" s="16" t="s">
        <v>65</v>
      </c>
      <c r="B21" s="16" t="s">
        <v>267</v>
      </c>
      <c r="C21" s="17">
        <v>45369</v>
      </c>
      <c r="D21" s="16" t="s">
        <v>129</v>
      </c>
      <c r="E21" s="16" t="s">
        <v>268</v>
      </c>
      <c r="F21" s="18" t="s">
        <v>130</v>
      </c>
      <c r="G21" s="16" t="s">
        <v>114</v>
      </c>
      <c r="H21" s="17">
        <v>40725</v>
      </c>
      <c r="I21" s="17"/>
      <c r="J21" s="18" t="s">
        <v>114</v>
      </c>
      <c r="K21" s="18" t="s">
        <v>315</v>
      </c>
      <c r="L21" s="16" t="s">
        <v>270</v>
      </c>
      <c r="M21" s="18" t="s">
        <v>312</v>
      </c>
      <c r="N21" s="16" t="s">
        <v>114</v>
      </c>
      <c r="O21" s="19"/>
      <c r="P21" s="19"/>
      <c r="Q21" s="19"/>
      <c r="R21" s="16" t="s">
        <v>113</v>
      </c>
      <c r="S21" s="16" t="s">
        <v>114</v>
      </c>
      <c r="T21" s="16" t="s">
        <v>114</v>
      </c>
      <c r="U21" s="18" t="s">
        <v>114</v>
      </c>
    </row>
    <row r="22" spans="1:21" s="21" customFormat="1" ht="90" x14ac:dyDescent="0.25">
      <c r="A22" s="16" t="s">
        <v>65</v>
      </c>
      <c r="B22" s="16" t="s">
        <v>267</v>
      </c>
      <c r="C22" s="17">
        <v>45369</v>
      </c>
      <c r="D22" s="16" t="s">
        <v>193</v>
      </c>
      <c r="E22" s="16" t="s">
        <v>268</v>
      </c>
      <c r="F22" s="18" t="s">
        <v>194</v>
      </c>
      <c r="G22" s="16" t="s">
        <v>114</v>
      </c>
      <c r="H22" s="17">
        <v>40725</v>
      </c>
      <c r="I22" s="17"/>
      <c r="J22" s="18" t="s">
        <v>114</v>
      </c>
      <c r="K22" s="18" t="s">
        <v>316</v>
      </c>
      <c r="L22" s="16" t="s">
        <v>270</v>
      </c>
      <c r="M22" s="18" t="s">
        <v>312</v>
      </c>
      <c r="N22" s="16" t="s">
        <v>114</v>
      </c>
      <c r="O22" s="19"/>
      <c r="P22" s="19"/>
      <c r="Q22" s="19"/>
      <c r="R22" s="16" t="s">
        <v>113</v>
      </c>
      <c r="S22" s="16" t="s">
        <v>114</v>
      </c>
      <c r="T22" s="16" t="s">
        <v>114</v>
      </c>
      <c r="U22" s="18" t="s">
        <v>114</v>
      </c>
    </row>
    <row r="23" spans="1:21" s="21" customFormat="1" ht="120" x14ac:dyDescent="0.25">
      <c r="A23" s="16" t="s">
        <v>65</v>
      </c>
      <c r="B23" s="16" t="s">
        <v>267</v>
      </c>
      <c r="C23" s="17">
        <v>45369</v>
      </c>
      <c r="D23" s="16" t="s">
        <v>138</v>
      </c>
      <c r="E23" s="16" t="s">
        <v>268</v>
      </c>
      <c r="F23" s="18" t="s">
        <v>139</v>
      </c>
      <c r="G23" s="16" t="s">
        <v>114</v>
      </c>
      <c r="H23" s="17">
        <v>40725</v>
      </c>
      <c r="I23" s="17"/>
      <c r="J23" s="18" t="s">
        <v>317</v>
      </c>
      <c r="K23" s="18" t="s">
        <v>318</v>
      </c>
      <c r="L23" s="16" t="s">
        <v>270</v>
      </c>
      <c r="M23" s="18" t="s">
        <v>312</v>
      </c>
      <c r="N23" s="16" t="s">
        <v>114</v>
      </c>
      <c r="O23" s="19"/>
      <c r="P23" s="19"/>
      <c r="Q23" s="19"/>
      <c r="R23" s="16" t="s">
        <v>113</v>
      </c>
      <c r="S23" s="16" t="s">
        <v>114</v>
      </c>
      <c r="T23" s="16" t="s">
        <v>114</v>
      </c>
      <c r="U23" s="18" t="s">
        <v>114</v>
      </c>
    </row>
    <row r="24" spans="1:21" s="21" customFormat="1" ht="30" x14ac:dyDescent="0.25">
      <c r="A24" s="16" t="s">
        <v>65</v>
      </c>
      <c r="B24" s="16" t="s">
        <v>267</v>
      </c>
      <c r="C24" s="17">
        <v>45369</v>
      </c>
      <c r="D24" s="16" t="s">
        <v>149</v>
      </c>
      <c r="E24" s="16" t="s">
        <v>268</v>
      </c>
      <c r="F24" s="18" t="s">
        <v>150</v>
      </c>
      <c r="G24" s="16" t="s">
        <v>114</v>
      </c>
      <c r="H24" s="17">
        <v>40725</v>
      </c>
      <c r="I24" s="17"/>
      <c r="J24" s="18" t="s">
        <v>114</v>
      </c>
      <c r="K24" s="18" t="s">
        <v>319</v>
      </c>
      <c r="L24" s="16" t="s">
        <v>270</v>
      </c>
      <c r="M24" s="18" t="s">
        <v>320</v>
      </c>
      <c r="N24" s="16" t="s">
        <v>114</v>
      </c>
      <c r="O24" s="19"/>
      <c r="P24" s="19"/>
      <c r="Q24" s="19"/>
      <c r="R24" s="16" t="s">
        <v>113</v>
      </c>
      <c r="S24" s="16" t="s">
        <v>114</v>
      </c>
      <c r="T24" s="16" t="s">
        <v>114</v>
      </c>
      <c r="U24" s="18" t="s">
        <v>114</v>
      </c>
    </row>
    <row r="25" spans="1:21" s="21" customFormat="1" ht="45" x14ac:dyDescent="0.25">
      <c r="A25" s="16" t="s">
        <v>65</v>
      </c>
      <c r="B25" s="16" t="s">
        <v>267</v>
      </c>
      <c r="C25" s="17">
        <v>45369</v>
      </c>
      <c r="D25" s="16" t="s">
        <v>101</v>
      </c>
      <c r="E25" s="16" t="s">
        <v>268</v>
      </c>
      <c r="F25" s="18" t="s">
        <v>102</v>
      </c>
      <c r="G25" s="16" t="s">
        <v>114</v>
      </c>
      <c r="H25" s="17">
        <v>40725</v>
      </c>
      <c r="I25" s="17"/>
      <c r="J25" s="18" t="s">
        <v>321</v>
      </c>
      <c r="K25" s="18" t="s">
        <v>283</v>
      </c>
      <c r="L25" s="16" t="s">
        <v>274</v>
      </c>
      <c r="M25" s="18" t="s">
        <v>322</v>
      </c>
      <c r="N25" s="16" t="s">
        <v>114</v>
      </c>
      <c r="O25" s="19"/>
      <c r="P25" s="19"/>
      <c r="Q25" s="19"/>
      <c r="R25" s="16" t="s">
        <v>113</v>
      </c>
      <c r="S25" s="16" t="s">
        <v>114</v>
      </c>
      <c r="T25" s="16" t="s">
        <v>114</v>
      </c>
      <c r="U25" s="18" t="s">
        <v>114</v>
      </c>
    </row>
    <row r="26" spans="1:21" s="21" customFormat="1" ht="75" x14ac:dyDescent="0.25">
      <c r="A26" s="16" t="s">
        <v>65</v>
      </c>
      <c r="B26" s="16" t="s">
        <v>267</v>
      </c>
      <c r="C26" s="17">
        <v>45369</v>
      </c>
      <c r="D26" s="16" t="s">
        <v>176</v>
      </c>
      <c r="E26" s="16" t="s">
        <v>268</v>
      </c>
      <c r="F26" s="18" t="s">
        <v>177</v>
      </c>
      <c r="G26" s="16" t="s">
        <v>114</v>
      </c>
      <c r="H26" s="17">
        <v>40725</v>
      </c>
      <c r="I26" s="17"/>
      <c r="J26" s="18" t="s">
        <v>323</v>
      </c>
      <c r="K26" s="18" t="s">
        <v>324</v>
      </c>
      <c r="L26" s="16" t="s">
        <v>274</v>
      </c>
      <c r="M26" s="18" t="s">
        <v>325</v>
      </c>
      <c r="N26" s="16" t="s">
        <v>114</v>
      </c>
      <c r="O26" s="19"/>
      <c r="P26" s="19"/>
      <c r="Q26" s="19"/>
      <c r="R26" s="16" t="s">
        <v>113</v>
      </c>
      <c r="S26" s="16" t="s">
        <v>114</v>
      </c>
      <c r="T26" s="16" t="s">
        <v>114</v>
      </c>
      <c r="U26" s="18" t="s">
        <v>114</v>
      </c>
    </row>
    <row r="27" spans="1:21" s="21" customFormat="1" ht="105" x14ac:dyDescent="0.25">
      <c r="A27" s="16" t="s">
        <v>65</v>
      </c>
      <c r="B27" s="16" t="s">
        <v>267</v>
      </c>
      <c r="C27" s="17">
        <v>45369</v>
      </c>
      <c r="D27" s="16" t="s">
        <v>178</v>
      </c>
      <c r="E27" s="16" t="s">
        <v>268</v>
      </c>
      <c r="F27" s="18" t="s">
        <v>179</v>
      </c>
      <c r="G27" s="16" t="s">
        <v>114</v>
      </c>
      <c r="H27" s="17">
        <v>40725</v>
      </c>
      <c r="I27" s="17"/>
      <c r="J27" s="18" t="s">
        <v>323</v>
      </c>
      <c r="K27" s="18" t="s">
        <v>326</v>
      </c>
      <c r="L27" s="16" t="s">
        <v>274</v>
      </c>
      <c r="M27" s="18" t="s">
        <v>327</v>
      </c>
      <c r="N27" s="16" t="s">
        <v>114</v>
      </c>
      <c r="O27" s="19"/>
      <c r="P27" s="19"/>
      <c r="Q27" s="19"/>
      <c r="R27" s="16" t="s">
        <v>113</v>
      </c>
      <c r="S27" s="16" t="s">
        <v>114</v>
      </c>
      <c r="T27" s="16" t="s">
        <v>114</v>
      </c>
      <c r="U27" s="18" t="s">
        <v>114</v>
      </c>
    </row>
    <row r="28" spans="1:21" s="21" customFormat="1" ht="30" x14ac:dyDescent="0.25">
      <c r="A28" s="16" t="s">
        <v>65</v>
      </c>
      <c r="B28" s="16" t="s">
        <v>267</v>
      </c>
      <c r="C28" s="17">
        <v>45369</v>
      </c>
      <c r="D28" s="16" t="s">
        <v>103</v>
      </c>
      <c r="E28" s="16" t="s">
        <v>268</v>
      </c>
      <c r="F28" s="18" t="s">
        <v>104</v>
      </c>
      <c r="G28" s="16" t="s">
        <v>114</v>
      </c>
      <c r="H28" s="17">
        <v>40725</v>
      </c>
      <c r="I28" s="17"/>
      <c r="J28" s="18" t="s">
        <v>114</v>
      </c>
      <c r="K28" s="18" t="s">
        <v>328</v>
      </c>
      <c r="L28" s="16" t="s">
        <v>270</v>
      </c>
      <c r="M28" s="18" t="s">
        <v>329</v>
      </c>
      <c r="N28" s="16" t="s">
        <v>114</v>
      </c>
      <c r="O28" s="19"/>
      <c r="P28" s="19"/>
      <c r="Q28" s="19"/>
      <c r="R28" s="16" t="s">
        <v>113</v>
      </c>
      <c r="S28" s="16" t="s">
        <v>114</v>
      </c>
      <c r="T28" s="16" t="s">
        <v>114</v>
      </c>
      <c r="U28" s="18" t="s">
        <v>114</v>
      </c>
    </row>
    <row r="29" spans="1:21" s="21" customFormat="1" ht="30" x14ac:dyDescent="0.25">
      <c r="A29" s="16" t="s">
        <v>65</v>
      </c>
      <c r="B29" s="16" t="s">
        <v>267</v>
      </c>
      <c r="C29" s="17">
        <v>45369</v>
      </c>
      <c r="D29" s="16" t="s">
        <v>105</v>
      </c>
      <c r="E29" s="16" t="s">
        <v>268</v>
      </c>
      <c r="F29" s="18" t="s">
        <v>106</v>
      </c>
      <c r="G29" s="16" t="s">
        <v>114</v>
      </c>
      <c r="H29" s="17">
        <v>40725</v>
      </c>
      <c r="I29" s="17"/>
      <c r="J29" s="18" t="s">
        <v>114</v>
      </c>
      <c r="K29" s="18" t="s">
        <v>330</v>
      </c>
      <c r="L29" s="16" t="s">
        <v>270</v>
      </c>
      <c r="M29" s="18" t="s">
        <v>331</v>
      </c>
      <c r="N29" s="16" t="s">
        <v>114</v>
      </c>
      <c r="O29" s="19"/>
      <c r="P29" s="19"/>
      <c r="Q29" s="19"/>
      <c r="R29" s="16" t="s">
        <v>113</v>
      </c>
      <c r="S29" s="16" t="s">
        <v>114</v>
      </c>
      <c r="T29" s="16" t="s">
        <v>114</v>
      </c>
      <c r="U29" s="18" t="s">
        <v>114</v>
      </c>
    </row>
    <row r="30" spans="1:21" s="21" customFormat="1" ht="30" x14ac:dyDescent="0.25">
      <c r="A30" s="16" t="s">
        <v>65</v>
      </c>
      <c r="B30" s="16" t="s">
        <v>267</v>
      </c>
      <c r="C30" s="17">
        <v>45369</v>
      </c>
      <c r="D30" s="16" t="s">
        <v>107</v>
      </c>
      <c r="E30" s="16" t="s">
        <v>268</v>
      </c>
      <c r="F30" s="18" t="s">
        <v>108</v>
      </c>
      <c r="G30" s="16" t="s">
        <v>114</v>
      </c>
      <c r="H30" s="17">
        <v>40725</v>
      </c>
      <c r="I30" s="17"/>
      <c r="J30" s="18" t="s">
        <v>114</v>
      </c>
      <c r="K30" s="18" t="s">
        <v>332</v>
      </c>
      <c r="L30" s="16" t="s">
        <v>270</v>
      </c>
      <c r="M30" s="18" t="s">
        <v>333</v>
      </c>
      <c r="N30" s="16" t="s">
        <v>114</v>
      </c>
      <c r="O30" s="19"/>
      <c r="P30" s="19"/>
      <c r="Q30" s="19"/>
      <c r="R30" s="16" t="s">
        <v>113</v>
      </c>
      <c r="S30" s="16" t="s">
        <v>114</v>
      </c>
      <c r="T30" s="16" t="s">
        <v>114</v>
      </c>
      <c r="U30" s="18" t="s">
        <v>114</v>
      </c>
    </row>
    <row r="31" spans="1:21" s="21" customFormat="1" ht="75" x14ac:dyDescent="0.25">
      <c r="A31" s="16" t="s">
        <v>65</v>
      </c>
      <c r="B31" s="16" t="s">
        <v>267</v>
      </c>
      <c r="C31" s="17">
        <v>45369</v>
      </c>
      <c r="D31" s="16" t="s">
        <v>156</v>
      </c>
      <c r="E31" s="16" t="s">
        <v>268</v>
      </c>
      <c r="F31" s="18" t="s">
        <v>157</v>
      </c>
      <c r="G31" s="16" t="s">
        <v>114</v>
      </c>
      <c r="H31" s="17">
        <v>40725</v>
      </c>
      <c r="I31" s="17"/>
      <c r="J31" s="18" t="s">
        <v>114</v>
      </c>
      <c r="K31" s="18" t="s">
        <v>334</v>
      </c>
      <c r="L31" s="16" t="s">
        <v>270</v>
      </c>
      <c r="M31" s="18" t="s">
        <v>335</v>
      </c>
      <c r="N31" s="16" t="s">
        <v>114</v>
      </c>
      <c r="O31" s="19"/>
      <c r="P31" s="19"/>
      <c r="Q31" s="19"/>
      <c r="R31" s="16" t="s">
        <v>113</v>
      </c>
      <c r="S31" s="16" t="s">
        <v>114</v>
      </c>
      <c r="T31" s="16" t="s">
        <v>114</v>
      </c>
      <c r="U31" s="18" t="s">
        <v>114</v>
      </c>
    </row>
    <row r="32" spans="1:21" s="21" customFormat="1" ht="105" x14ac:dyDescent="0.25">
      <c r="A32" s="16" t="s">
        <v>65</v>
      </c>
      <c r="B32" s="16" t="s">
        <v>267</v>
      </c>
      <c r="C32" s="17">
        <v>45369</v>
      </c>
      <c r="D32" s="16" t="s">
        <v>180</v>
      </c>
      <c r="E32" s="16" t="s">
        <v>268</v>
      </c>
      <c r="F32" s="18" t="s">
        <v>181</v>
      </c>
      <c r="G32" s="16" t="s">
        <v>114</v>
      </c>
      <c r="H32" s="17">
        <v>40725</v>
      </c>
      <c r="I32" s="17"/>
      <c r="J32" s="18" t="s">
        <v>114</v>
      </c>
      <c r="K32" s="18" t="s">
        <v>336</v>
      </c>
      <c r="L32" s="16" t="s">
        <v>270</v>
      </c>
      <c r="M32" s="18" t="s">
        <v>337</v>
      </c>
      <c r="N32" s="16" t="s">
        <v>114</v>
      </c>
      <c r="O32" s="19"/>
      <c r="P32" s="19"/>
      <c r="Q32" s="19"/>
      <c r="R32" s="16" t="s">
        <v>113</v>
      </c>
      <c r="S32" s="16" t="s">
        <v>114</v>
      </c>
      <c r="T32" s="16" t="s">
        <v>114</v>
      </c>
      <c r="U32" s="18" t="s">
        <v>114</v>
      </c>
    </row>
    <row r="33" spans="1:21" s="21" customFormat="1" ht="90" x14ac:dyDescent="0.25">
      <c r="A33" s="16" t="s">
        <v>65</v>
      </c>
      <c r="B33" s="16" t="s">
        <v>267</v>
      </c>
      <c r="C33" s="17">
        <v>45369</v>
      </c>
      <c r="D33" s="16" t="s">
        <v>140</v>
      </c>
      <c r="E33" s="16" t="s">
        <v>268</v>
      </c>
      <c r="F33" s="18" t="s">
        <v>141</v>
      </c>
      <c r="G33" s="16" t="s">
        <v>114</v>
      </c>
      <c r="H33" s="17">
        <v>40725</v>
      </c>
      <c r="I33" s="17"/>
      <c r="J33" s="18" t="s">
        <v>338</v>
      </c>
      <c r="K33" s="18" t="s">
        <v>339</v>
      </c>
      <c r="L33" s="16" t="s">
        <v>270</v>
      </c>
      <c r="M33" s="18" t="s">
        <v>312</v>
      </c>
      <c r="N33" s="16" t="s">
        <v>114</v>
      </c>
      <c r="O33" s="19"/>
      <c r="P33" s="19"/>
      <c r="Q33" s="19"/>
      <c r="R33" s="16" t="s">
        <v>113</v>
      </c>
      <c r="S33" s="16" t="s">
        <v>114</v>
      </c>
      <c r="T33" s="16" t="s">
        <v>114</v>
      </c>
      <c r="U33" s="18" t="s">
        <v>114</v>
      </c>
    </row>
    <row r="34" spans="1:21" s="21" customFormat="1" ht="45" x14ac:dyDescent="0.25">
      <c r="A34" s="16" t="s">
        <v>65</v>
      </c>
      <c r="B34" s="16" t="s">
        <v>267</v>
      </c>
      <c r="C34" s="17">
        <v>45369</v>
      </c>
      <c r="D34" s="16" t="s">
        <v>200</v>
      </c>
      <c r="E34" s="16" t="s">
        <v>268</v>
      </c>
      <c r="F34" s="18" t="s">
        <v>201</v>
      </c>
      <c r="G34" s="16" t="s">
        <v>114</v>
      </c>
      <c r="H34" s="17">
        <v>40725</v>
      </c>
      <c r="I34" s="17"/>
      <c r="J34" s="18" t="s">
        <v>114</v>
      </c>
      <c r="K34" s="18" t="s">
        <v>340</v>
      </c>
      <c r="L34" s="16" t="s">
        <v>270</v>
      </c>
      <c r="M34" s="18" t="s">
        <v>341</v>
      </c>
      <c r="N34" s="16" t="s">
        <v>114</v>
      </c>
      <c r="O34" s="19"/>
      <c r="P34" s="19"/>
      <c r="Q34" s="19"/>
      <c r="R34" s="16" t="s">
        <v>113</v>
      </c>
      <c r="S34" s="16" t="s">
        <v>114</v>
      </c>
      <c r="T34" s="16" t="s">
        <v>114</v>
      </c>
      <c r="U34" s="18" t="s">
        <v>114</v>
      </c>
    </row>
    <row r="35" spans="1:21" s="21" customFormat="1" ht="105" x14ac:dyDescent="0.25">
      <c r="A35" s="16" t="s">
        <v>65</v>
      </c>
      <c r="B35" s="16" t="s">
        <v>267</v>
      </c>
      <c r="C35" s="17">
        <v>45369</v>
      </c>
      <c r="D35" s="16" t="s">
        <v>111</v>
      </c>
      <c r="E35" s="16" t="s">
        <v>268</v>
      </c>
      <c r="F35" s="18" t="s">
        <v>112</v>
      </c>
      <c r="G35" s="16" t="s">
        <v>114</v>
      </c>
      <c r="H35" s="17">
        <v>40725</v>
      </c>
      <c r="I35" s="17"/>
      <c r="J35" s="18" t="s">
        <v>114</v>
      </c>
      <c r="K35" s="18" t="s">
        <v>342</v>
      </c>
      <c r="L35" s="16" t="s">
        <v>270</v>
      </c>
      <c r="M35" s="18" t="s">
        <v>305</v>
      </c>
      <c r="N35" s="16" t="s">
        <v>114</v>
      </c>
      <c r="O35" s="19"/>
      <c r="P35" s="19"/>
      <c r="Q35" s="19"/>
      <c r="R35" s="16" t="s">
        <v>113</v>
      </c>
      <c r="S35" s="16" t="s">
        <v>114</v>
      </c>
      <c r="T35" s="16" t="s">
        <v>114</v>
      </c>
      <c r="U35" s="18" t="s">
        <v>114</v>
      </c>
    </row>
    <row r="36" spans="1:21" s="21" customFormat="1" ht="75" x14ac:dyDescent="0.25">
      <c r="A36" s="16" t="s">
        <v>65</v>
      </c>
      <c r="B36" s="16" t="s">
        <v>267</v>
      </c>
      <c r="C36" s="17">
        <v>45369</v>
      </c>
      <c r="D36" s="16" t="s">
        <v>109</v>
      </c>
      <c r="E36" s="16" t="s">
        <v>268</v>
      </c>
      <c r="F36" s="18" t="s">
        <v>110</v>
      </c>
      <c r="G36" s="16" t="s">
        <v>114</v>
      </c>
      <c r="H36" s="17">
        <v>40725</v>
      </c>
      <c r="I36" s="17"/>
      <c r="J36" s="18" t="s">
        <v>343</v>
      </c>
      <c r="K36" s="18" t="s">
        <v>344</v>
      </c>
      <c r="L36" s="16" t="s">
        <v>274</v>
      </c>
      <c r="M36" s="18" t="s">
        <v>275</v>
      </c>
      <c r="N36" s="16" t="s">
        <v>114</v>
      </c>
      <c r="O36" s="19"/>
      <c r="P36" s="19"/>
      <c r="Q36" s="19"/>
      <c r="R36" s="16" t="s">
        <v>113</v>
      </c>
      <c r="S36" s="16" t="s">
        <v>114</v>
      </c>
      <c r="T36" s="16" t="s">
        <v>114</v>
      </c>
      <c r="U36" s="18" t="s">
        <v>114</v>
      </c>
    </row>
    <row r="37" spans="1:21" s="21" customFormat="1" ht="60" x14ac:dyDescent="0.25">
      <c r="A37" s="16" t="s">
        <v>65</v>
      </c>
      <c r="B37" s="16" t="s">
        <v>66</v>
      </c>
      <c r="C37" s="17">
        <v>45369</v>
      </c>
      <c r="D37" s="16" t="s">
        <v>209</v>
      </c>
      <c r="E37" s="16" t="s">
        <v>268</v>
      </c>
      <c r="F37" s="18" t="s">
        <v>210</v>
      </c>
      <c r="G37" s="16" t="s">
        <v>114</v>
      </c>
      <c r="H37" s="17">
        <v>45658</v>
      </c>
      <c r="I37" s="17"/>
      <c r="J37" s="18" t="s">
        <v>345</v>
      </c>
      <c r="K37" s="18" t="s">
        <v>346</v>
      </c>
      <c r="L37" s="16" t="s">
        <v>270</v>
      </c>
      <c r="M37" s="18" t="s">
        <v>347</v>
      </c>
      <c r="N37" s="16" t="s">
        <v>114</v>
      </c>
      <c r="O37" s="19"/>
      <c r="P37" s="19"/>
      <c r="Q37" s="19"/>
      <c r="R37" s="16" t="s">
        <v>113</v>
      </c>
      <c r="S37" s="16" t="s">
        <v>114</v>
      </c>
      <c r="T37" s="16" t="s">
        <v>114</v>
      </c>
      <c r="U37" s="18" t="s">
        <v>114</v>
      </c>
    </row>
    <row r="38" spans="1:21" s="21" customFormat="1" ht="60" x14ac:dyDescent="0.25">
      <c r="A38" s="16" t="s">
        <v>65</v>
      </c>
      <c r="B38" s="16" t="s">
        <v>66</v>
      </c>
      <c r="C38" s="17">
        <v>45369</v>
      </c>
      <c r="D38" s="16" t="s">
        <v>220</v>
      </c>
      <c r="E38" s="16" t="s">
        <v>268</v>
      </c>
      <c r="F38" s="18" t="s">
        <v>221</v>
      </c>
      <c r="G38" s="16" t="s">
        <v>114</v>
      </c>
      <c r="H38" s="17">
        <v>45658</v>
      </c>
      <c r="I38" s="17"/>
      <c r="J38" s="18" t="s">
        <v>348</v>
      </c>
      <c r="K38" s="18" t="s">
        <v>346</v>
      </c>
      <c r="L38" s="16" t="s">
        <v>270</v>
      </c>
      <c r="M38" s="18" t="s">
        <v>347</v>
      </c>
      <c r="N38" s="16" t="s">
        <v>114</v>
      </c>
      <c r="O38" s="19"/>
      <c r="P38" s="19"/>
      <c r="Q38" s="19"/>
      <c r="R38" s="16" t="s">
        <v>113</v>
      </c>
      <c r="S38" s="16" t="s">
        <v>114</v>
      </c>
      <c r="T38" s="16" t="s">
        <v>114</v>
      </c>
      <c r="U38" s="18" t="s">
        <v>114</v>
      </c>
    </row>
    <row r="39" spans="1:21" s="21" customFormat="1" ht="45" x14ac:dyDescent="0.25">
      <c r="A39" s="16" t="s">
        <v>65</v>
      </c>
      <c r="B39" s="16" t="s">
        <v>66</v>
      </c>
      <c r="C39" s="17">
        <v>45369</v>
      </c>
      <c r="D39" s="16" t="s">
        <v>207</v>
      </c>
      <c r="E39" s="16" t="s">
        <v>268</v>
      </c>
      <c r="F39" s="18" t="s">
        <v>208</v>
      </c>
      <c r="G39" s="16" t="s">
        <v>114</v>
      </c>
      <c r="H39" s="17">
        <v>45658</v>
      </c>
      <c r="I39" s="17"/>
      <c r="J39" s="18" t="s">
        <v>114</v>
      </c>
      <c r="K39" s="18" t="s">
        <v>349</v>
      </c>
      <c r="L39" s="16" t="s">
        <v>270</v>
      </c>
      <c r="M39" s="18" t="s">
        <v>347</v>
      </c>
      <c r="N39" s="16" t="s">
        <v>114</v>
      </c>
      <c r="O39" s="19"/>
      <c r="P39" s="19"/>
      <c r="Q39" s="19"/>
      <c r="R39" s="16" t="s">
        <v>113</v>
      </c>
      <c r="S39" s="16" t="s">
        <v>114</v>
      </c>
      <c r="T39" s="16" t="s">
        <v>114</v>
      </c>
      <c r="U39" s="18" t="s">
        <v>114</v>
      </c>
    </row>
    <row r="40" spans="1:21" s="21" customFormat="1" ht="45" x14ac:dyDescent="0.25">
      <c r="A40" s="16" t="s">
        <v>65</v>
      </c>
      <c r="B40" s="16" t="s">
        <v>66</v>
      </c>
      <c r="C40" s="17">
        <v>45369</v>
      </c>
      <c r="D40" s="16" t="s">
        <v>218</v>
      </c>
      <c r="E40" s="16" t="s">
        <v>268</v>
      </c>
      <c r="F40" s="18" t="s">
        <v>219</v>
      </c>
      <c r="G40" s="16" t="s">
        <v>114</v>
      </c>
      <c r="H40" s="17">
        <v>45658</v>
      </c>
      <c r="I40" s="17"/>
      <c r="J40" s="18" t="s">
        <v>114</v>
      </c>
      <c r="K40" s="18" t="s">
        <v>350</v>
      </c>
      <c r="L40" s="16" t="s">
        <v>270</v>
      </c>
      <c r="M40" s="18" t="s">
        <v>347</v>
      </c>
      <c r="N40" s="16" t="s">
        <v>114</v>
      </c>
      <c r="O40" s="19"/>
      <c r="P40" s="19"/>
      <c r="Q40" s="19"/>
      <c r="R40" s="16" t="s">
        <v>113</v>
      </c>
      <c r="S40" s="16" t="s">
        <v>114</v>
      </c>
      <c r="T40" s="16" t="s">
        <v>114</v>
      </c>
      <c r="U40" s="18" t="s">
        <v>114</v>
      </c>
    </row>
    <row r="41" spans="1:21" s="21" customFormat="1" ht="30" x14ac:dyDescent="0.25">
      <c r="A41" s="16" t="s">
        <v>65</v>
      </c>
      <c r="B41" s="16" t="s">
        <v>66</v>
      </c>
      <c r="C41" s="17">
        <v>45369</v>
      </c>
      <c r="D41" s="16" t="s">
        <v>231</v>
      </c>
      <c r="E41" s="16" t="s">
        <v>268</v>
      </c>
      <c r="F41" s="18" t="s">
        <v>232</v>
      </c>
      <c r="G41" s="16" t="s">
        <v>114</v>
      </c>
      <c r="H41" s="17">
        <v>45658</v>
      </c>
      <c r="I41" s="17"/>
      <c r="J41" s="18" t="s">
        <v>114</v>
      </c>
      <c r="K41" s="18" t="s">
        <v>351</v>
      </c>
      <c r="L41" s="16" t="s">
        <v>270</v>
      </c>
      <c r="M41" s="18" t="s">
        <v>347</v>
      </c>
      <c r="N41" s="16" t="s">
        <v>114</v>
      </c>
      <c r="O41" s="19"/>
      <c r="P41" s="19"/>
      <c r="Q41" s="19"/>
      <c r="R41" s="16" t="s">
        <v>113</v>
      </c>
      <c r="S41" s="16" t="s">
        <v>114</v>
      </c>
      <c r="T41" s="16" t="s">
        <v>114</v>
      </c>
      <c r="U41" s="18" t="s">
        <v>114</v>
      </c>
    </row>
    <row r="42" spans="1:21" s="21" customFormat="1" ht="45" x14ac:dyDescent="0.25">
      <c r="A42" s="16" t="s">
        <v>65</v>
      </c>
      <c r="B42" s="16" t="s">
        <v>66</v>
      </c>
      <c r="C42" s="17">
        <v>45369</v>
      </c>
      <c r="D42" s="16" t="s">
        <v>211</v>
      </c>
      <c r="E42" s="16" t="s">
        <v>268</v>
      </c>
      <c r="F42" s="18" t="s">
        <v>212</v>
      </c>
      <c r="G42" s="16" t="s">
        <v>114</v>
      </c>
      <c r="H42" s="17">
        <v>45658</v>
      </c>
      <c r="I42" s="17"/>
      <c r="J42" s="18" t="s">
        <v>352</v>
      </c>
      <c r="K42" s="18" t="s">
        <v>353</v>
      </c>
      <c r="L42" s="16" t="s">
        <v>270</v>
      </c>
      <c r="M42" s="18" t="s">
        <v>347</v>
      </c>
      <c r="N42" s="16" t="s">
        <v>114</v>
      </c>
      <c r="O42" s="19"/>
      <c r="P42" s="19"/>
      <c r="Q42" s="19"/>
      <c r="R42" s="16" t="s">
        <v>113</v>
      </c>
      <c r="S42" s="16" t="s">
        <v>114</v>
      </c>
      <c r="T42" s="16" t="s">
        <v>114</v>
      </c>
      <c r="U42" s="18" t="s">
        <v>114</v>
      </c>
    </row>
    <row r="43" spans="1:21" s="21" customFormat="1" ht="60" x14ac:dyDescent="0.25">
      <c r="A43" s="16" t="s">
        <v>65</v>
      </c>
      <c r="B43" s="16" t="s">
        <v>66</v>
      </c>
      <c r="C43" s="17">
        <v>45369</v>
      </c>
      <c r="D43" s="16" t="s">
        <v>233</v>
      </c>
      <c r="E43" s="16" t="s">
        <v>268</v>
      </c>
      <c r="F43" s="18" t="s">
        <v>234</v>
      </c>
      <c r="G43" s="16" t="s">
        <v>114</v>
      </c>
      <c r="H43" s="17">
        <v>45658</v>
      </c>
      <c r="I43" s="17"/>
      <c r="J43" s="18" t="s">
        <v>114</v>
      </c>
      <c r="K43" s="18" t="s">
        <v>354</v>
      </c>
      <c r="L43" s="16" t="s">
        <v>270</v>
      </c>
      <c r="M43" s="18" t="s">
        <v>347</v>
      </c>
      <c r="N43" s="16" t="s">
        <v>114</v>
      </c>
      <c r="O43" s="19"/>
      <c r="P43" s="19"/>
      <c r="Q43" s="19"/>
      <c r="R43" s="16" t="s">
        <v>113</v>
      </c>
      <c r="S43" s="16" t="s">
        <v>114</v>
      </c>
      <c r="T43" s="16" t="s">
        <v>114</v>
      </c>
      <c r="U43" s="18" t="s">
        <v>114</v>
      </c>
    </row>
    <row r="44" spans="1:21" x14ac:dyDescent="0.25">
      <c r="A44" s="10"/>
      <c r="B44" s="10"/>
      <c r="C44" s="11"/>
      <c r="D44" s="10"/>
      <c r="E44" s="10"/>
      <c r="F44" s="12" t="s">
        <v>114</v>
      </c>
      <c r="G44" s="10"/>
      <c r="H44" s="11"/>
      <c r="I44" s="11"/>
      <c r="J44" s="12" t="s">
        <v>114</v>
      </c>
      <c r="K44" s="12" t="s">
        <v>114</v>
      </c>
      <c r="L44" s="10"/>
      <c r="M44" s="12" t="s">
        <v>114</v>
      </c>
      <c r="N44" s="10"/>
      <c r="R44" s="10"/>
      <c r="S44" s="10"/>
      <c r="T44" s="10"/>
      <c r="U44" s="12" t="s">
        <v>114</v>
      </c>
    </row>
    <row r="45" spans="1:21" x14ac:dyDescent="0.25">
      <c r="A45" s="10"/>
      <c r="B45" s="10"/>
      <c r="C45" s="11"/>
      <c r="D45" s="10"/>
      <c r="E45" s="10"/>
      <c r="F45" s="12" t="s">
        <v>114</v>
      </c>
      <c r="G45" s="10"/>
      <c r="H45" s="11"/>
      <c r="I45" s="11"/>
      <c r="J45" s="12" t="s">
        <v>114</v>
      </c>
      <c r="K45" s="12" t="s">
        <v>114</v>
      </c>
      <c r="L45" s="10"/>
      <c r="M45" s="12" t="s">
        <v>114</v>
      </c>
      <c r="N45" s="10"/>
      <c r="R45" s="10"/>
      <c r="S45" s="10"/>
      <c r="T45" s="10"/>
      <c r="U45" s="12" t="s">
        <v>114</v>
      </c>
    </row>
    <row r="46" spans="1:21" x14ac:dyDescent="0.25">
      <c r="A46" s="10"/>
      <c r="B46" s="10"/>
      <c r="C46" s="11"/>
      <c r="D46" s="10"/>
      <c r="E46" s="10"/>
      <c r="F46" s="12" t="s">
        <v>114</v>
      </c>
      <c r="G46" s="10"/>
      <c r="H46" s="11"/>
      <c r="I46" s="11"/>
      <c r="J46" s="12" t="s">
        <v>114</v>
      </c>
      <c r="K46" s="12" t="s">
        <v>114</v>
      </c>
      <c r="L46" s="10"/>
      <c r="M46" s="12" t="s">
        <v>114</v>
      </c>
      <c r="N46" s="10"/>
      <c r="R46" s="10"/>
      <c r="S46" s="10"/>
      <c r="T46" s="10"/>
      <c r="U46" s="12" t="s">
        <v>114</v>
      </c>
    </row>
    <row r="47" spans="1:21" x14ac:dyDescent="0.25">
      <c r="A47" s="10"/>
      <c r="B47" s="10"/>
      <c r="C47" s="11"/>
      <c r="D47" s="10"/>
      <c r="E47" s="10"/>
      <c r="F47" s="12" t="s">
        <v>114</v>
      </c>
      <c r="G47" s="10"/>
      <c r="H47" s="11"/>
      <c r="I47" s="11"/>
      <c r="J47" s="12" t="s">
        <v>114</v>
      </c>
      <c r="K47" s="12" t="s">
        <v>114</v>
      </c>
      <c r="L47" s="10"/>
      <c r="M47" s="12" t="s">
        <v>114</v>
      </c>
      <c r="N47" s="10"/>
      <c r="R47" s="10"/>
      <c r="S47" s="10"/>
      <c r="T47" s="10"/>
      <c r="U47" s="12" t="s">
        <v>114</v>
      </c>
    </row>
    <row r="48" spans="1:21" x14ac:dyDescent="0.25">
      <c r="A48" s="10"/>
      <c r="B48" s="10"/>
      <c r="C48" s="11"/>
      <c r="D48" s="10"/>
      <c r="E48" s="10"/>
      <c r="F48" s="12" t="s">
        <v>114</v>
      </c>
      <c r="G48" s="10"/>
      <c r="H48" s="11"/>
      <c r="I48" s="11"/>
      <c r="J48" s="12" t="s">
        <v>114</v>
      </c>
      <c r="K48" s="12" t="s">
        <v>114</v>
      </c>
      <c r="L48" s="10"/>
      <c r="M48" s="12" t="s">
        <v>114</v>
      </c>
      <c r="N48" s="10"/>
      <c r="R48" s="10"/>
      <c r="S48" s="10"/>
      <c r="T48" s="10"/>
      <c r="U48" s="12" t="s">
        <v>114</v>
      </c>
    </row>
    <row r="49" spans="1:21" x14ac:dyDescent="0.25">
      <c r="A49" s="10"/>
      <c r="B49" s="10"/>
      <c r="C49" s="11"/>
      <c r="D49" s="10"/>
      <c r="E49" s="10"/>
      <c r="F49" s="12" t="s">
        <v>114</v>
      </c>
      <c r="G49" s="10"/>
      <c r="H49" s="11"/>
      <c r="I49" s="11"/>
      <c r="J49" s="12" t="s">
        <v>114</v>
      </c>
      <c r="K49" s="12" t="s">
        <v>114</v>
      </c>
      <c r="L49" s="10"/>
      <c r="M49" s="12" t="s">
        <v>114</v>
      </c>
      <c r="N49" s="10"/>
      <c r="R49" s="10"/>
      <c r="S49" s="10"/>
      <c r="T49" s="10"/>
      <c r="U49" s="12" t="s">
        <v>114</v>
      </c>
    </row>
    <row r="50" spans="1:21" x14ac:dyDescent="0.25">
      <c r="A50" s="10"/>
      <c r="B50" s="10"/>
      <c r="C50" s="11"/>
      <c r="D50" s="10"/>
      <c r="E50" s="10"/>
      <c r="F50" s="12" t="s">
        <v>114</v>
      </c>
      <c r="G50" s="10"/>
      <c r="H50" s="11"/>
      <c r="I50" s="11"/>
      <c r="J50" s="12" t="s">
        <v>114</v>
      </c>
      <c r="K50" s="12" t="s">
        <v>114</v>
      </c>
      <c r="L50" s="10"/>
      <c r="M50" s="12" t="s">
        <v>114</v>
      </c>
      <c r="N50" s="10"/>
      <c r="R50" s="10"/>
      <c r="S50" s="10"/>
      <c r="T50" s="10"/>
      <c r="U50" s="12" t="s">
        <v>114</v>
      </c>
    </row>
    <row r="51" spans="1:21" x14ac:dyDescent="0.25">
      <c r="A51" s="10"/>
      <c r="B51" s="10"/>
      <c r="C51" s="11"/>
      <c r="D51" s="10"/>
      <c r="E51" s="10"/>
      <c r="F51" s="12" t="s">
        <v>114</v>
      </c>
      <c r="G51" s="10"/>
      <c r="H51" s="11"/>
      <c r="I51" s="11"/>
      <c r="J51" s="12" t="s">
        <v>114</v>
      </c>
      <c r="K51" s="12" t="s">
        <v>114</v>
      </c>
      <c r="L51" s="10"/>
      <c r="M51" s="12" t="s">
        <v>114</v>
      </c>
      <c r="N51" s="10"/>
      <c r="R51" s="10"/>
      <c r="S51" s="10"/>
      <c r="T51" s="10"/>
      <c r="U51" s="12" t="s">
        <v>114</v>
      </c>
    </row>
    <row r="52" spans="1:21" x14ac:dyDescent="0.25">
      <c r="A52" s="10"/>
      <c r="B52" s="10"/>
      <c r="C52" s="11"/>
      <c r="D52" s="10"/>
      <c r="E52" s="10"/>
      <c r="F52" s="12" t="s">
        <v>114</v>
      </c>
      <c r="G52" s="10"/>
      <c r="H52" s="11"/>
      <c r="I52" s="11"/>
      <c r="J52" s="12" t="s">
        <v>114</v>
      </c>
      <c r="K52" s="12" t="s">
        <v>114</v>
      </c>
      <c r="L52" s="10"/>
      <c r="M52" s="12" t="s">
        <v>114</v>
      </c>
      <c r="N52" s="10"/>
      <c r="R52" s="10"/>
      <c r="S52" s="10"/>
      <c r="T52" s="10"/>
      <c r="U52" s="12" t="s">
        <v>114</v>
      </c>
    </row>
    <row r="53" spans="1:21" x14ac:dyDescent="0.25">
      <c r="A53" s="10"/>
      <c r="B53" s="10"/>
      <c r="C53" s="11"/>
      <c r="D53" s="10"/>
      <c r="E53" s="10"/>
      <c r="F53" s="12" t="s">
        <v>114</v>
      </c>
      <c r="G53" s="10"/>
      <c r="H53" s="11"/>
      <c r="I53" s="11"/>
      <c r="J53" s="12" t="s">
        <v>114</v>
      </c>
      <c r="K53" s="12" t="s">
        <v>114</v>
      </c>
      <c r="L53" s="10"/>
      <c r="M53" s="12" t="s">
        <v>114</v>
      </c>
      <c r="N53" s="10"/>
      <c r="R53" s="10"/>
      <c r="S53" s="10"/>
      <c r="T53" s="10"/>
      <c r="U53" s="12" t="s">
        <v>114</v>
      </c>
    </row>
    <row r="54" spans="1:21" x14ac:dyDescent="0.25">
      <c r="A54" s="10"/>
      <c r="B54" s="10"/>
      <c r="C54" s="11"/>
      <c r="D54" s="10"/>
      <c r="E54" s="10"/>
      <c r="F54" s="12" t="s">
        <v>114</v>
      </c>
      <c r="G54" s="10"/>
      <c r="H54" s="11"/>
      <c r="I54" s="11"/>
      <c r="J54" s="12" t="s">
        <v>114</v>
      </c>
      <c r="K54" s="12" t="s">
        <v>114</v>
      </c>
      <c r="L54" s="10"/>
      <c r="M54" s="12" t="s">
        <v>114</v>
      </c>
      <c r="N54" s="10"/>
      <c r="R54" s="10"/>
      <c r="S54" s="10"/>
      <c r="T54" s="10"/>
      <c r="U54" s="12" t="s">
        <v>114</v>
      </c>
    </row>
    <row r="55" spans="1:21" x14ac:dyDescent="0.25">
      <c r="A55" s="10"/>
      <c r="B55" s="10"/>
      <c r="C55" s="11"/>
      <c r="D55" s="10"/>
      <c r="E55" s="10"/>
      <c r="F55" s="12" t="s">
        <v>114</v>
      </c>
      <c r="G55" s="10"/>
      <c r="H55" s="11"/>
      <c r="I55" s="11"/>
      <c r="J55" s="12" t="s">
        <v>114</v>
      </c>
      <c r="K55" s="12" t="s">
        <v>114</v>
      </c>
      <c r="L55" s="10"/>
      <c r="M55" s="12" t="s">
        <v>114</v>
      </c>
      <c r="N55" s="10"/>
      <c r="R55" s="10"/>
      <c r="S55" s="10"/>
      <c r="T55" s="10"/>
      <c r="U55" s="12" t="s">
        <v>114</v>
      </c>
    </row>
    <row r="56" spans="1:21" x14ac:dyDescent="0.25">
      <c r="A56" s="10"/>
      <c r="B56" s="10"/>
      <c r="C56" s="11"/>
      <c r="D56" s="10"/>
      <c r="E56" s="10"/>
      <c r="F56" s="12" t="s">
        <v>114</v>
      </c>
      <c r="G56" s="10"/>
      <c r="H56" s="11"/>
      <c r="I56" s="11"/>
      <c r="J56" s="12" t="s">
        <v>114</v>
      </c>
      <c r="K56" s="12" t="s">
        <v>114</v>
      </c>
      <c r="L56" s="10"/>
      <c r="M56" s="12" t="s">
        <v>114</v>
      </c>
      <c r="N56" s="10"/>
      <c r="R56" s="10"/>
      <c r="S56" s="10"/>
      <c r="T56" s="10"/>
      <c r="U56" s="12" t="s">
        <v>114</v>
      </c>
    </row>
    <row r="57" spans="1:21" x14ac:dyDescent="0.25">
      <c r="A57" s="10"/>
      <c r="B57" s="10"/>
      <c r="C57" s="11"/>
      <c r="D57" s="10"/>
      <c r="E57" s="10"/>
      <c r="F57" s="12" t="s">
        <v>114</v>
      </c>
      <c r="G57" s="10"/>
      <c r="H57" s="11"/>
      <c r="I57" s="11"/>
      <c r="J57" s="12" t="s">
        <v>114</v>
      </c>
      <c r="K57" s="12" t="s">
        <v>114</v>
      </c>
      <c r="L57" s="10"/>
      <c r="M57" s="12" t="s">
        <v>114</v>
      </c>
      <c r="N57" s="10"/>
      <c r="R57" s="10"/>
      <c r="S57" s="10"/>
      <c r="T57" s="10"/>
      <c r="U57" s="12" t="s">
        <v>114</v>
      </c>
    </row>
    <row r="58" spans="1:21" x14ac:dyDescent="0.25">
      <c r="A58" s="10"/>
      <c r="B58" s="10"/>
      <c r="C58" s="11"/>
      <c r="D58" s="10"/>
      <c r="E58" s="10"/>
      <c r="F58" s="12" t="s">
        <v>114</v>
      </c>
      <c r="G58" s="10"/>
      <c r="H58" s="11"/>
      <c r="I58" s="11"/>
      <c r="J58" s="12" t="s">
        <v>114</v>
      </c>
      <c r="K58" s="12" t="s">
        <v>114</v>
      </c>
      <c r="L58" s="10"/>
      <c r="M58" s="12" t="s">
        <v>114</v>
      </c>
      <c r="N58" s="10"/>
      <c r="R58" s="10"/>
      <c r="S58" s="10"/>
      <c r="T58" s="10"/>
      <c r="U58" s="12" t="s">
        <v>114</v>
      </c>
    </row>
    <row r="59" spans="1:21" x14ac:dyDescent="0.25">
      <c r="A59" s="10"/>
      <c r="B59" s="10"/>
      <c r="C59" s="11"/>
      <c r="D59" s="10"/>
      <c r="E59" s="10"/>
      <c r="F59" s="12" t="s">
        <v>114</v>
      </c>
      <c r="G59" s="10"/>
      <c r="H59" s="11"/>
      <c r="I59" s="11"/>
      <c r="J59" s="12" t="s">
        <v>114</v>
      </c>
      <c r="K59" s="12" t="s">
        <v>114</v>
      </c>
      <c r="L59" s="10"/>
      <c r="M59" s="12" t="s">
        <v>114</v>
      </c>
      <c r="N59" s="10"/>
      <c r="R59" s="10"/>
      <c r="S59" s="10"/>
      <c r="T59" s="10"/>
      <c r="U59" s="12" t="s">
        <v>114</v>
      </c>
    </row>
    <row r="60" spans="1:21" x14ac:dyDescent="0.25">
      <c r="A60" s="10"/>
      <c r="B60" s="10"/>
      <c r="C60" s="11"/>
      <c r="D60" s="10"/>
      <c r="E60" s="10"/>
      <c r="F60" s="12" t="s">
        <v>114</v>
      </c>
      <c r="G60" s="10"/>
      <c r="H60" s="11"/>
      <c r="I60" s="11"/>
      <c r="J60" s="12" t="s">
        <v>114</v>
      </c>
      <c r="K60" s="12" t="s">
        <v>114</v>
      </c>
      <c r="L60" s="10"/>
      <c r="M60" s="12" t="s">
        <v>114</v>
      </c>
      <c r="N60" s="10"/>
      <c r="R60" s="10"/>
      <c r="S60" s="10"/>
      <c r="T60" s="10"/>
      <c r="U60" s="12" t="s">
        <v>114</v>
      </c>
    </row>
    <row r="61" spans="1:21" x14ac:dyDescent="0.25">
      <c r="A61" s="10"/>
      <c r="B61" s="10"/>
      <c r="C61" s="11"/>
      <c r="D61" s="10"/>
      <c r="E61" s="10"/>
      <c r="F61" s="12" t="s">
        <v>114</v>
      </c>
      <c r="G61" s="10"/>
      <c r="H61" s="11"/>
      <c r="I61" s="11"/>
      <c r="J61" s="12" t="s">
        <v>114</v>
      </c>
      <c r="K61" s="12" t="s">
        <v>114</v>
      </c>
      <c r="L61" s="10"/>
      <c r="M61" s="12" t="s">
        <v>114</v>
      </c>
      <c r="N61" s="10"/>
      <c r="R61" s="10"/>
      <c r="S61" s="10"/>
      <c r="T61" s="10"/>
      <c r="U61" s="12" t="s">
        <v>114</v>
      </c>
    </row>
    <row r="62" spans="1:21" x14ac:dyDescent="0.25">
      <c r="A62" s="10"/>
      <c r="B62" s="10"/>
      <c r="C62" s="11"/>
      <c r="D62" s="10"/>
      <c r="E62" s="10"/>
      <c r="F62" s="12" t="s">
        <v>114</v>
      </c>
      <c r="G62" s="10"/>
      <c r="H62" s="11"/>
      <c r="I62" s="11"/>
      <c r="J62" s="12" t="s">
        <v>114</v>
      </c>
      <c r="K62" s="12" t="s">
        <v>114</v>
      </c>
      <c r="L62" s="10"/>
      <c r="M62" s="12" t="s">
        <v>114</v>
      </c>
      <c r="N62" s="10"/>
      <c r="R62" s="10"/>
      <c r="S62" s="10"/>
      <c r="T62" s="10"/>
      <c r="U62" s="12" t="s">
        <v>114</v>
      </c>
    </row>
    <row r="63" spans="1:21" x14ac:dyDescent="0.25">
      <c r="A63" s="10"/>
      <c r="B63" s="10"/>
      <c r="C63" s="11"/>
      <c r="D63" s="10"/>
      <c r="E63" s="10"/>
      <c r="F63" s="12" t="s">
        <v>114</v>
      </c>
      <c r="G63" s="10"/>
      <c r="H63" s="11"/>
      <c r="I63" s="11"/>
      <c r="J63" s="12" t="s">
        <v>114</v>
      </c>
      <c r="K63" s="12" t="s">
        <v>114</v>
      </c>
      <c r="L63" s="10"/>
      <c r="M63" s="12" t="s">
        <v>114</v>
      </c>
      <c r="N63" s="10"/>
      <c r="R63" s="10"/>
      <c r="S63" s="10"/>
      <c r="T63" s="10"/>
      <c r="U63" s="12" t="s">
        <v>114</v>
      </c>
    </row>
    <row r="64" spans="1:21" x14ac:dyDescent="0.25">
      <c r="A64" s="10"/>
      <c r="B64" s="10"/>
      <c r="C64" s="11"/>
      <c r="D64" s="10"/>
      <c r="E64" s="10"/>
      <c r="F64" s="12" t="s">
        <v>114</v>
      </c>
      <c r="G64" s="10"/>
      <c r="H64" s="11"/>
      <c r="I64" s="11"/>
      <c r="J64" s="12" t="s">
        <v>114</v>
      </c>
      <c r="K64" s="12" t="s">
        <v>114</v>
      </c>
      <c r="L64" s="10"/>
      <c r="M64" s="12" t="s">
        <v>114</v>
      </c>
      <c r="N64" s="10"/>
      <c r="R64" s="10"/>
      <c r="S64" s="10"/>
      <c r="T64" s="10"/>
      <c r="U64" s="12" t="s">
        <v>114</v>
      </c>
    </row>
    <row r="65" spans="1:21" x14ac:dyDescent="0.25">
      <c r="A65" s="10"/>
      <c r="B65" s="10"/>
      <c r="C65" s="11"/>
      <c r="D65" s="10"/>
      <c r="E65" s="10"/>
      <c r="F65" s="12" t="s">
        <v>114</v>
      </c>
      <c r="G65" s="10"/>
      <c r="H65" s="11"/>
      <c r="I65" s="11"/>
      <c r="J65" s="12" t="s">
        <v>114</v>
      </c>
      <c r="K65" s="12" t="s">
        <v>114</v>
      </c>
      <c r="L65" s="10"/>
      <c r="M65" s="12" t="s">
        <v>114</v>
      </c>
      <c r="N65" s="10"/>
      <c r="R65" s="10"/>
      <c r="S65" s="10"/>
      <c r="T65" s="10"/>
      <c r="U65" s="12" t="s">
        <v>114</v>
      </c>
    </row>
    <row r="66" spans="1:21" x14ac:dyDescent="0.25">
      <c r="A66" s="10"/>
      <c r="B66" s="10"/>
      <c r="C66" s="11"/>
      <c r="D66" s="10"/>
      <c r="E66" s="10"/>
      <c r="F66" s="12" t="s">
        <v>114</v>
      </c>
      <c r="G66" s="10"/>
      <c r="H66" s="11"/>
      <c r="I66" s="11"/>
      <c r="J66" s="12" t="s">
        <v>114</v>
      </c>
      <c r="K66" s="12" t="s">
        <v>114</v>
      </c>
      <c r="L66" s="10"/>
      <c r="M66" s="12" t="s">
        <v>114</v>
      </c>
      <c r="N66" s="10"/>
      <c r="R66" s="10"/>
      <c r="S66" s="10"/>
      <c r="T66" s="10"/>
      <c r="U66" s="12" t="s">
        <v>114</v>
      </c>
    </row>
    <row r="67" spans="1:21" x14ac:dyDescent="0.25">
      <c r="A67" s="10"/>
      <c r="B67" s="10"/>
      <c r="C67" s="11"/>
      <c r="D67" s="10"/>
      <c r="E67" s="10"/>
      <c r="F67" s="12" t="s">
        <v>114</v>
      </c>
      <c r="G67" s="10"/>
      <c r="H67" s="11"/>
      <c r="I67" s="11"/>
      <c r="J67" s="12" t="s">
        <v>114</v>
      </c>
      <c r="K67" s="12" t="s">
        <v>114</v>
      </c>
      <c r="L67" s="10"/>
      <c r="M67" s="12" t="s">
        <v>114</v>
      </c>
      <c r="N67" s="10"/>
      <c r="R67" s="10"/>
      <c r="S67" s="10"/>
      <c r="T67" s="10"/>
      <c r="U67" s="12" t="s">
        <v>114</v>
      </c>
    </row>
    <row r="68" spans="1:21" x14ac:dyDescent="0.25">
      <c r="A68" s="10"/>
      <c r="B68" s="10"/>
      <c r="C68" s="11"/>
      <c r="D68" s="10"/>
      <c r="E68" s="10"/>
      <c r="F68" s="12" t="s">
        <v>114</v>
      </c>
      <c r="G68" s="10"/>
      <c r="H68" s="11"/>
      <c r="I68" s="11"/>
      <c r="J68" s="12" t="s">
        <v>114</v>
      </c>
      <c r="K68" s="12" t="s">
        <v>114</v>
      </c>
      <c r="L68" s="10"/>
      <c r="M68" s="12" t="s">
        <v>114</v>
      </c>
      <c r="N68" s="10"/>
      <c r="R68" s="10"/>
      <c r="S68" s="10"/>
      <c r="T68" s="10"/>
      <c r="U68" s="12" t="s">
        <v>114</v>
      </c>
    </row>
    <row r="69" spans="1:21" x14ac:dyDescent="0.25">
      <c r="A69" s="10"/>
      <c r="B69" s="10"/>
      <c r="C69" s="11"/>
      <c r="D69" s="10"/>
      <c r="E69" s="10"/>
      <c r="F69" s="12" t="s">
        <v>114</v>
      </c>
      <c r="G69" s="10"/>
      <c r="H69" s="11"/>
      <c r="I69" s="11"/>
      <c r="J69" s="12" t="s">
        <v>114</v>
      </c>
      <c r="K69" s="12" t="s">
        <v>114</v>
      </c>
      <c r="L69" s="10"/>
      <c r="M69" s="12" t="s">
        <v>114</v>
      </c>
      <c r="N69" s="10"/>
      <c r="R69" s="10"/>
      <c r="S69" s="10"/>
      <c r="T69" s="10"/>
      <c r="U69" s="12" t="s">
        <v>114</v>
      </c>
    </row>
    <row r="70" spans="1:21" x14ac:dyDescent="0.25">
      <c r="A70" s="10"/>
      <c r="B70" s="10"/>
      <c r="C70" s="11"/>
      <c r="D70" s="10"/>
      <c r="E70" s="10"/>
      <c r="F70" s="12" t="s">
        <v>114</v>
      </c>
      <c r="G70" s="10"/>
      <c r="H70" s="11"/>
      <c r="I70" s="11"/>
      <c r="J70" s="12" t="s">
        <v>114</v>
      </c>
      <c r="K70" s="12" t="s">
        <v>114</v>
      </c>
      <c r="L70" s="10"/>
      <c r="M70" s="12" t="s">
        <v>114</v>
      </c>
      <c r="N70" s="10"/>
      <c r="R70" s="10"/>
      <c r="S70" s="10"/>
      <c r="T70" s="10"/>
      <c r="U70" s="12" t="s">
        <v>114</v>
      </c>
    </row>
    <row r="71" spans="1:21" x14ac:dyDescent="0.25">
      <c r="A71" s="10"/>
      <c r="B71" s="10"/>
      <c r="C71" s="11"/>
      <c r="D71" s="10"/>
      <c r="E71" s="10"/>
      <c r="F71" s="12" t="s">
        <v>114</v>
      </c>
      <c r="G71" s="10"/>
      <c r="H71" s="11"/>
      <c r="I71" s="11"/>
      <c r="J71" s="12" t="s">
        <v>114</v>
      </c>
      <c r="K71" s="12" t="s">
        <v>114</v>
      </c>
      <c r="L71" s="10"/>
      <c r="M71" s="12" t="s">
        <v>114</v>
      </c>
      <c r="N71" s="10"/>
      <c r="R71" s="10"/>
      <c r="S71" s="10"/>
      <c r="T71" s="10"/>
      <c r="U71" s="12" t="s">
        <v>114</v>
      </c>
    </row>
    <row r="72" spans="1:21" x14ac:dyDescent="0.25">
      <c r="A72" s="10"/>
      <c r="B72" s="10"/>
      <c r="C72" s="11"/>
      <c r="D72" s="10"/>
      <c r="E72" s="10"/>
      <c r="F72" s="12" t="s">
        <v>114</v>
      </c>
      <c r="G72" s="10"/>
      <c r="H72" s="11"/>
      <c r="I72" s="11"/>
      <c r="J72" s="12" t="s">
        <v>114</v>
      </c>
      <c r="K72" s="12" t="s">
        <v>114</v>
      </c>
      <c r="L72" s="10"/>
      <c r="M72" s="12" t="s">
        <v>114</v>
      </c>
      <c r="N72" s="10"/>
      <c r="R72" s="10"/>
      <c r="S72" s="10"/>
      <c r="T72" s="10"/>
      <c r="U72" s="12" t="s">
        <v>114</v>
      </c>
    </row>
    <row r="73" spans="1:21" x14ac:dyDescent="0.25">
      <c r="A73" s="10"/>
      <c r="B73" s="10"/>
      <c r="C73" s="11"/>
      <c r="D73" s="10"/>
      <c r="E73" s="10"/>
      <c r="F73" s="12" t="s">
        <v>114</v>
      </c>
      <c r="G73" s="10"/>
      <c r="H73" s="11"/>
      <c r="I73" s="11"/>
      <c r="J73" s="12" t="s">
        <v>114</v>
      </c>
      <c r="K73" s="12" t="s">
        <v>114</v>
      </c>
      <c r="L73" s="10"/>
      <c r="M73" s="12" t="s">
        <v>114</v>
      </c>
      <c r="N73" s="10"/>
      <c r="R73" s="10"/>
      <c r="S73" s="10"/>
      <c r="T73" s="10"/>
      <c r="U73" s="12" t="s">
        <v>114</v>
      </c>
    </row>
    <row r="74" spans="1:21" x14ac:dyDescent="0.25">
      <c r="A74" s="10"/>
      <c r="B74" s="10"/>
      <c r="C74" s="11"/>
      <c r="D74" s="10"/>
      <c r="E74" s="10"/>
      <c r="F74" s="12" t="s">
        <v>114</v>
      </c>
      <c r="G74" s="10"/>
      <c r="H74" s="11"/>
      <c r="I74" s="11"/>
      <c r="J74" s="12" t="s">
        <v>114</v>
      </c>
      <c r="K74" s="12" t="s">
        <v>114</v>
      </c>
      <c r="L74" s="10"/>
      <c r="M74" s="12" t="s">
        <v>114</v>
      </c>
      <c r="N74" s="10"/>
      <c r="R74" s="10"/>
      <c r="S74" s="10"/>
      <c r="T74" s="10"/>
      <c r="U74" s="12" t="s">
        <v>114</v>
      </c>
    </row>
    <row r="75" spans="1:21" x14ac:dyDescent="0.25">
      <c r="A75" s="10"/>
      <c r="B75" s="10"/>
      <c r="C75" s="11"/>
      <c r="D75" s="10"/>
      <c r="E75" s="10"/>
      <c r="F75" s="12" t="s">
        <v>114</v>
      </c>
      <c r="G75" s="10"/>
      <c r="H75" s="11"/>
      <c r="I75" s="11"/>
      <c r="J75" s="12" t="s">
        <v>114</v>
      </c>
      <c r="K75" s="12" t="s">
        <v>114</v>
      </c>
      <c r="L75" s="10"/>
      <c r="M75" s="12" t="s">
        <v>114</v>
      </c>
      <c r="N75" s="10"/>
      <c r="R75" s="10"/>
      <c r="S75" s="10"/>
      <c r="T75" s="10"/>
      <c r="U75" s="12" t="s">
        <v>114</v>
      </c>
    </row>
    <row r="76" spans="1:21" x14ac:dyDescent="0.25">
      <c r="A76" s="10"/>
      <c r="B76" s="10"/>
      <c r="C76" s="11"/>
      <c r="D76" s="10"/>
      <c r="E76" s="10"/>
      <c r="F76" s="12" t="s">
        <v>114</v>
      </c>
      <c r="G76" s="10"/>
      <c r="H76" s="11"/>
      <c r="I76" s="11"/>
      <c r="J76" s="12" t="s">
        <v>114</v>
      </c>
      <c r="K76" s="12" t="s">
        <v>114</v>
      </c>
      <c r="L76" s="10"/>
      <c r="M76" s="12" t="s">
        <v>114</v>
      </c>
      <c r="N76" s="10"/>
      <c r="R76" s="10"/>
      <c r="S76" s="10"/>
      <c r="T76" s="10"/>
      <c r="U76" s="12" t="s">
        <v>114</v>
      </c>
    </row>
    <row r="77" spans="1:21" x14ac:dyDescent="0.25">
      <c r="A77" s="10"/>
      <c r="B77" s="10"/>
      <c r="C77" s="11"/>
      <c r="D77" s="10"/>
      <c r="E77" s="10"/>
      <c r="F77" s="12" t="s">
        <v>114</v>
      </c>
      <c r="G77" s="10"/>
      <c r="H77" s="11"/>
      <c r="I77" s="11"/>
      <c r="J77" s="12" t="s">
        <v>114</v>
      </c>
      <c r="K77" s="12" t="s">
        <v>114</v>
      </c>
      <c r="L77" s="10"/>
      <c r="M77" s="12" t="s">
        <v>114</v>
      </c>
      <c r="N77" s="10"/>
      <c r="R77" s="10"/>
      <c r="S77" s="10"/>
      <c r="T77" s="10"/>
      <c r="U77" s="12" t="s">
        <v>114</v>
      </c>
    </row>
    <row r="78" spans="1:21" x14ac:dyDescent="0.25">
      <c r="A78" s="10"/>
      <c r="B78" s="10"/>
      <c r="C78" s="11"/>
      <c r="D78" s="10"/>
      <c r="E78" s="10"/>
      <c r="F78" s="12" t="s">
        <v>114</v>
      </c>
      <c r="G78" s="10"/>
      <c r="H78" s="11"/>
      <c r="I78" s="11"/>
      <c r="J78" s="12" t="s">
        <v>114</v>
      </c>
      <c r="K78" s="12" t="s">
        <v>114</v>
      </c>
      <c r="L78" s="10"/>
      <c r="M78" s="12" t="s">
        <v>114</v>
      </c>
      <c r="N78" s="10"/>
      <c r="R78" s="10"/>
      <c r="S78" s="10"/>
      <c r="T78" s="10"/>
      <c r="U78" s="12" t="s">
        <v>114</v>
      </c>
    </row>
    <row r="79" spans="1:21" x14ac:dyDescent="0.25">
      <c r="A79" s="10"/>
      <c r="B79" s="10"/>
      <c r="C79" s="11"/>
      <c r="D79" s="10"/>
      <c r="E79" s="10"/>
      <c r="F79" s="12" t="s">
        <v>114</v>
      </c>
      <c r="G79" s="10"/>
      <c r="H79" s="11"/>
      <c r="I79" s="11"/>
      <c r="J79" s="12" t="s">
        <v>114</v>
      </c>
      <c r="K79" s="12" t="s">
        <v>114</v>
      </c>
      <c r="L79" s="10"/>
      <c r="M79" s="12" t="s">
        <v>114</v>
      </c>
      <c r="N79" s="10"/>
      <c r="R79" s="10"/>
      <c r="S79" s="10"/>
      <c r="T79" s="10"/>
      <c r="U79" s="12" t="s">
        <v>114</v>
      </c>
    </row>
    <row r="80" spans="1:21" x14ac:dyDescent="0.25">
      <c r="A80" s="10"/>
      <c r="B80" s="10"/>
      <c r="C80" s="11"/>
      <c r="D80" s="10"/>
      <c r="E80" s="10"/>
      <c r="F80" s="12" t="s">
        <v>114</v>
      </c>
      <c r="G80" s="10"/>
      <c r="H80" s="11"/>
      <c r="I80" s="11"/>
      <c r="J80" s="12" t="s">
        <v>114</v>
      </c>
      <c r="K80" s="12" t="s">
        <v>114</v>
      </c>
      <c r="L80" s="10"/>
      <c r="M80" s="12" t="s">
        <v>114</v>
      </c>
      <c r="N80" s="10"/>
      <c r="R80" s="10"/>
      <c r="S80" s="10"/>
      <c r="T80" s="10"/>
      <c r="U80" s="12" t="s">
        <v>114</v>
      </c>
    </row>
    <row r="81" spans="1:21" x14ac:dyDescent="0.25">
      <c r="A81" s="10"/>
      <c r="B81" s="10"/>
      <c r="C81" s="11"/>
      <c r="D81" s="10"/>
      <c r="E81" s="10"/>
      <c r="F81" s="12" t="s">
        <v>114</v>
      </c>
      <c r="G81" s="10"/>
      <c r="H81" s="11"/>
      <c r="I81" s="11"/>
      <c r="J81" s="12" t="s">
        <v>114</v>
      </c>
      <c r="K81" s="12" t="s">
        <v>114</v>
      </c>
      <c r="L81" s="10"/>
      <c r="M81" s="12" t="s">
        <v>114</v>
      </c>
      <c r="N81" s="10"/>
      <c r="R81" s="10"/>
      <c r="S81" s="10"/>
      <c r="T81" s="10"/>
      <c r="U81" s="12" t="s">
        <v>114</v>
      </c>
    </row>
    <row r="82" spans="1:21" x14ac:dyDescent="0.25">
      <c r="A82" s="10"/>
      <c r="B82" s="10"/>
      <c r="C82" s="11"/>
      <c r="D82" s="10"/>
      <c r="E82" s="10"/>
      <c r="F82" s="12" t="s">
        <v>114</v>
      </c>
      <c r="G82" s="10"/>
      <c r="H82" s="11"/>
      <c r="I82" s="11"/>
      <c r="J82" s="12" t="s">
        <v>114</v>
      </c>
      <c r="K82" s="12" t="s">
        <v>114</v>
      </c>
      <c r="L82" s="10"/>
      <c r="M82" s="12" t="s">
        <v>114</v>
      </c>
      <c r="N82" s="10"/>
      <c r="R82" s="10"/>
      <c r="S82" s="10"/>
      <c r="T82" s="10"/>
      <c r="U82" s="12" t="s">
        <v>114</v>
      </c>
    </row>
    <row r="83" spans="1:21" x14ac:dyDescent="0.25">
      <c r="A83" s="10"/>
      <c r="B83" s="10"/>
      <c r="C83" s="11"/>
      <c r="D83" s="10"/>
      <c r="E83" s="10"/>
      <c r="F83" s="12" t="s">
        <v>114</v>
      </c>
      <c r="G83" s="10"/>
      <c r="H83" s="11"/>
      <c r="I83" s="11"/>
      <c r="J83" s="12" t="s">
        <v>114</v>
      </c>
      <c r="K83" s="12" t="s">
        <v>114</v>
      </c>
      <c r="L83" s="10"/>
      <c r="M83" s="12" t="s">
        <v>114</v>
      </c>
      <c r="N83" s="10"/>
      <c r="R83" s="10"/>
      <c r="S83" s="10"/>
      <c r="T83" s="10"/>
      <c r="U83" s="12" t="s">
        <v>114</v>
      </c>
    </row>
    <row r="84" spans="1:21" x14ac:dyDescent="0.25">
      <c r="A84" s="10"/>
      <c r="B84" s="10"/>
      <c r="C84" s="11"/>
      <c r="D84" s="10"/>
      <c r="E84" s="10"/>
      <c r="F84" s="12" t="s">
        <v>114</v>
      </c>
      <c r="G84" s="10"/>
      <c r="H84" s="11"/>
      <c r="I84" s="11"/>
      <c r="J84" s="12" t="s">
        <v>114</v>
      </c>
      <c r="K84" s="12" t="s">
        <v>114</v>
      </c>
      <c r="L84" s="10"/>
      <c r="M84" s="12" t="s">
        <v>114</v>
      </c>
      <c r="N84" s="10"/>
      <c r="R84" s="10"/>
      <c r="S84" s="10"/>
      <c r="T84" s="10"/>
      <c r="U84" s="12" t="s">
        <v>114</v>
      </c>
    </row>
    <row r="85" spans="1:21" x14ac:dyDescent="0.25">
      <c r="A85" s="10"/>
      <c r="B85" s="10"/>
      <c r="C85" s="11"/>
      <c r="D85" s="10"/>
      <c r="E85" s="10"/>
      <c r="F85" s="12" t="s">
        <v>114</v>
      </c>
      <c r="G85" s="10"/>
      <c r="H85" s="11"/>
      <c r="I85" s="11"/>
      <c r="J85" s="12" t="s">
        <v>114</v>
      </c>
      <c r="K85" s="12" t="s">
        <v>114</v>
      </c>
      <c r="L85" s="10"/>
      <c r="M85" s="12" t="s">
        <v>114</v>
      </c>
      <c r="N85" s="10"/>
      <c r="R85" s="10"/>
      <c r="S85" s="10"/>
      <c r="T85" s="10"/>
      <c r="U85" s="12" t="s">
        <v>114</v>
      </c>
    </row>
    <row r="86" spans="1:21" x14ac:dyDescent="0.25">
      <c r="A86" s="10"/>
      <c r="B86" s="10"/>
      <c r="C86" s="11"/>
      <c r="D86" s="10"/>
      <c r="E86" s="10"/>
      <c r="F86" s="12" t="s">
        <v>114</v>
      </c>
      <c r="G86" s="10"/>
      <c r="H86" s="11"/>
      <c r="I86" s="11"/>
      <c r="J86" s="12" t="s">
        <v>114</v>
      </c>
      <c r="K86" s="12" t="s">
        <v>114</v>
      </c>
      <c r="L86" s="10"/>
      <c r="M86" s="12" t="s">
        <v>114</v>
      </c>
      <c r="N86" s="10"/>
      <c r="R86" s="10"/>
      <c r="S86" s="10"/>
      <c r="T86" s="10"/>
      <c r="U86" s="12" t="s">
        <v>114</v>
      </c>
    </row>
    <row r="87" spans="1:21" x14ac:dyDescent="0.25">
      <c r="A87" s="10"/>
      <c r="B87" s="10"/>
      <c r="C87" s="11"/>
      <c r="D87" s="10"/>
      <c r="E87" s="10"/>
      <c r="F87" s="12" t="s">
        <v>114</v>
      </c>
      <c r="G87" s="10"/>
      <c r="H87" s="11"/>
      <c r="I87" s="11"/>
      <c r="J87" s="12" t="s">
        <v>114</v>
      </c>
      <c r="K87" s="12" t="s">
        <v>114</v>
      </c>
      <c r="L87" s="10"/>
      <c r="M87" s="12" t="s">
        <v>114</v>
      </c>
      <c r="N87" s="10"/>
      <c r="R87" s="10"/>
      <c r="S87" s="10"/>
      <c r="T87" s="10"/>
      <c r="U87" s="12" t="s">
        <v>114</v>
      </c>
    </row>
    <row r="88" spans="1:21" x14ac:dyDescent="0.25">
      <c r="A88" s="10"/>
      <c r="B88" s="10"/>
      <c r="C88" s="11"/>
      <c r="D88" s="10"/>
      <c r="E88" s="10"/>
      <c r="F88" s="12" t="s">
        <v>114</v>
      </c>
      <c r="G88" s="10"/>
      <c r="H88" s="11"/>
      <c r="I88" s="11"/>
      <c r="J88" s="12" t="s">
        <v>114</v>
      </c>
      <c r="K88" s="12" t="s">
        <v>114</v>
      </c>
      <c r="L88" s="10"/>
      <c r="M88" s="12" t="s">
        <v>114</v>
      </c>
      <c r="N88" s="10"/>
      <c r="R88" s="10"/>
      <c r="S88" s="10"/>
      <c r="T88" s="10"/>
      <c r="U88" s="12" t="s">
        <v>114</v>
      </c>
    </row>
    <row r="89" spans="1:21" x14ac:dyDescent="0.25">
      <c r="A89" s="10"/>
      <c r="B89" s="10"/>
      <c r="C89" s="11"/>
      <c r="D89" s="10"/>
      <c r="E89" s="10"/>
      <c r="F89" s="12" t="s">
        <v>114</v>
      </c>
      <c r="G89" s="10"/>
      <c r="H89" s="11"/>
      <c r="I89" s="11"/>
      <c r="J89" s="12" t="s">
        <v>114</v>
      </c>
      <c r="K89" s="12" t="s">
        <v>114</v>
      </c>
      <c r="L89" s="10"/>
      <c r="M89" s="12" t="s">
        <v>114</v>
      </c>
      <c r="N89" s="10"/>
      <c r="R89" s="10"/>
      <c r="S89" s="10"/>
      <c r="T89" s="10"/>
      <c r="U89" s="12" t="s">
        <v>114</v>
      </c>
    </row>
    <row r="90" spans="1:21" x14ac:dyDescent="0.25">
      <c r="A90" s="10"/>
      <c r="B90" s="10"/>
      <c r="C90" s="11"/>
      <c r="D90" s="10"/>
      <c r="E90" s="10"/>
      <c r="F90" s="12" t="s">
        <v>114</v>
      </c>
      <c r="G90" s="10"/>
      <c r="H90" s="11"/>
      <c r="I90" s="11"/>
      <c r="J90" s="12" t="s">
        <v>114</v>
      </c>
      <c r="K90" s="12" t="s">
        <v>114</v>
      </c>
      <c r="L90" s="10"/>
      <c r="M90" s="12" t="s">
        <v>114</v>
      </c>
      <c r="N90" s="10"/>
      <c r="R90" s="10"/>
      <c r="S90" s="10"/>
      <c r="T90" s="10"/>
      <c r="U90" s="12" t="s">
        <v>114</v>
      </c>
    </row>
    <row r="91" spans="1:21" x14ac:dyDescent="0.25">
      <c r="A91" s="10"/>
      <c r="B91" s="10"/>
      <c r="C91" s="11"/>
      <c r="D91" s="10"/>
      <c r="E91" s="10"/>
      <c r="F91" s="12" t="s">
        <v>114</v>
      </c>
      <c r="G91" s="10"/>
      <c r="H91" s="11"/>
      <c r="I91" s="11"/>
      <c r="J91" s="12" t="s">
        <v>114</v>
      </c>
      <c r="K91" s="12" t="s">
        <v>114</v>
      </c>
      <c r="L91" s="10"/>
      <c r="M91" s="12" t="s">
        <v>114</v>
      </c>
      <c r="N91" s="10"/>
      <c r="R91" s="10"/>
      <c r="S91" s="10"/>
      <c r="T91" s="10"/>
      <c r="U91" s="12" t="s">
        <v>114</v>
      </c>
    </row>
    <row r="92" spans="1:21" x14ac:dyDescent="0.25">
      <c r="A92" s="10"/>
      <c r="B92" s="10"/>
      <c r="C92" s="11"/>
      <c r="D92" s="10"/>
      <c r="E92" s="10"/>
      <c r="F92" s="12" t="s">
        <v>114</v>
      </c>
      <c r="G92" s="10"/>
      <c r="H92" s="11"/>
      <c r="I92" s="11"/>
      <c r="J92" s="12" t="s">
        <v>114</v>
      </c>
      <c r="K92" s="12" t="s">
        <v>114</v>
      </c>
      <c r="L92" s="10"/>
      <c r="M92" s="12" t="s">
        <v>114</v>
      </c>
      <c r="N92" s="10"/>
      <c r="R92" s="10"/>
      <c r="S92" s="10"/>
      <c r="T92" s="10"/>
      <c r="U92" s="12" t="s">
        <v>114</v>
      </c>
    </row>
    <row r="93" spans="1:21" x14ac:dyDescent="0.25">
      <c r="A93" s="10"/>
      <c r="B93" s="10"/>
      <c r="C93" s="11"/>
      <c r="D93" s="10"/>
      <c r="E93" s="10"/>
      <c r="F93" s="12" t="s">
        <v>114</v>
      </c>
      <c r="G93" s="10"/>
      <c r="H93" s="11"/>
      <c r="I93" s="11"/>
      <c r="J93" s="12" t="s">
        <v>114</v>
      </c>
      <c r="K93" s="12" t="s">
        <v>114</v>
      </c>
      <c r="L93" s="10"/>
      <c r="M93" s="12" t="s">
        <v>114</v>
      </c>
      <c r="N93" s="10"/>
      <c r="R93" s="10"/>
      <c r="S93" s="10"/>
      <c r="T93" s="10"/>
      <c r="U93" s="12" t="s">
        <v>114</v>
      </c>
    </row>
    <row r="94" spans="1:21" x14ac:dyDescent="0.25">
      <c r="A94" s="10"/>
      <c r="B94" s="10"/>
      <c r="C94" s="11"/>
      <c r="D94" s="10"/>
      <c r="E94" s="10"/>
      <c r="F94" s="12" t="s">
        <v>114</v>
      </c>
      <c r="G94" s="10"/>
      <c r="H94" s="11"/>
      <c r="I94" s="11"/>
      <c r="J94" s="12" t="s">
        <v>114</v>
      </c>
      <c r="K94" s="12" t="s">
        <v>114</v>
      </c>
      <c r="L94" s="10"/>
      <c r="M94" s="12" t="s">
        <v>114</v>
      </c>
      <c r="N94" s="10"/>
      <c r="R94" s="10"/>
      <c r="S94" s="10"/>
      <c r="T94" s="10"/>
      <c r="U94" s="12" t="s">
        <v>114</v>
      </c>
    </row>
    <row r="95" spans="1:21" x14ac:dyDescent="0.25">
      <c r="A95" s="10"/>
      <c r="B95" s="10"/>
      <c r="C95" s="11"/>
      <c r="D95" s="10"/>
      <c r="E95" s="10"/>
      <c r="F95" s="12" t="s">
        <v>114</v>
      </c>
      <c r="G95" s="10"/>
      <c r="H95" s="11"/>
      <c r="I95" s="11"/>
      <c r="J95" s="12" t="s">
        <v>114</v>
      </c>
      <c r="K95" s="12" t="s">
        <v>114</v>
      </c>
      <c r="L95" s="10"/>
      <c r="M95" s="12" t="s">
        <v>114</v>
      </c>
      <c r="N95" s="10"/>
      <c r="R95" s="10"/>
      <c r="S95" s="10"/>
      <c r="T95" s="10"/>
      <c r="U95" s="12" t="s">
        <v>114</v>
      </c>
    </row>
    <row r="96" spans="1:21" x14ac:dyDescent="0.25">
      <c r="A96" s="10"/>
      <c r="B96" s="10"/>
      <c r="C96" s="11"/>
      <c r="D96" s="10"/>
      <c r="E96" s="10"/>
      <c r="F96" s="12" t="s">
        <v>114</v>
      </c>
      <c r="G96" s="10"/>
      <c r="H96" s="11"/>
      <c r="I96" s="11"/>
      <c r="J96" s="12" t="s">
        <v>114</v>
      </c>
      <c r="K96" s="12" t="s">
        <v>114</v>
      </c>
      <c r="L96" s="10"/>
      <c r="M96" s="12" t="s">
        <v>114</v>
      </c>
      <c r="N96" s="10"/>
      <c r="R96" s="10"/>
      <c r="S96" s="10"/>
      <c r="T96" s="10"/>
      <c r="U96" s="12" t="s">
        <v>114</v>
      </c>
    </row>
    <row r="97" spans="1:21" x14ac:dyDescent="0.25">
      <c r="A97" s="10"/>
      <c r="B97" s="10"/>
      <c r="C97" s="11"/>
      <c r="D97" s="10"/>
      <c r="E97" s="10"/>
      <c r="F97" s="12" t="s">
        <v>114</v>
      </c>
      <c r="G97" s="10"/>
      <c r="H97" s="11"/>
      <c r="I97" s="11"/>
      <c r="J97" s="12" t="s">
        <v>114</v>
      </c>
      <c r="K97" s="12" t="s">
        <v>114</v>
      </c>
      <c r="L97" s="10"/>
      <c r="M97" s="12" t="s">
        <v>114</v>
      </c>
      <c r="N97" s="10"/>
      <c r="R97" s="10"/>
      <c r="S97" s="10"/>
      <c r="T97" s="10"/>
      <c r="U97" s="12" t="s">
        <v>114</v>
      </c>
    </row>
    <row r="98" spans="1:21" x14ac:dyDescent="0.25">
      <c r="A98" s="10"/>
      <c r="B98" s="10"/>
      <c r="C98" s="11"/>
      <c r="D98" s="10"/>
      <c r="E98" s="10"/>
      <c r="F98" s="12" t="s">
        <v>114</v>
      </c>
      <c r="G98" s="10"/>
      <c r="H98" s="11"/>
      <c r="I98" s="11"/>
      <c r="J98" s="12" t="s">
        <v>114</v>
      </c>
      <c r="K98" s="12" t="s">
        <v>114</v>
      </c>
      <c r="L98" s="10"/>
      <c r="M98" s="12" t="s">
        <v>114</v>
      </c>
      <c r="N98" s="10"/>
      <c r="R98" s="10"/>
      <c r="S98" s="10"/>
      <c r="T98" s="10"/>
      <c r="U98" s="12" t="s">
        <v>114</v>
      </c>
    </row>
    <row r="99" spans="1:21" x14ac:dyDescent="0.25">
      <c r="A99" s="10"/>
      <c r="B99" s="10"/>
      <c r="C99" s="11"/>
      <c r="D99" s="10"/>
      <c r="E99" s="10"/>
      <c r="F99" s="12" t="s">
        <v>114</v>
      </c>
      <c r="G99" s="10"/>
      <c r="H99" s="11"/>
      <c r="I99" s="11"/>
      <c r="J99" s="12" t="s">
        <v>114</v>
      </c>
      <c r="K99" s="12" t="s">
        <v>114</v>
      </c>
      <c r="L99" s="10"/>
      <c r="M99" s="12" t="s">
        <v>114</v>
      </c>
      <c r="N99" s="10"/>
      <c r="R99" s="10"/>
      <c r="S99" s="10"/>
      <c r="T99" s="10"/>
      <c r="U99" s="12" t="s">
        <v>114</v>
      </c>
    </row>
    <row r="100" spans="1:21" x14ac:dyDescent="0.25">
      <c r="A100" s="10"/>
      <c r="B100" s="10"/>
      <c r="C100" s="11"/>
      <c r="D100" s="10"/>
      <c r="E100" s="10"/>
      <c r="F100" s="12" t="s">
        <v>114</v>
      </c>
      <c r="G100" s="10"/>
      <c r="H100" s="11"/>
      <c r="I100" s="11"/>
      <c r="J100" s="12" t="s">
        <v>114</v>
      </c>
      <c r="K100" s="12" t="s">
        <v>114</v>
      </c>
      <c r="L100" s="10"/>
      <c r="M100" s="12" t="s">
        <v>114</v>
      </c>
      <c r="N100" s="10"/>
      <c r="R100" s="10"/>
      <c r="S100" s="10"/>
      <c r="T100" s="10"/>
      <c r="U100" s="12" t="s">
        <v>114</v>
      </c>
    </row>
    <row r="101" spans="1:21" x14ac:dyDescent="0.25">
      <c r="A101" s="10"/>
      <c r="B101" s="10"/>
      <c r="C101" s="11"/>
      <c r="D101" s="10"/>
      <c r="E101" s="10"/>
      <c r="F101" s="12" t="s">
        <v>114</v>
      </c>
      <c r="G101" s="10"/>
      <c r="H101" s="11"/>
      <c r="I101" s="11"/>
      <c r="J101" s="12" t="s">
        <v>114</v>
      </c>
      <c r="K101" s="12" t="s">
        <v>114</v>
      </c>
      <c r="L101" s="10"/>
      <c r="M101" s="12" t="s">
        <v>114</v>
      </c>
      <c r="N101" s="10"/>
      <c r="R101" s="10"/>
      <c r="S101" s="10"/>
      <c r="T101" s="10"/>
      <c r="U101" s="12" t="s">
        <v>114</v>
      </c>
    </row>
    <row r="102" spans="1:21" x14ac:dyDescent="0.25">
      <c r="A102" s="10"/>
      <c r="B102" s="10"/>
      <c r="C102" s="11"/>
      <c r="D102" s="10"/>
      <c r="E102" s="10"/>
      <c r="F102" s="12" t="s">
        <v>114</v>
      </c>
      <c r="G102" s="10"/>
      <c r="H102" s="11"/>
      <c r="I102" s="11"/>
      <c r="J102" s="12" t="s">
        <v>114</v>
      </c>
      <c r="K102" s="12" t="s">
        <v>114</v>
      </c>
      <c r="L102" s="10"/>
      <c r="M102" s="12" t="s">
        <v>114</v>
      </c>
      <c r="N102" s="10"/>
      <c r="R102" s="10"/>
      <c r="S102" s="10"/>
      <c r="T102" s="10"/>
      <c r="U102" s="12" t="s">
        <v>114</v>
      </c>
    </row>
    <row r="103" spans="1:21" x14ac:dyDescent="0.25">
      <c r="A103" s="10"/>
      <c r="B103" s="10"/>
      <c r="C103" s="11"/>
      <c r="D103" s="10"/>
      <c r="E103" s="10"/>
      <c r="F103" s="12" t="s">
        <v>114</v>
      </c>
      <c r="G103" s="10"/>
      <c r="H103" s="11"/>
      <c r="I103" s="11"/>
      <c r="J103" s="12" t="s">
        <v>114</v>
      </c>
      <c r="K103" s="12" t="s">
        <v>114</v>
      </c>
      <c r="L103" s="10"/>
      <c r="M103" s="12" t="s">
        <v>114</v>
      </c>
      <c r="N103" s="10"/>
      <c r="R103" s="10"/>
      <c r="S103" s="10"/>
      <c r="T103" s="10"/>
      <c r="U103" s="12" t="s">
        <v>114</v>
      </c>
    </row>
    <row r="104" spans="1:21" x14ac:dyDescent="0.25">
      <c r="A104" s="10"/>
      <c r="B104" s="10"/>
      <c r="C104" s="11"/>
      <c r="D104" s="10"/>
      <c r="E104" s="10"/>
      <c r="F104" s="12" t="s">
        <v>114</v>
      </c>
      <c r="G104" s="10"/>
      <c r="H104" s="11"/>
      <c r="I104" s="11"/>
      <c r="J104" s="12" t="s">
        <v>114</v>
      </c>
      <c r="K104" s="12" t="s">
        <v>114</v>
      </c>
      <c r="L104" s="10"/>
      <c r="M104" s="12" t="s">
        <v>114</v>
      </c>
      <c r="N104" s="10"/>
      <c r="R104" s="10"/>
      <c r="S104" s="10"/>
      <c r="T104" s="10"/>
      <c r="U104" s="12" t="s">
        <v>114</v>
      </c>
    </row>
    <row r="105" spans="1:21" x14ac:dyDescent="0.25">
      <c r="A105" s="10"/>
      <c r="B105" s="10"/>
      <c r="C105" s="11"/>
      <c r="D105" s="10"/>
      <c r="E105" s="10"/>
      <c r="F105" s="12" t="s">
        <v>114</v>
      </c>
      <c r="G105" s="10"/>
      <c r="H105" s="11"/>
      <c r="I105" s="11"/>
      <c r="J105" s="12" t="s">
        <v>114</v>
      </c>
      <c r="K105" s="12" t="s">
        <v>114</v>
      </c>
      <c r="L105" s="10"/>
      <c r="M105" s="12" t="s">
        <v>114</v>
      </c>
      <c r="N105" s="10"/>
      <c r="R105" s="10"/>
      <c r="S105" s="10"/>
      <c r="T105" s="10"/>
      <c r="U105" s="12" t="s">
        <v>114</v>
      </c>
    </row>
    <row r="106" spans="1:21" x14ac:dyDescent="0.25">
      <c r="A106" s="10"/>
      <c r="B106" s="10"/>
      <c r="C106" s="11"/>
      <c r="D106" s="10"/>
      <c r="E106" s="10"/>
      <c r="F106" s="12" t="s">
        <v>114</v>
      </c>
      <c r="G106" s="10"/>
      <c r="H106" s="11"/>
      <c r="I106" s="11"/>
      <c r="J106" s="12" t="s">
        <v>114</v>
      </c>
      <c r="K106" s="12" t="s">
        <v>114</v>
      </c>
      <c r="L106" s="10"/>
      <c r="M106" s="12" t="s">
        <v>114</v>
      </c>
      <c r="N106" s="10"/>
      <c r="R106" s="10"/>
      <c r="S106" s="10"/>
      <c r="T106" s="10"/>
      <c r="U106" s="12" t="s">
        <v>114</v>
      </c>
    </row>
    <row r="107" spans="1:21" x14ac:dyDescent="0.25">
      <c r="A107" s="10"/>
      <c r="B107" s="10"/>
      <c r="C107" s="11"/>
      <c r="D107" s="10"/>
      <c r="E107" s="10"/>
      <c r="F107" s="12" t="s">
        <v>114</v>
      </c>
      <c r="G107" s="10"/>
      <c r="H107" s="11"/>
      <c r="I107" s="11"/>
      <c r="J107" s="12" t="s">
        <v>114</v>
      </c>
      <c r="K107" s="12" t="s">
        <v>114</v>
      </c>
      <c r="L107" s="10"/>
      <c r="M107" s="12" t="s">
        <v>114</v>
      </c>
      <c r="N107" s="10"/>
      <c r="R107" s="10"/>
      <c r="S107" s="10"/>
      <c r="T107" s="10"/>
      <c r="U107" s="12" t="s">
        <v>114</v>
      </c>
    </row>
    <row r="108" spans="1:21" x14ac:dyDescent="0.25">
      <c r="A108" s="10"/>
      <c r="B108" s="10"/>
      <c r="C108" s="11"/>
      <c r="D108" s="10"/>
      <c r="E108" s="10"/>
      <c r="F108" s="12" t="s">
        <v>114</v>
      </c>
      <c r="G108" s="10"/>
      <c r="H108" s="11"/>
      <c r="I108" s="11"/>
      <c r="J108" s="12" t="s">
        <v>114</v>
      </c>
      <c r="K108" s="12" t="s">
        <v>114</v>
      </c>
      <c r="L108" s="10"/>
      <c r="M108" s="12" t="s">
        <v>114</v>
      </c>
      <c r="N108" s="10"/>
      <c r="R108" s="10"/>
      <c r="S108" s="10"/>
      <c r="T108" s="10"/>
      <c r="U108" s="12" t="s">
        <v>114</v>
      </c>
    </row>
    <row r="109" spans="1:21" x14ac:dyDescent="0.25">
      <c r="A109" s="10"/>
      <c r="B109" s="10"/>
      <c r="C109" s="11"/>
      <c r="D109" s="10"/>
      <c r="E109" s="10"/>
      <c r="F109" s="12" t="s">
        <v>114</v>
      </c>
      <c r="G109" s="10"/>
      <c r="H109" s="11"/>
      <c r="I109" s="11"/>
      <c r="J109" s="12" t="s">
        <v>114</v>
      </c>
      <c r="K109" s="12" t="s">
        <v>114</v>
      </c>
      <c r="L109" s="10"/>
      <c r="M109" s="12" t="s">
        <v>114</v>
      </c>
      <c r="N109" s="10"/>
      <c r="R109" s="10"/>
      <c r="S109" s="10"/>
      <c r="T109" s="10"/>
      <c r="U109" s="12" t="s">
        <v>114</v>
      </c>
    </row>
    <row r="110" spans="1:21" x14ac:dyDescent="0.25">
      <c r="A110" s="10"/>
      <c r="B110" s="10"/>
      <c r="C110" s="11"/>
      <c r="D110" s="10"/>
      <c r="E110" s="10"/>
      <c r="F110" s="12" t="s">
        <v>114</v>
      </c>
      <c r="G110" s="10"/>
      <c r="H110" s="11"/>
      <c r="I110" s="11"/>
      <c r="J110" s="12" t="s">
        <v>114</v>
      </c>
      <c r="K110" s="12" t="s">
        <v>114</v>
      </c>
      <c r="L110" s="10"/>
      <c r="M110" s="12" t="s">
        <v>114</v>
      </c>
      <c r="N110" s="10"/>
      <c r="R110" s="10"/>
      <c r="S110" s="10"/>
      <c r="T110" s="10"/>
      <c r="U110" s="12" t="s">
        <v>114</v>
      </c>
    </row>
    <row r="111" spans="1:21" x14ac:dyDescent="0.25">
      <c r="A111" s="10"/>
      <c r="B111" s="10"/>
      <c r="C111" s="11"/>
      <c r="D111" s="10"/>
      <c r="E111" s="10"/>
      <c r="F111" s="12" t="s">
        <v>114</v>
      </c>
      <c r="G111" s="10"/>
      <c r="H111" s="11"/>
      <c r="I111" s="11"/>
      <c r="J111" s="12" t="s">
        <v>114</v>
      </c>
      <c r="K111" s="12" t="s">
        <v>114</v>
      </c>
      <c r="L111" s="10"/>
      <c r="M111" s="12" t="s">
        <v>114</v>
      </c>
      <c r="N111" s="10"/>
      <c r="R111" s="10"/>
      <c r="S111" s="10"/>
      <c r="T111" s="10"/>
      <c r="U111" s="12" t="s">
        <v>114</v>
      </c>
    </row>
    <row r="112" spans="1:21" x14ac:dyDescent="0.25">
      <c r="A112" s="10"/>
      <c r="B112" s="10"/>
      <c r="C112" s="11"/>
      <c r="D112" s="10"/>
      <c r="E112" s="10"/>
      <c r="F112" s="12" t="s">
        <v>114</v>
      </c>
      <c r="G112" s="10"/>
      <c r="H112" s="11"/>
      <c r="I112" s="11"/>
      <c r="J112" s="12" t="s">
        <v>114</v>
      </c>
      <c r="K112" s="12" t="s">
        <v>114</v>
      </c>
      <c r="L112" s="10"/>
      <c r="M112" s="12" t="s">
        <v>114</v>
      </c>
      <c r="N112" s="10"/>
      <c r="R112" s="10"/>
      <c r="S112" s="10"/>
      <c r="T112" s="10"/>
      <c r="U112" s="12" t="s">
        <v>114</v>
      </c>
    </row>
    <row r="113" spans="1:21" x14ac:dyDescent="0.25">
      <c r="A113" s="10"/>
      <c r="B113" s="10"/>
      <c r="C113" s="11"/>
      <c r="D113" s="10"/>
      <c r="E113" s="10"/>
      <c r="F113" s="12" t="s">
        <v>114</v>
      </c>
      <c r="G113" s="10"/>
      <c r="H113" s="11"/>
      <c r="I113" s="11"/>
      <c r="J113" s="12" t="s">
        <v>114</v>
      </c>
      <c r="K113" s="12" t="s">
        <v>114</v>
      </c>
      <c r="L113" s="10"/>
      <c r="M113" s="12" t="s">
        <v>114</v>
      </c>
      <c r="N113" s="10"/>
      <c r="R113" s="10"/>
      <c r="S113" s="10"/>
      <c r="T113" s="10"/>
      <c r="U113" s="12" t="s">
        <v>114</v>
      </c>
    </row>
    <row r="114" spans="1:21" x14ac:dyDescent="0.25">
      <c r="A114" s="10"/>
      <c r="B114" s="10"/>
      <c r="C114" s="11"/>
      <c r="D114" s="10"/>
      <c r="E114" s="10"/>
      <c r="F114" s="12" t="s">
        <v>114</v>
      </c>
      <c r="G114" s="10"/>
      <c r="H114" s="11"/>
      <c r="I114" s="11"/>
      <c r="J114" s="12" t="s">
        <v>114</v>
      </c>
      <c r="K114" s="12" t="s">
        <v>114</v>
      </c>
      <c r="L114" s="10"/>
      <c r="M114" s="12" t="s">
        <v>114</v>
      </c>
      <c r="N114" s="10"/>
      <c r="R114" s="10"/>
      <c r="S114" s="10"/>
      <c r="T114" s="10"/>
      <c r="U114" s="12" t="s">
        <v>114</v>
      </c>
    </row>
    <row r="115" spans="1:21" x14ac:dyDescent="0.25">
      <c r="A115" s="10"/>
      <c r="B115" s="10"/>
      <c r="C115" s="11"/>
      <c r="D115" s="10"/>
      <c r="E115" s="10"/>
      <c r="F115" s="12" t="s">
        <v>114</v>
      </c>
      <c r="G115" s="10"/>
      <c r="H115" s="11"/>
      <c r="I115" s="11"/>
      <c r="J115" s="12" t="s">
        <v>114</v>
      </c>
      <c r="K115" s="12" t="s">
        <v>114</v>
      </c>
      <c r="L115" s="10"/>
      <c r="M115" s="12" t="s">
        <v>114</v>
      </c>
      <c r="N115" s="10"/>
      <c r="R115" s="10"/>
      <c r="S115" s="10"/>
      <c r="T115" s="10"/>
      <c r="U115" s="12" t="s">
        <v>114</v>
      </c>
    </row>
    <row r="116" spans="1:21" x14ac:dyDescent="0.25">
      <c r="A116" s="10"/>
      <c r="B116" s="10"/>
      <c r="C116" s="11"/>
      <c r="D116" s="10"/>
      <c r="E116" s="10"/>
      <c r="F116" s="12" t="s">
        <v>114</v>
      </c>
      <c r="G116" s="10"/>
      <c r="H116" s="11"/>
      <c r="I116" s="11"/>
      <c r="J116" s="12" t="s">
        <v>114</v>
      </c>
      <c r="K116" s="12" t="s">
        <v>114</v>
      </c>
      <c r="L116" s="10"/>
      <c r="M116" s="12" t="s">
        <v>114</v>
      </c>
      <c r="N116" s="10"/>
      <c r="R116" s="10"/>
      <c r="S116" s="10"/>
      <c r="T116" s="10"/>
      <c r="U116" s="12" t="s">
        <v>114</v>
      </c>
    </row>
    <row r="117" spans="1:21" x14ac:dyDescent="0.25">
      <c r="A117" s="10"/>
      <c r="B117" s="10"/>
      <c r="C117" s="11"/>
      <c r="D117" s="10"/>
      <c r="E117" s="10"/>
      <c r="F117" s="12" t="s">
        <v>114</v>
      </c>
      <c r="G117" s="10"/>
      <c r="H117" s="11"/>
      <c r="I117" s="11"/>
      <c r="J117" s="12" t="s">
        <v>114</v>
      </c>
      <c r="K117" s="12" t="s">
        <v>114</v>
      </c>
      <c r="L117" s="10"/>
      <c r="M117" s="12" t="s">
        <v>114</v>
      </c>
      <c r="N117" s="10"/>
      <c r="R117" s="10"/>
      <c r="S117" s="10"/>
      <c r="T117" s="10"/>
      <c r="U117" s="12" t="s">
        <v>114</v>
      </c>
    </row>
    <row r="118" spans="1:21" x14ac:dyDescent="0.25">
      <c r="A118" s="10"/>
      <c r="B118" s="10"/>
      <c r="C118" s="11"/>
      <c r="D118" s="10"/>
      <c r="E118" s="10"/>
      <c r="F118" s="12" t="s">
        <v>114</v>
      </c>
      <c r="G118" s="10"/>
      <c r="H118" s="11"/>
      <c r="I118" s="11"/>
      <c r="J118" s="12" t="s">
        <v>114</v>
      </c>
      <c r="K118" s="12" t="s">
        <v>114</v>
      </c>
      <c r="L118" s="10"/>
      <c r="M118" s="12" t="s">
        <v>114</v>
      </c>
      <c r="N118" s="10"/>
      <c r="R118" s="10"/>
      <c r="S118" s="10"/>
      <c r="T118" s="10"/>
      <c r="U118" s="12" t="s">
        <v>114</v>
      </c>
    </row>
    <row r="119" spans="1:21" x14ac:dyDescent="0.25">
      <c r="A119" s="10"/>
      <c r="B119" s="10"/>
      <c r="C119" s="11"/>
      <c r="D119" s="10"/>
      <c r="E119" s="10"/>
      <c r="F119" s="12" t="s">
        <v>114</v>
      </c>
      <c r="G119" s="10"/>
      <c r="H119" s="11"/>
      <c r="I119" s="11"/>
      <c r="J119" s="12" t="s">
        <v>114</v>
      </c>
      <c r="K119" s="12" t="s">
        <v>114</v>
      </c>
      <c r="L119" s="10"/>
      <c r="M119" s="12" t="s">
        <v>114</v>
      </c>
      <c r="N119" s="10"/>
      <c r="R119" s="10"/>
      <c r="S119" s="10"/>
      <c r="T119" s="10"/>
      <c r="U119" s="12" t="s">
        <v>114</v>
      </c>
    </row>
    <row r="120" spans="1:21" x14ac:dyDescent="0.25">
      <c r="A120" s="10"/>
      <c r="B120" s="10"/>
      <c r="C120" s="11"/>
      <c r="D120" s="10"/>
      <c r="E120" s="10"/>
      <c r="F120" s="12" t="s">
        <v>114</v>
      </c>
      <c r="G120" s="10"/>
      <c r="H120" s="11"/>
      <c r="I120" s="11"/>
      <c r="J120" s="12" t="s">
        <v>114</v>
      </c>
      <c r="K120" s="12" t="s">
        <v>114</v>
      </c>
      <c r="L120" s="10"/>
      <c r="M120" s="12" t="s">
        <v>114</v>
      </c>
      <c r="N120" s="10"/>
      <c r="R120" s="10"/>
      <c r="S120" s="10"/>
      <c r="T120" s="10"/>
      <c r="U120" s="12" t="s">
        <v>114</v>
      </c>
    </row>
    <row r="121" spans="1:21" x14ac:dyDescent="0.25">
      <c r="A121" s="10"/>
      <c r="B121" s="10"/>
      <c r="C121" s="11"/>
      <c r="D121" s="10"/>
      <c r="E121" s="10"/>
      <c r="F121" s="12" t="s">
        <v>114</v>
      </c>
      <c r="G121" s="10"/>
      <c r="H121" s="11"/>
      <c r="I121" s="11"/>
      <c r="J121" s="12" t="s">
        <v>114</v>
      </c>
      <c r="K121" s="12" t="s">
        <v>114</v>
      </c>
      <c r="L121" s="10"/>
      <c r="M121" s="12" t="s">
        <v>114</v>
      </c>
      <c r="N121" s="10"/>
      <c r="R121" s="10"/>
      <c r="S121" s="10"/>
      <c r="T121" s="10"/>
      <c r="U121" s="12" t="s">
        <v>114</v>
      </c>
    </row>
    <row r="122" spans="1:21" x14ac:dyDescent="0.25">
      <c r="A122" s="10"/>
      <c r="B122" s="10"/>
      <c r="C122" s="11"/>
      <c r="D122" s="10"/>
      <c r="E122" s="10"/>
      <c r="F122" s="12" t="s">
        <v>114</v>
      </c>
      <c r="G122" s="10"/>
      <c r="H122" s="11"/>
      <c r="I122" s="11"/>
      <c r="J122" s="12" t="s">
        <v>114</v>
      </c>
      <c r="K122" s="12" t="s">
        <v>114</v>
      </c>
      <c r="L122" s="10"/>
      <c r="M122" s="12" t="s">
        <v>114</v>
      </c>
      <c r="N122" s="10"/>
      <c r="R122" s="10"/>
      <c r="S122" s="10"/>
      <c r="T122" s="10"/>
      <c r="U122" s="12" t="s">
        <v>114</v>
      </c>
    </row>
    <row r="123" spans="1:21" x14ac:dyDescent="0.25">
      <c r="A123" s="10"/>
      <c r="B123" s="10"/>
      <c r="C123" s="11"/>
      <c r="D123" s="10"/>
      <c r="E123" s="10"/>
      <c r="F123" s="12" t="s">
        <v>114</v>
      </c>
      <c r="G123" s="10"/>
      <c r="H123" s="11"/>
      <c r="I123" s="11"/>
      <c r="J123" s="12" t="s">
        <v>114</v>
      </c>
      <c r="K123" s="12" t="s">
        <v>114</v>
      </c>
      <c r="L123" s="10"/>
      <c r="M123" s="12" t="s">
        <v>114</v>
      </c>
      <c r="N123" s="10"/>
      <c r="R123" s="10"/>
      <c r="S123" s="10"/>
      <c r="T123" s="10"/>
      <c r="U123" s="12" t="s">
        <v>114</v>
      </c>
    </row>
  </sheetData>
  <autoFilter ref="A1:Z123" xr:uid="{A19808F1-8FE6-48AA-9959-7D4F6C6E80B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Mode opératoire</vt:lpstr>
      <vt:lpstr>Axe 1 Enchainement des RG</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2024-03-18T12:28:13Z</dcterms:created>
  <dcterms:modified xsi:type="dcterms:W3CDTF">2024-05-30T06:05:45Z</dcterms:modified>
</cp:coreProperties>
</file>