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penc\Documents\Personal\Boxing\"/>
    </mc:Choice>
  </mc:AlternateContent>
  <xr:revisionPtr revIDLastSave="0" documentId="13_ncr:1_{53C7A3E1-8B26-433D-BF5A-811F9FF5606F}" xr6:coauthVersionLast="45" xr6:coauthVersionMax="45" xr10:uidLastSave="{00000000-0000-0000-0000-000000000000}"/>
  <bookViews>
    <workbookView xWindow="-120" yWindow="-120" windowWidth="20730" windowHeight="11160" activeTab="5" xr2:uid="{109C120D-8044-4046-A4DC-2E501CFDF9B6}"/>
  </bookViews>
  <sheets>
    <sheet name="Data" sheetId="22" r:id="rId1"/>
    <sheet name="WBA" sheetId="17" r:id="rId2"/>
    <sheet name="WBC" sheetId="18" r:id="rId3"/>
    <sheet name="WBO" sheetId="19" r:id="rId4"/>
    <sheet name="IBF" sheetId="20" r:id="rId5"/>
    <sheet name="Lineal" sheetId="24" r:id="rId6"/>
    <sheet name="Country Mapping" sheetId="21" r:id="rId7"/>
    <sheet name="Weight Classes" sheetId="2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24" l="1"/>
  <c r="C12" i="20" l="1"/>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230" i="20"/>
  <c r="C231" i="20"/>
  <c r="C232" i="20"/>
  <c r="C233" i="20"/>
  <c r="C234" i="20"/>
  <c r="C235" i="20"/>
  <c r="C236" i="20"/>
  <c r="C237" i="20"/>
  <c r="C238" i="20"/>
  <c r="C239" i="20"/>
  <c r="C240" i="20"/>
  <c r="C241" i="20"/>
  <c r="C242" i="20"/>
  <c r="C243" i="20"/>
  <c r="C244" i="20"/>
  <c r="C245" i="20"/>
  <c r="C246" i="20"/>
  <c r="C247" i="20"/>
  <c r="C248" i="20"/>
  <c r="C249" i="20"/>
  <c r="C250" i="20"/>
  <c r="C251" i="20"/>
  <c r="C252" i="20"/>
  <c r="C253" i="20"/>
  <c r="C254" i="20"/>
  <c r="C255" i="20"/>
  <c r="C256" i="20"/>
  <c r="C257" i="20"/>
  <c r="C258"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3" i="20"/>
  <c r="C4" i="20"/>
  <c r="C5" i="20"/>
  <c r="C6" i="20"/>
  <c r="C7" i="20"/>
  <c r="C8" i="20"/>
  <c r="C9" i="20"/>
  <c r="C10" i="20"/>
  <c r="C11" i="20"/>
  <c r="C2" i="20"/>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198" i="19"/>
  <c r="C199" i="19"/>
  <c r="C200" i="19"/>
  <c r="C201" i="19"/>
  <c r="C202" i="19"/>
  <c r="C203" i="19"/>
  <c r="C204" i="19"/>
  <c r="C205" i="19"/>
  <c r="C206" i="19"/>
  <c r="C207" i="19"/>
  <c r="C208" i="19"/>
  <c r="C209" i="19"/>
  <c r="C210" i="19"/>
  <c r="C211" i="19"/>
  <c r="C212" i="19"/>
  <c r="C213" i="19"/>
  <c r="C214" i="19"/>
  <c r="C215" i="19"/>
  <c r="C216" i="19"/>
  <c r="C217" i="19"/>
  <c r="C218" i="19"/>
  <c r="C219" i="19"/>
  <c r="C220" i="19"/>
  <c r="C221" i="19"/>
  <c r="C222" i="19"/>
  <c r="C223" i="19"/>
  <c r="C224" i="19"/>
  <c r="C225" i="19"/>
  <c r="C226" i="19"/>
  <c r="C227" i="19"/>
  <c r="C228" i="19"/>
  <c r="C229" i="19"/>
  <c r="C230" i="19"/>
  <c r="C231" i="19"/>
  <c r="C232" i="19"/>
  <c r="C233" i="19"/>
  <c r="C234" i="19"/>
  <c r="C235" i="19"/>
  <c r="C236" i="19"/>
  <c r="C237" i="19"/>
  <c r="C238" i="19"/>
  <c r="C239" i="19"/>
  <c r="C240" i="19"/>
  <c r="C241" i="19"/>
  <c r="C242" i="19"/>
  <c r="C243" i="19"/>
  <c r="C244" i="19"/>
  <c r="C245" i="19"/>
  <c r="C246" i="19"/>
  <c r="C247" i="19"/>
  <c r="C248" i="19"/>
  <c r="C249" i="19"/>
  <c r="C250" i="19"/>
  <c r="C251" i="19"/>
  <c r="C252" i="19"/>
  <c r="C253" i="19"/>
  <c r="C254" i="19"/>
  <c r="C255" i="19"/>
  <c r="C256" i="19"/>
  <c r="C257" i="19"/>
  <c r="C258" i="19"/>
  <c r="C259" i="19"/>
  <c r="C260" i="19"/>
  <c r="C261" i="19"/>
  <c r="C262" i="19"/>
  <c r="C263" i="19"/>
  <c r="C264" i="19"/>
  <c r="C265" i="19"/>
  <c r="C266" i="19"/>
  <c r="C267" i="19"/>
  <c r="C268" i="19"/>
  <c r="C269" i="19"/>
  <c r="C270" i="19"/>
  <c r="C271" i="19"/>
  <c r="C272" i="19"/>
  <c r="C273" i="19"/>
  <c r="C274" i="19"/>
  <c r="C275" i="19"/>
  <c r="C276" i="19"/>
  <c r="C277" i="19"/>
  <c r="C278" i="19"/>
  <c r="C279" i="19"/>
  <c r="C280" i="19"/>
  <c r="C281" i="19"/>
  <c r="C282" i="19"/>
  <c r="C283" i="19"/>
  <c r="C284" i="19"/>
  <c r="C285" i="19"/>
  <c r="C286" i="19"/>
  <c r="C287" i="19"/>
  <c r="C288" i="19"/>
  <c r="C289" i="19"/>
  <c r="C290" i="19"/>
  <c r="C291" i="19"/>
  <c r="C292" i="19"/>
  <c r="C293" i="19"/>
  <c r="C294" i="19"/>
  <c r="C295" i="19"/>
  <c r="C296" i="19"/>
  <c r="C297" i="19"/>
  <c r="C298" i="19"/>
  <c r="C299" i="19"/>
  <c r="C300" i="19"/>
  <c r="C301" i="19"/>
  <c r="C302" i="19"/>
  <c r="C303" i="19"/>
  <c r="C304" i="19"/>
  <c r="C305" i="19"/>
  <c r="C306" i="19"/>
  <c r="C307" i="19"/>
  <c r="C308" i="19"/>
  <c r="C309" i="19"/>
  <c r="C310" i="19"/>
  <c r="C311" i="19"/>
  <c r="C312" i="19"/>
  <c r="C313" i="19"/>
  <c r="C314" i="19"/>
  <c r="C315" i="19"/>
  <c r="C316" i="19"/>
  <c r="C317" i="19"/>
  <c r="C318" i="19"/>
  <c r="C319" i="19"/>
  <c r="C320" i="19"/>
  <c r="C321" i="19"/>
  <c r="C322" i="19"/>
  <c r="C323" i="19"/>
  <c r="C324" i="19"/>
  <c r="C325" i="19"/>
  <c r="C326" i="19"/>
  <c r="C327" i="19"/>
  <c r="C328" i="19"/>
  <c r="C329" i="19"/>
  <c r="C330" i="19"/>
  <c r="C331" i="19"/>
  <c r="C332" i="19"/>
  <c r="C333" i="19"/>
  <c r="C334" i="19"/>
  <c r="C335" i="19"/>
  <c r="C336" i="19"/>
  <c r="C337" i="19"/>
  <c r="C338" i="19"/>
  <c r="C339" i="19"/>
  <c r="C340" i="19"/>
  <c r="C341" i="19"/>
  <c r="C342" i="19"/>
  <c r="C343" i="19"/>
  <c r="C344" i="19"/>
  <c r="C3" i="19"/>
  <c r="C4" i="19"/>
  <c r="C2" i="19"/>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2" i="18"/>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2" i="17"/>
  <c r="O580" i="18"/>
  <c r="P580" i="18"/>
  <c r="O581" i="18"/>
  <c r="P581" i="18"/>
  <c r="O582" i="18"/>
  <c r="P582" i="18"/>
  <c r="O583" i="18"/>
  <c r="P583" i="18"/>
  <c r="O584" i="18"/>
  <c r="P584" i="18"/>
  <c r="O585" i="18"/>
  <c r="P585" i="18"/>
  <c r="O586" i="18"/>
  <c r="P586" i="18"/>
  <c r="O587" i="18"/>
  <c r="P587" i="18"/>
  <c r="O588" i="18"/>
  <c r="P588" i="18"/>
  <c r="O589" i="18"/>
  <c r="P589" i="18"/>
  <c r="O590" i="18"/>
  <c r="P590" i="18"/>
  <c r="O591" i="18"/>
  <c r="P591" i="18"/>
  <c r="O592" i="18"/>
  <c r="P592" i="18"/>
  <c r="O593" i="18"/>
  <c r="P593" i="18"/>
  <c r="O594" i="18"/>
  <c r="P594" i="18"/>
  <c r="O595" i="18"/>
  <c r="P595" i="18"/>
  <c r="N580" i="18"/>
  <c r="N581" i="18"/>
  <c r="N582" i="18"/>
  <c r="N583" i="18"/>
  <c r="N584" i="18"/>
  <c r="N585" i="18"/>
  <c r="N586" i="18"/>
  <c r="N587" i="18"/>
  <c r="N588" i="18"/>
  <c r="N589" i="18"/>
  <c r="N590" i="18"/>
  <c r="N591" i="18"/>
  <c r="N592" i="18"/>
  <c r="N593" i="18"/>
  <c r="N594" i="18"/>
  <c r="N595" i="18"/>
  <c r="N579" i="18"/>
  <c r="M579" i="18"/>
  <c r="M580" i="18"/>
  <c r="M581" i="18"/>
  <c r="M582" i="18"/>
  <c r="M583" i="18"/>
  <c r="M584" i="18"/>
  <c r="M585" i="18"/>
  <c r="M586" i="18"/>
  <c r="M587" i="18"/>
  <c r="M588" i="18"/>
  <c r="M589" i="18"/>
  <c r="M590" i="18"/>
  <c r="M591" i="18"/>
  <c r="M592" i="18"/>
  <c r="M593" i="18"/>
  <c r="M594" i="18"/>
  <c r="M595" i="18"/>
  <c r="D580" i="18"/>
  <c r="D581" i="18" s="1"/>
  <c r="D582" i="18" s="1"/>
  <c r="D583" i="18" s="1"/>
  <c r="D584" i="18" s="1"/>
  <c r="D585" i="18" s="1"/>
  <c r="D586" i="18" s="1"/>
  <c r="D587" i="18" s="1"/>
  <c r="D588" i="18" s="1"/>
  <c r="D589" i="18" s="1"/>
  <c r="D590" i="18" s="1"/>
  <c r="D591" i="18" s="1"/>
  <c r="D592" i="18" s="1"/>
  <c r="D593" i="18" s="1"/>
  <c r="D594" i="18" s="1"/>
  <c r="D595" i="18" s="1"/>
  <c r="O5" i="20" l="1"/>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O106" i="20"/>
  <c r="P106" i="20"/>
  <c r="O107" i="20"/>
  <c r="P107" i="20"/>
  <c r="O108" i="20"/>
  <c r="P108" i="20"/>
  <c r="O109" i="20"/>
  <c r="P109" i="20"/>
  <c r="O110" i="20"/>
  <c r="P110" i="20"/>
  <c r="O111" i="20"/>
  <c r="P111" i="20"/>
  <c r="O112" i="20"/>
  <c r="P112" i="20"/>
  <c r="O113" i="20"/>
  <c r="P113" i="20"/>
  <c r="O114" i="20"/>
  <c r="P114" i="20"/>
  <c r="O115" i="20"/>
  <c r="P115" i="20"/>
  <c r="O116" i="20"/>
  <c r="P116" i="20"/>
  <c r="O117" i="20"/>
  <c r="P117" i="20"/>
  <c r="O118" i="20"/>
  <c r="P118" i="20"/>
  <c r="O119" i="20"/>
  <c r="P119" i="20"/>
  <c r="O120" i="20"/>
  <c r="P120" i="20"/>
  <c r="O121" i="20"/>
  <c r="P121" i="20"/>
  <c r="O122" i="20"/>
  <c r="P122" i="20"/>
  <c r="O123" i="20"/>
  <c r="P123" i="20"/>
  <c r="O124" i="20"/>
  <c r="P124" i="20"/>
  <c r="O125" i="20"/>
  <c r="P125" i="20"/>
  <c r="O126" i="20"/>
  <c r="P126" i="20"/>
  <c r="O127" i="20"/>
  <c r="P127" i="20"/>
  <c r="O128" i="20"/>
  <c r="P128" i="20"/>
  <c r="O129" i="20"/>
  <c r="P129" i="20"/>
  <c r="O130" i="20"/>
  <c r="P130" i="20"/>
  <c r="O131" i="20"/>
  <c r="P131" i="20"/>
  <c r="O132" i="20"/>
  <c r="P132" i="20"/>
  <c r="O133" i="20"/>
  <c r="P133" i="20"/>
  <c r="O134" i="20"/>
  <c r="P134" i="20"/>
  <c r="O135" i="20"/>
  <c r="P135" i="20"/>
  <c r="O136" i="20"/>
  <c r="P136" i="20"/>
  <c r="O137" i="20"/>
  <c r="P137" i="20"/>
  <c r="O138" i="20"/>
  <c r="P138" i="20"/>
  <c r="O139" i="20"/>
  <c r="P139" i="20"/>
  <c r="O140" i="20"/>
  <c r="P140" i="20"/>
  <c r="O141" i="20"/>
  <c r="P141" i="20"/>
  <c r="O142" i="20"/>
  <c r="P142" i="20"/>
  <c r="O143" i="20"/>
  <c r="P143" i="20"/>
  <c r="O144" i="20"/>
  <c r="P144" i="20"/>
  <c r="O145" i="20"/>
  <c r="P145" i="20"/>
  <c r="O146" i="20"/>
  <c r="P146" i="20"/>
  <c r="O147" i="20"/>
  <c r="P147" i="20"/>
  <c r="O148" i="20"/>
  <c r="P148" i="20"/>
  <c r="O149" i="20"/>
  <c r="P149" i="20"/>
  <c r="O150" i="20"/>
  <c r="P150" i="20"/>
  <c r="O151" i="20"/>
  <c r="P151" i="20"/>
  <c r="O152" i="20"/>
  <c r="P152" i="20"/>
  <c r="O153" i="20"/>
  <c r="P153" i="20"/>
  <c r="O154" i="20"/>
  <c r="P154" i="20"/>
  <c r="O155" i="20"/>
  <c r="P155" i="20"/>
  <c r="O156" i="20"/>
  <c r="P156" i="20"/>
  <c r="O157" i="20"/>
  <c r="P157" i="20"/>
  <c r="O158" i="20"/>
  <c r="P158" i="20"/>
  <c r="O159" i="20"/>
  <c r="P159" i="20"/>
  <c r="O160" i="20"/>
  <c r="P160" i="20"/>
  <c r="O161" i="20"/>
  <c r="P161" i="20"/>
  <c r="O162" i="20"/>
  <c r="P162" i="20"/>
  <c r="O163" i="20"/>
  <c r="P163" i="20"/>
  <c r="O164" i="20"/>
  <c r="P164" i="20"/>
  <c r="O165" i="20"/>
  <c r="P165" i="20"/>
  <c r="O166" i="20"/>
  <c r="P166" i="20"/>
  <c r="O167" i="20"/>
  <c r="P167" i="20"/>
  <c r="O168" i="20"/>
  <c r="P168" i="20"/>
  <c r="O169" i="20"/>
  <c r="P169" i="20"/>
  <c r="O170" i="20"/>
  <c r="P170" i="20"/>
  <c r="O171" i="20"/>
  <c r="P171" i="20"/>
  <c r="O172" i="20"/>
  <c r="P172" i="20"/>
  <c r="O173" i="20"/>
  <c r="P173" i="20"/>
  <c r="O174" i="20"/>
  <c r="P174" i="20"/>
  <c r="O175" i="20"/>
  <c r="P175" i="20"/>
  <c r="O176" i="20"/>
  <c r="P176" i="20"/>
  <c r="O177" i="20"/>
  <c r="P177" i="20"/>
  <c r="O178" i="20"/>
  <c r="P178" i="20"/>
  <c r="O179" i="20"/>
  <c r="P179" i="20"/>
  <c r="O180" i="20"/>
  <c r="P180" i="20"/>
  <c r="O181" i="20"/>
  <c r="P181" i="20"/>
  <c r="O182" i="20"/>
  <c r="P182" i="20"/>
  <c r="O183" i="20"/>
  <c r="P183" i="20"/>
  <c r="O184" i="20"/>
  <c r="P184" i="20"/>
  <c r="O185" i="20"/>
  <c r="P185" i="20"/>
  <c r="O186" i="20"/>
  <c r="P186" i="20"/>
  <c r="O187" i="20"/>
  <c r="P187" i="20"/>
  <c r="O188" i="20"/>
  <c r="P188" i="20"/>
  <c r="O189" i="20"/>
  <c r="P189" i="20"/>
  <c r="O190" i="20"/>
  <c r="P190" i="20"/>
  <c r="O191" i="20"/>
  <c r="P191" i="20"/>
  <c r="O192" i="20"/>
  <c r="P192" i="20"/>
  <c r="O193" i="20"/>
  <c r="P193" i="20"/>
  <c r="O194" i="20"/>
  <c r="P194" i="20"/>
  <c r="O195" i="20"/>
  <c r="P195" i="20"/>
  <c r="O196" i="20"/>
  <c r="P196" i="20"/>
  <c r="O197" i="20"/>
  <c r="P197" i="20"/>
  <c r="O198" i="20"/>
  <c r="P198" i="20"/>
  <c r="O199" i="20"/>
  <c r="P199" i="20"/>
  <c r="O200" i="20"/>
  <c r="P200" i="20"/>
  <c r="O201" i="20"/>
  <c r="P201" i="20"/>
  <c r="O202" i="20"/>
  <c r="P202" i="20"/>
  <c r="O203" i="20"/>
  <c r="P203" i="20"/>
  <c r="O204" i="20"/>
  <c r="P204" i="20"/>
  <c r="O205" i="20"/>
  <c r="P205" i="20"/>
  <c r="O206" i="20"/>
  <c r="P206" i="20"/>
  <c r="O207" i="20"/>
  <c r="P207" i="20"/>
  <c r="O208" i="20"/>
  <c r="P208" i="20"/>
  <c r="O209" i="20"/>
  <c r="P209" i="20"/>
  <c r="O210" i="20"/>
  <c r="P210" i="20"/>
  <c r="O211" i="20"/>
  <c r="P211" i="20"/>
  <c r="O212" i="20"/>
  <c r="P212" i="20"/>
  <c r="O213" i="20"/>
  <c r="P213" i="20"/>
  <c r="O214" i="20"/>
  <c r="P214" i="20"/>
  <c r="O215" i="20"/>
  <c r="P215" i="20"/>
  <c r="O216" i="20"/>
  <c r="P216" i="20"/>
  <c r="O217" i="20"/>
  <c r="P217" i="20"/>
  <c r="O218" i="20"/>
  <c r="P218" i="20"/>
  <c r="O219" i="20"/>
  <c r="P219" i="20"/>
  <c r="O220" i="20"/>
  <c r="P220" i="20"/>
  <c r="O221" i="20"/>
  <c r="P221" i="20"/>
  <c r="O222" i="20"/>
  <c r="P222" i="20"/>
  <c r="O223" i="20"/>
  <c r="P223" i="20"/>
  <c r="O224" i="20"/>
  <c r="P224" i="20"/>
  <c r="O225" i="20"/>
  <c r="P225" i="20"/>
  <c r="O226" i="20"/>
  <c r="P226" i="20"/>
  <c r="O227" i="20"/>
  <c r="P227" i="20"/>
  <c r="O228" i="20"/>
  <c r="P228" i="20"/>
  <c r="O229" i="20"/>
  <c r="P229" i="20"/>
  <c r="O230" i="20"/>
  <c r="P230" i="20"/>
  <c r="O231" i="20"/>
  <c r="P231" i="20"/>
  <c r="O232" i="20"/>
  <c r="P232" i="20"/>
  <c r="O233" i="20"/>
  <c r="P233" i="20"/>
  <c r="O234" i="20"/>
  <c r="P234" i="20"/>
  <c r="O235" i="20"/>
  <c r="P235" i="20"/>
  <c r="O236" i="20"/>
  <c r="P236" i="20"/>
  <c r="O237" i="20"/>
  <c r="P237" i="20"/>
  <c r="O238" i="20"/>
  <c r="P238" i="20"/>
  <c r="O239" i="20"/>
  <c r="P239" i="20"/>
  <c r="O240" i="20"/>
  <c r="P240" i="20"/>
  <c r="O241" i="20"/>
  <c r="P241" i="20"/>
  <c r="O242" i="20"/>
  <c r="P242" i="20"/>
  <c r="O243" i="20"/>
  <c r="P243" i="20"/>
  <c r="O244" i="20"/>
  <c r="P244" i="20"/>
  <c r="O245" i="20"/>
  <c r="P245" i="20"/>
  <c r="O246" i="20"/>
  <c r="P246" i="20"/>
  <c r="O247" i="20"/>
  <c r="P247" i="20"/>
  <c r="O248" i="20"/>
  <c r="P248" i="20"/>
  <c r="O249" i="20"/>
  <c r="P249" i="20"/>
  <c r="O250" i="20"/>
  <c r="P250" i="20"/>
  <c r="O251" i="20"/>
  <c r="P251" i="20"/>
  <c r="O252" i="20"/>
  <c r="P252" i="20"/>
  <c r="O253" i="20"/>
  <c r="P253" i="20"/>
  <c r="O254" i="20"/>
  <c r="P254" i="20"/>
  <c r="O255" i="20"/>
  <c r="P255" i="20"/>
  <c r="O256" i="20"/>
  <c r="P256" i="20"/>
  <c r="O257" i="20"/>
  <c r="P257" i="20"/>
  <c r="O258" i="20"/>
  <c r="P258" i="20"/>
  <c r="O259" i="20"/>
  <c r="P259" i="20"/>
  <c r="O260" i="20"/>
  <c r="P260" i="20"/>
  <c r="O261" i="20"/>
  <c r="P261" i="20"/>
  <c r="O262" i="20"/>
  <c r="P262" i="20"/>
  <c r="O263" i="20"/>
  <c r="P263" i="20"/>
  <c r="O264" i="20"/>
  <c r="P264" i="20"/>
  <c r="O265" i="20"/>
  <c r="P265" i="20"/>
  <c r="O266" i="20"/>
  <c r="P266" i="20"/>
  <c r="O267" i="20"/>
  <c r="P267" i="20"/>
  <c r="O268" i="20"/>
  <c r="P268" i="20"/>
  <c r="O269" i="20"/>
  <c r="P269" i="20"/>
  <c r="O270" i="20"/>
  <c r="P270" i="20"/>
  <c r="O271" i="20"/>
  <c r="P271" i="20"/>
  <c r="O272" i="20"/>
  <c r="P272" i="20"/>
  <c r="O273" i="20"/>
  <c r="P273" i="20"/>
  <c r="O274" i="20"/>
  <c r="P274" i="20"/>
  <c r="O275" i="20"/>
  <c r="P275" i="20"/>
  <c r="O276" i="20"/>
  <c r="P276" i="20"/>
  <c r="O277" i="20"/>
  <c r="P277" i="20"/>
  <c r="O278" i="20"/>
  <c r="P278" i="20"/>
  <c r="O279" i="20"/>
  <c r="P279" i="20"/>
  <c r="O280" i="20"/>
  <c r="P280" i="20"/>
  <c r="O281" i="20"/>
  <c r="P281" i="20"/>
  <c r="O282" i="20"/>
  <c r="P282" i="20"/>
  <c r="O283" i="20"/>
  <c r="P283" i="20"/>
  <c r="O284" i="20"/>
  <c r="P284" i="20"/>
  <c r="O285" i="20"/>
  <c r="P285" i="20"/>
  <c r="O286" i="20"/>
  <c r="P286" i="20"/>
  <c r="O287" i="20"/>
  <c r="P287" i="20"/>
  <c r="O288" i="20"/>
  <c r="P288" i="20"/>
  <c r="O289" i="20"/>
  <c r="P289" i="20"/>
  <c r="O290" i="20"/>
  <c r="P290" i="20"/>
  <c r="O291" i="20"/>
  <c r="P291" i="20"/>
  <c r="O292" i="20"/>
  <c r="P292" i="20"/>
  <c r="O293" i="20"/>
  <c r="P293" i="20"/>
  <c r="O294" i="20"/>
  <c r="P294" i="20"/>
  <c r="O295" i="20"/>
  <c r="P295" i="20"/>
  <c r="O296" i="20"/>
  <c r="P296" i="20"/>
  <c r="O297" i="20"/>
  <c r="P297" i="20"/>
  <c r="O298" i="20"/>
  <c r="P298" i="20"/>
  <c r="O299" i="20"/>
  <c r="P299" i="20"/>
  <c r="O300" i="20"/>
  <c r="P300" i="20"/>
  <c r="O301" i="20"/>
  <c r="P301" i="20"/>
  <c r="O302" i="20"/>
  <c r="P302" i="20"/>
  <c r="O303" i="20"/>
  <c r="P303" i="20"/>
  <c r="O304" i="20"/>
  <c r="P304" i="20"/>
  <c r="O305" i="20"/>
  <c r="P305" i="20"/>
  <c r="O306" i="20"/>
  <c r="P306" i="20"/>
  <c r="O307" i="20"/>
  <c r="P307" i="20"/>
  <c r="O308" i="20"/>
  <c r="P308" i="20"/>
  <c r="O309" i="20"/>
  <c r="P309" i="20"/>
  <c r="O310" i="20"/>
  <c r="P310" i="20"/>
  <c r="O311" i="20"/>
  <c r="P311" i="20"/>
  <c r="O312" i="20"/>
  <c r="P312" i="20"/>
  <c r="O313" i="20"/>
  <c r="P313" i="20"/>
  <c r="O314" i="20"/>
  <c r="P314" i="20"/>
  <c r="O315" i="20"/>
  <c r="P315" i="20"/>
  <c r="O316" i="20"/>
  <c r="P316" i="20"/>
  <c r="O317" i="20"/>
  <c r="P317" i="20"/>
  <c r="O318" i="20"/>
  <c r="P318" i="20"/>
  <c r="O319" i="20"/>
  <c r="P319" i="20"/>
  <c r="O320" i="20"/>
  <c r="P320" i="20"/>
  <c r="O321" i="20"/>
  <c r="P321" i="20"/>
  <c r="O322" i="20"/>
  <c r="P322" i="20"/>
  <c r="O323" i="20"/>
  <c r="P323" i="20"/>
  <c r="O324" i="20"/>
  <c r="P324" i="20"/>
  <c r="O325" i="20"/>
  <c r="P325" i="20"/>
  <c r="O326" i="20"/>
  <c r="P326" i="20"/>
  <c r="O327" i="20"/>
  <c r="P327" i="20"/>
  <c r="O328" i="20"/>
  <c r="P328" i="20"/>
  <c r="O329" i="20"/>
  <c r="P329" i="20"/>
  <c r="O330" i="20"/>
  <c r="P330" i="20"/>
  <c r="O331" i="20"/>
  <c r="P331" i="20"/>
  <c r="O332" i="20"/>
  <c r="P332" i="20"/>
  <c r="O333" i="20"/>
  <c r="P333" i="20"/>
  <c r="O334" i="20"/>
  <c r="P334" i="20"/>
  <c r="O335" i="20"/>
  <c r="P335" i="20"/>
  <c r="O336" i="20"/>
  <c r="P336" i="20"/>
  <c r="O337" i="20"/>
  <c r="P337" i="20"/>
  <c r="O338" i="20"/>
  <c r="P338" i="20"/>
  <c r="O339" i="20"/>
  <c r="P339" i="20"/>
  <c r="O340" i="20"/>
  <c r="P340" i="20"/>
  <c r="O341" i="20"/>
  <c r="P341" i="20"/>
  <c r="O342" i="20"/>
  <c r="P342" i="20"/>
  <c r="O343" i="20"/>
  <c r="P343" i="20"/>
  <c r="O344" i="20"/>
  <c r="P344" i="20"/>
  <c r="O345" i="20"/>
  <c r="P345" i="20"/>
  <c r="O346" i="20"/>
  <c r="P346" i="20"/>
  <c r="O347" i="20"/>
  <c r="P347" i="20"/>
  <c r="O348" i="20"/>
  <c r="P348" i="20"/>
  <c r="O349" i="20"/>
  <c r="P349" i="20"/>
  <c r="O350" i="20"/>
  <c r="P350" i="20"/>
  <c r="O351" i="20"/>
  <c r="P351" i="20"/>
  <c r="O352" i="20"/>
  <c r="P352" i="20"/>
  <c r="O353" i="20"/>
  <c r="P353" i="20"/>
  <c r="O354" i="20"/>
  <c r="P354" i="20"/>
  <c r="O355" i="20"/>
  <c r="P355" i="20"/>
  <c r="O356" i="20"/>
  <c r="P356" i="20"/>
  <c r="O357" i="20"/>
  <c r="P357" i="20"/>
  <c r="O358" i="20"/>
  <c r="P358" i="20"/>
  <c r="O359" i="20"/>
  <c r="P359" i="20"/>
  <c r="O360" i="20"/>
  <c r="P360" i="20"/>
  <c r="O361" i="20"/>
  <c r="P361" i="20"/>
  <c r="O362" i="20"/>
  <c r="P362" i="20"/>
  <c r="O363" i="20"/>
  <c r="P363" i="20"/>
  <c r="O364" i="20"/>
  <c r="P364" i="20"/>
  <c r="O365" i="20"/>
  <c r="P365" i="20"/>
  <c r="O366" i="20"/>
  <c r="P366" i="20"/>
  <c r="O367" i="20"/>
  <c r="P367" i="20"/>
  <c r="O368" i="20"/>
  <c r="P368" i="20"/>
  <c r="O369" i="20"/>
  <c r="P369" i="20"/>
  <c r="O370" i="20"/>
  <c r="P370" i="20"/>
  <c r="O371" i="20"/>
  <c r="P371" i="20"/>
  <c r="O372" i="20"/>
  <c r="P372" i="20"/>
  <c r="O373" i="20"/>
  <c r="P373" i="20"/>
  <c r="O374" i="20"/>
  <c r="P374" i="20"/>
  <c r="O375" i="20"/>
  <c r="P375" i="20"/>
  <c r="O376" i="20"/>
  <c r="P376" i="20"/>
  <c r="O377" i="20"/>
  <c r="P377" i="20"/>
  <c r="O378" i="20"/>
  <c r="P378" i="20"/>
  <c r="O379" i="20"/>
  <c r="P379" i="20"/>
  <c r="O380" i="20"/>
  <c r="P380" i="20"/>
  <c r="O381" i="20"/>
  <c r="P381" i="20"/>
  <c r="O382" i="20"/>
  <c r="P382" i="20"/>
  <c r="O383" i="20"/>
  <c r="P383" i="20"/>
  <c r="O384" i="20"/>
  <c r="P384" i="20"/>
  <c r="O385" i="20"/>
  <c r="P385" i="20"/>
  <c r="O386" i="20"/>
  <c r="P386" i="20"/>
  <c r="O387" i="20"/>
  <c r="P387" i="20"/>
  <c r="O388" i="20"/>
  <c r="P388" i="20"/>
  <c r="O389" i="20"/>
  <c r="P389" i="20"/>
  <c r="O390" i="20"/>
  <c r="P390" i="20"/>
  <c r="O391" i="20"/>
  <c r="P391" i="20"/>
  <c r="O392" i="20"/>
  <c r="P392" i="20"/>
  <c r="O393" i="20"/>
  <c r="P393" i="20"/>
  <c r="O394" i="20"/>
  <c r="P394" i="20"/>
  <c r="O395" i="20"/>
  <c r="P395" i="20"/>
  <c r="O396" i="20"/>
  <c r="P396" i="20"/>
  <c r="O397" i="20"/>
  <c r="P397" i="20"/>
  <c r="O398" i="20"/>
  <c r="P398" i="20"/>
  <c r="O399" i="20"/>
  <c r="P399" i="20"/>
  <c r="O400" i="20"/>
  <c r="P400" i="20"/>
  <c r="O401" i="20"/>
  <c r="P401" i="20"/>
  <c r="O402" i="20"/>
  <c r="P402" i="20"/>
  <c r="O403" i="20"/>
  <c r="P403" i="20"/>
  <c r="O404" i="20"/>
  <c r="P404" i="20"/>
  <c r="O405" i="20"/>
  <c r="P405" i="20"/>
  <c r="O406" i="20"/>
  <c r="P406" i="20"/>
  <c r="O407" i="20"/>
  <c r="P407" i="20"/>
  <c r="O408" i="20"/>
  <c r="P408" i="20"/>
  <c r="O409" i="20"/>
  <c r="P409" i="20"/>
  <c r="O410" i="20"/>
  <c r="P410" i="20"/>
  <c r="O411" i="20"/>
  <c r="P411" i="20"/>
  <c r="O412" i="20"/>
  <c r="P412" i="20"/>
  <c r="O413" i="20"/>
  <c r="P413" i="20"/>
  <c r="O414" i="20"/>
  <c r="P414" i="20"/>
  <c r="O415" i="20"/>
  <c r="P415" i="20"/>
  <c r="O416" i="20"/>
  <c r="P416" i="20"/>
  <c r="O417" i="20"/>
  <c r="P417" i="20"/>
  <c r="O418" i="20"/>
  <c r="P418" i="20"/>
  <c r="O419" i="20"/>
  <c r="P419" i="20"/>
  <c r="O420" i="20"/>
  <c r="P420" i="20"/>
  <c r="O421" i="20"/>
  <c r="P421" i="20"/>
  <c r="O422" i="20"/>
  <c r="P422" i="20"/>
  <c r="O423" i="20"/>
  <c r="P423" i="20"/>
  <c r="O424" i="20"/>
  <c r="P424" i="20"/>
  <c r="O425" i="20"/>
  <c r="P425" i="20"/>
  <c r="O426" i="20"/>
  <c r="P426" i="20"/>
  <c r="O427" i="20"/>
  <c r="P427" i="20"/>
  <c r="O428" i="20"/>
  <c r="P428" i="20"/>
  <c r="O429" i="20"/>
  <c r="P429" i="20"/>
  <c r="O430" i="20"/>
  <c r="P430" i="20"/>
  <c r="O431" i="20"/>
  <c r="P431" i="20"/>
  <c r="O432" i="20"/>
  <c r="P432" i="20"/>
  <c r="O433" i="20"/>
  <c r="P433" i="20"/>
  <c r="O434" i="20"/>
  <c r="P434" i="20"/>
  <c r="O435" i="20"/>
  <c r="P435" i="20"/>
  <c r="O436" i="20"/>
  <c r="P436" i="20"/>
  <c r="O437" i="20"/>
  <c r="P437" i="20"/>
  <c r="O438" i="20"/>
  <c r="P438" i="20"/>
  <c r="O439" i="20"/>
  <c r="P439" i="20"/>
  <c r="P4" i="20"/>
  <c r="O4" i="20"/>
  <c r="P3" i="20"/>
  <c r="O3" i="20"/>
  <c r="P2" i="20"/>
  <c r="O2" i="20"/>
  <c r="O4" i="19"/>
  <c r="P4" i="19"/>
  <c r="O5" i="19"/>
  <c r="P5" i="19"/>
  <c r="O6" i="19"/>
  <c r="P6" i="19"/>
  <c r="O7" i="19"/>
  <c r="P7" i="19"/>
  <c r="O8" i="19"/>
  <c r="P8" i="19"/>
  <c r="O9" i="19"/>
  <c r="P9" i="19"/>
  <c r="O10" i="19"/>
  <c r="P10" i="19"/>
  <c r="O11" i="19"/>
  <c r="P11" i="19"/>
  <c r="O12" i="19"/>
  <c r="P12" i="19"/>
  <c r="O13" i="19"/>
  <c r="P13" i="19"/>
  <c r="O14" i="19"/>
  <c r="P14" i="19"/>
  <c r="O15" i="19"/>
  <c r="P15" i="19"/>
  <c r="O16" i="19"/>
  <c r="P16" i="19"/>
  <c r="O17" i="19"/>
  <c r="P17" i="19"/>
  <c r="O18" i="19"/>
  <c r="P18" i="19"/>
  <c r="O19" i="19"/>
  <c r="P19" i="19"/>
  <c r="O20" i="19"/>
  <c r="P20" i="19"/>
  <c r="O21" i="19"/>
  <c r="P21" i="19"/>
  <c r="O22" i="19"/>
  <c r="P22" i="19"/>
  <c r="O23" i="19"/>
  <c r="P23" i="19"/>
  <c r="O24" i="19"/>
  <c r="P24" i="19"/>
  <c r="O25" i="19"/>
  <c r="P25" i="19"/>
  <c r="O26" i="19"/>
  <c r="P26" i="19"/>
  <c r="O27" i="19"/>
  <c r="P27" i="19"/>
  <c r="O28" i="19"/>
  <c r="P28" i="19"/>
  <c r="O29" i="19"/>
  <c r="P29" i="19"/>
  <c r="O30" i="19"/>
  <c r="P30" i="19"/>
  <c r="O31" i="19"/>
  <c r="P31" i="19"/>
  <c r="O32" i="19"/>
  <c r="P32" i="19"/>
  <c r="O33" i="19"/>
  <c r="P33" i="19"/>
  <c r="O34" i="19"/>
  <c r="P34" i="19"/>
  <c r="O35" i="19"/>
  <c r="P35" i="19"/>
  <c r="O36" i="19"/>
  <c r="P36" i="19"/>
  <c r="O37" i="19"/>
  <c r="P37" i="19"/>
  <c r="O38" i="19"/>
  <c r="P38" i="19"/>
  <c r="O39" i="19"/>
  <c r="P39" i="19"/>
  <c r="O40" i="19"/>
  <c r="P40" i="19"/>
  <c r="O41" i="19"/>
  <c r="P41" i="19"/>
  <c r="O42" i="19"/>
  <c r="P42" i="19"/>
  <c r="O43" i="19"/>
  <c r="P43" i="19"/>
  <c r="O44" i="19"/>
  <c r="P44" i="19"/>
  <c r="O45" i="19"/>
  <c r="P45" i="19"/>
  <c r="O46" i="19"/>
  <c r="P46" i="19"/>
  <c r="O47" i="19"/>
  <c r="P47" i="19"/>
  <c r="O48" i="19"/>
  <c r="P48" i="19"/>
  <c r="O49" i="19"/>
  <c r="P49" i="19"/>
  <c r="O50" i="19"/>
  <c r="P50" i="19"/>
  <c r="O51" i="19"/>
  <c r="P51" i="19"/>
  <c r="O52" i="19"/>
  <c r="P52" i="19"/>
  <c r="O53" i="19"/>
  <c r="P53" i="19"/>
  <c r="O54" i="19"/>
  <c r="P54" i="19"/>
  <c r="O55" i="19"/>
  <c r="P55" i="19"/>
  <c r="O56" i="19"/>
  <c r="P56" i="19"/>
  <c r="O57" i="19"/>
  <c r="P57" i="19"/>
  <c r="O58" i="19"/>
  <c r="P58" i="19"/>
  <c r="O59" i="19"/>
  <c r="P59" i="19"/>
  <c r="O60" i="19"/>
  <c r="P60" i="19"/>
  <c r="O61" i="19"/>
  <c r="P61" i="19"/>
  <c r="O62" i="19"/>
  <c r="P62" i="19"/>
  <c r="O63" i="19"/>
  <c r="P63" i="19"/>
  <c r="O64" i="19"/>
  <c r="P64" i="19"/>
  <c r="O65" i="19"/>
  <c r="P65" i="19"/>
  <c r="O66" i="19"/>
  <c r="P66" i="19"/>
  <c r="O67" i="19"/>
  <c r="P67" i="19"/>
  <c r="O68" i="19"/>
  <c r="P68" i="19"/>
  <c r="O69" i="19"/>
  <c r="P69" i="19"/>
  <c r="O70" i="19"/>
  <c r="P70" i="19"/>
  <c r="O71" i="19"/>
  <c r="P71" i="19"/>
  <c r="O72" i="19"/>
  <c r="P72" i="19"/>
  <c r="O73" i="19"/>
  <c r="P73" i="19"/>
  <c r="O74" i="19"/>
  <c r="P74" i="19"/>
  <c r="O75" i="19"/>
  <c r="P75" i="19"/>
  <c r="O76" i="19"/>
  <c r="P76" i="19"/>
  <c r="O77" i="19"/>
  <c r="P77" i="19"/>
  <c r="O78" i="19"/>
  <c r="P78" i="19"/>
  <c r="O79" i="19"/>
  <c r="P79" i="19"/>
  <c r="O80" i="19"/>
  <c r="P80" i="19"/>
  <c r="O81" i="19"/>
  <c r="P81" i="19"/>
  <c r="O82" i="19"/>
  <c r="P82" i="19"/>
  <c r="O83" i="19"/>
  <c r="P83" i="19"/>
  <c r="O84" i="19"/>
  <c r="P84" i="19"/>
  <c r="O85" i="19"/>
  <c r="P85" i="19"/>
  <c r="O86" i="19"/>
  <c r="P86" i="19"/>
  <c r="O87" i="19"/>
  <c r="P87" i="19"/>
  <c r="O88" i="19"/>
  <c r="P88" i="19"/>
  <c r="O89" i="19"/>
  <c r="P89" i="19"/>
  <c r="O90" i="19"/>
  <c r="P90" i="19"/>
  <c r="O91" i="19"/>
  <c r="P91" i="19"/>
  <c r="O92" i="19"/>
  <c r="P92" i="19"/>
  <c r="O93" i="19"/>
  <c r="P93" i="19"/>
  <c r="O94" i="19"/>
  <c r="P94" i="19"/>
  <c r="O95" i="19"/>
  <c r="P95" i="19"/>
  <c r="O96" i="19"/>
  <c r="P96" i="19"/>
  <c r="O97" i="19"/>
  <c r="P97" i="19"/>
  <c r="O98" i="19"/>
  <c r="P98" i="19"/>
  <c r="O99" i="19"/>
  <c r="P99" i="19"/>
  <c r="O100" i="19"/>
  <c r="P100" i="19"/>
  <c r="O101" i="19"/>
  <c r="P101" i="19"/>
  <c r="O102" i="19"/>
  <c r="P102" i="19"/>
  <c r="O103" i="19"/>
  <c r="P103" i="19"/>
  <c r="O104" i="19"/>
  <c r="P104" i="19"/>
  <c r="O105" i="19"/>
  <c r="P105" i="19"/>
  <c r="O106" i="19"/>
  <c r="P106" i="19"/>
  <c r="O107" i="19"/>
  <c r="P107" i="19"/>
  <c r="O108" i="19"/>
  <c r="P108" i="19"/>
  <c r="O109" i="19"/>
  <c r="P109" i="19"/>
  <c r="O110" i="19"/>
  <c r="P110" i="19"/>
  <c r="O111" i="19"/>
  <c r="P111" i="19"/>
  <c r="O112" i="19"/>
  <c r="P112" i="19"/>
  <c r="O113" i="19"/>
  <c r="P113" i="19"/>
  <c r="O114" i="19"/>
  <c r="P114" i="19"/>
  <c r="O115" i="19"/>
  <c r="P115" i="19"/>
  <c r="O116" i="19"/>
  <c r="P116" i="19"/>
  <c r="O117" i="19"/>
  <c r="P117" i="19"/>
  <c r="O118" i="19"/>
  <c r="P118" i="19"/>
  <c r="O119" i="19"/>
  <c r="P119" i="19"/>
  <c r="O120" i="19"/>
  <c r="P120" i="19"/>
  <c r="O121" i="19"/>
  <c r="P121" i="19"/>
  <c r="O122" i="19"/>
  <c r="P122" i="19"/>
  <c r="O123" i="19"/>
  <c r="P123" i="19"/>
  <c r="O124" i="19"/>
  <c r="P124" i="19"/>
  <c r="O125" i="19"/>
  <c r="P125" i="19"/>
  <c r="O126" i="19"/>
  <c r="P126" i="19"/>
  <c r="O127" i="19"/>
  <c r="P127" i="19"/>
  <c r="O128" i="19"/>
  <c r="P128" i="19"/>
  <c r="O129" i="19"/>
  <c r="P129" i="19"/>
  <c r="O130" i="19"/>
  <c r="P130" i="19"/>
  <c r="O131" i="19"/>
  <c r="P131" i="19"/>
  <c r="O132" i="19"/>
  <c r="P132" i="19"/>
  <c r="O133" i="19"/>
  <c r="P133" i="19"/>
  <c r="O134" i="19"/>
  <c r="P134" i="19"/>
  <c r="O135" i="19"/>
  <c r="P135" i="19"/>
  <c r="O136" i="19"/>
  <c r="P136" i="19"/>
  <c r="O137" i="19"/>
  <c r="P137" i="19"/>
  <c r="O138" i="19"/>
  <c r="P138" i="19"/>
  <c r="O139" i="19"/>
  <c r="P139" i="19"/>
  <c r="O140" i="19"/>
  <c r="P140" i="19"/>
  <c r="O141" i="19"/>
  <c r="P141" i="19"/>
  <c r="O142" i="19"/>
  <c r="P142" i="19"/>
  <c r="O143" i="19"/>
  <c r="P143" i="19"/>
  <c r="O144" i="19"/>
  <c r="P144" i="19"/>
  <c r="O145" i="19"/>
  <c r="P145" i="19"/>
  <c r="O146" i="19"/>
  <c r="P146" i="19"/>
  <c r="O147" i="19"/>
  <c r="P147" i="19"/>
  <c r="O148" i="19"/>
  <c r="P148" i="19"/>
  <c r="O149" i="19"/>
  <c r="P149" i="19"/>
  <c r="O150" i="19"/>
  <c r="P150" i="19"/>
  <c r="O151" i="19"/>
  <c r="P151" i="19"/>
  <c r="O152" i="19"/>
  <c r="P152" i="19"/>
  <c r="O153" i="19"/>
  <c r="P153" i="19"/>
  <c r="O154" i="19"/>
  <c r="P154" i="19"/>
  <c r="O155" i="19"/>
  <c r="P155" i="19"/>
  <c r="O156" i="19"/>
  <c r="P156" i="19"/>
  <c r="O157" i="19"/>
  <c r="P157" i="19"/>
  <c r="O158" i="19"/>
  <c r="P158" i="19"/>
  <c r="O159" i="19"/>
  <c r="P159" i="19"/>
  <c r="O160" i="19"/>
  <c r="P160" i="19"/>
  <c r="O161" i="19"/>
  <c r="P161" i="19"/>
  <c r="O162" i="19"/>
  <c r="P162" i="19"/>
  <c r="O163" i="19"/>
  <c r="P163" i="19"/>
  <c r="O164" i="19"/>
  <c r="P164" i="19"/>
  <c r="O165" i="19"/>
  <c r="P165" i="19"/>
  <c r="O166" i="19"/>
  <c r="P166" i="19"/>
  <c r="O167" i="19"/>
  <c r="P167" i="19"/>
  <c r="O168" i="19"/>
  <c r="P168" i="19"/>
  <c r="O169" i="19"/>
  <c r="P169" i="19"/>
  <c r="O170" i="19"/>
  <c r="P170" i="19"/>
  <c r="O171" i="19"/>
  <c r="P171" i="19"/>
  <c r="O172" i="19"/>
  <c r="P172" i="19"/>
  <c r="O173" i="19"/>
  <c r="P173" i="19"/>
  <c r="O174" i="19"/>
  <c r="P174" i="19"/>
  <c r="O175" i="19"/>
  <c r="P175" i="19"/>
  <c r="O176" i="19"/>
  <c r="P176" i="19"/>
  <c r="O177" i="19"/>
  <c r="P177" i="19"/>
  <c r="O178" i="19"/>
  <c r="P178" i="19"/>
  <c r="O179" i="19"/>
  <c r="P179" i="19"/>
  <c r="O180" i="19"/>
  <c r="P180" i="19"/>
  <c r="O181" i="19"/>
  <c r="P181" i="19"/>
  <c r="O182" i="19"/>
  <c r="P182" i="19"/>
  <c r="O183" i="19"/>
  <c r="P183" i="19"/>
  <c r="O184" i="19"/>
  <c r="P184" i="19"/>
  <c r="O185" i="19"/>
  <c r="P185" i="19"/>
  <c r="O186" i="19"/>
  <c r="P186" i="19"/>
  <c r="O187" i="19"/>
  <c r="P187" i="19"/>
  <c r="O188" i="19"/>
  <c r="P188" i="19"/>
  <c r="O189" i="19"/>
  <c r="P189" i="19"/>
  <c r="O190" i="19"/>
  <c r="P190" i="19"/>
  <c r="O191" i="19"/>
  <c r="P191" i="19"/>
  <c r="O192" i="19"/>
  <c r="P192" i="19"/>
  <c r="O193" i="19"/>
  <c r="P193" i="19"/>
  <c r="O194" i="19"/>
  <c r="P194" i="19"/>
  <c r="O195" i="19"/>
  <c r="P195" i="19"/>
  <c r="O196" i="19"/>
  <c r="P196" i="19"/>
  <c r="O197" i="19"/>
  <c r="P197" i="19"/>
  <c r="O198" i="19"/>
  <c r="P198" i="19"/>
  <c r="O199" i="19"/>
  <c r="P199" i="19"/>
  <c r="O200" i="19"/>
  <c r="P200" i="19"/>
  <c r="O201" i="19"/>
  <c r="P201" i="19"/>
  <c r="O202" i="19"/>
  <c r="P202" i="19"/>
  <c r="O203" i="19"/>
  <c r="P203" i="19"/>
  <c r="O204" i="19"/>
  <c r="P204" i="19"/>
  <c r="O205" i="19"/>
  <c r="P205" i="19"/>
  <c r="O206" i="19"/>
  <c r="P206" i="19"/>
  <c r="O207" i="19"/>
  <c r="P207" i="19"/>
  <c r="O208" i="19"/>
  <c r="P208" i="19"/>
  <c r="O209" i="19"/>
  <c r="P209" i="19"/>
  <c r="O210" i="19"/>
  <c r="P210" i="19"/>
  <c r="O211" i="19"/>
  <c r="P211" i="19"/>
  <c r="O212" i="19"/>
  <c r="P212" i="19"/>
  <c r="O213" i="19"/>
  <c r="P213" i="19"/>
  <c r="O214" i="19"/>
  <c r="P214" i="19"/>
  <c r="O215" i="19"/>
  <c r="P215" i="19"/>
  <c r="O216" i="19"/>
  <c r="P216" i="19"/>
  <c r="O217" i="19"/>
  <c r="P217" i="19"/>
  <c r="O218" i="19"/>
  <c r="P218" i="19"/>
  <c r="O219" i="19"/>
  <c r="P219" i="19"/>
  <c r="O220" i="19"/>
  <c r="P220" i="19"/>
  <c r="O221" i="19"/>
  <c r="P221" i="19"/>
  <c r="O222" i="19"/>
  <c r="P222" i="19"/>
  <c r="O223" i="19"/>
  <c r="P223" i="19"/>
  <c r="O224" i="19"/>
  <c r="P224" i="19"/>
  <c r="O225" i="19"/>
  <c r="P225" i="19"/>
  <c r="O226" i="19"/>
  <c r="P226" i="19"/>
  <c r="O227" i="19"/>
  <c r="P227" i="19"/>
  <c r="O228" i="19"/>
  <c r="P228" i="19"/>
  <c r="O229" i="19"/>
  <c r="P229" i="19"/>
  <c r="O230" i="19"/>
  <c r="P230" i="19"/>
  <c r="O231" i="19"/>
  <c r="P231" i="19"/>
  <c r="O232" i="19"/>
  <c r="P232" i="19"/>
  <c r="O233" i="19"/>
  <c r="P233" i="19"/>
  <c r="O234" i="19"/>
  <c r="P234" i="19"/>
  <c r="O235" i="19"/>
  <c r="P235" i="19"/>
  <c r="O236" i="19"/>
  <c r="P236" i="19"/>
  <c r="O237" i="19"/>
  <c r="P237" i="19"/>
  <c r="O238" i="19"/>
  <c r="P238" i="19"/>
  <c r="O239" i="19"/>
  <c r="P239" i="19"/>
  <c r="O240" i="19"/>
  <c r="P240" i="19"/>
  <c r="O241" i="19"/>
  <c r="P241" i="19"/>
  <c r="O242" i="19"/>
  <c r="P242" i="19"/>
  <c r="O243" i="19"/>
  <c r="P243" i="19"/>
  <c r="O244" i="19"/>
  <c r="P244" i="19"/>
  <c r="O245" i="19"/>
  <c r="P245" i="19"/>
  <c r="O246" i="19"/>
  <c r="P246" i="19"/>
  <c r="O247" i="19"/>
  <c r="P247" i="19"/>
  <c r="O248" i="19"/>
  <c r="P248" i="19"/>
  <c r="O249" i="19"/>
  <c r="P249" i="19"/>
  <c r="O250" i="19"/>
  <c r="P250" i="19"/>
  <c r="O251" i="19"/>
  <c r="P251" i="19"/>
  <c r="O252" i="19"/>
  <c r="P252" i="19"/>
  <c r="O253" i="19"/>
  <c r="P253" i="19"/>
  <c r="O254" i="19"/>
  <c r="P254" i="19"/>
  <c r="O255" i="19"/>
  <c r="P255" i="19"/>
  <c r="O256" i="19"/>
  <c r="P256" i="19"/>
  <c r="O257" i="19"/>
  <c r="P257" i="19"/>
  <c r="O258" i="19"/>
  <c r="P258" i="19"/>
  <c r="O259" i="19"/>
  <c r="P259" i="19"/>
  <c r="O260" i="19"/>
  <c r="P260" i="19"/>
  <c r="O261" i="19"/>
  <c r="P261" i="19"/>
  <c r="O262" i="19"/>
  <c r="P262" i="19"/>
  <c r="O263" i="19"/>
  <c r="P263" i="19"/>
  <c r="O264" i="19"/>
  <c r="P264" i="19"/>
  <c r="O265" i="19"/>
  <c r="P265" i="19"/>
  <c r="O266" i="19"/>
  <c r="P266" i="19"/>
  <c r="O267" i="19"/>
  <c r="P267" i="19"/>
  <c r="O268" i="19"/>
  <c r="P268" i="19"/>
  <c r="O269" i="19"/>
  <c r="P269" i="19"/>
  <c r="O270" i="19"/>
  <c r="P270" i="19"/>
  <c r="O271" i="19"/>
  <c r="P271" i="19"/>
  <c r="O272" i="19"/>
  <c r="P272" i="19"/>
  <c r="O273" i="19"/>
  <c r="P273" i="19"/>
  <c r="O274" i="19"/>
  <c r="P274" i="19"/>
  <c r="O275" i="19"/>
  <c r="P275" i="19"/>
  <c r="O276" i="19"/>
  <c r="P276" i="19"/>
  <c r="O277" i="19"/>
  <c r="P277" i="19"/>
  <c r="O278" i="19"/>
  <c r="P278" i="19"/>
  <c r="O279" i="19"/>
  <c r="P279" i="19"/>
  <c r="O280" i="19"/>
  <c r="P280" i="19"/>
  <c r="O281" i="19"/>
  <c r="P281" i="19"/>
  <c r="O282" i="19"/>
  <c r="P282" i="19"/>
  <c r="O283" i="19"/>
  <c r="P283" i="19"/>
  <c r="O284" i="19"/>
  <c r="P284" i="19"/>
  <c r="O285" i="19"/>
  <c r="P285" i="19"/>
  <c r="O286" i="19"/>
  <c r="P286" i="19"/>
  <c r="O287" i="19"/>
  <c r="P287" i="19"/>
  <c r="O288" i="19"/>
  <c r="P288" i="19"/>
  <c r="O289" i="19"/>
  <c r="P289" i="19"/>
  <c r="O290" i="19"/>
  <c r="P290" i="19"/>
  <c r="O291" i="19"/>
  <c r="P291" i="19"/>
  <c r="O292" i="19"/>
  <c r="P292" i="19"/>
  <c r="O293" i="19"/>
  <c r="P293" i="19"/>
  <c r="O294" i="19"/>
  <c r="P294" i="19"/>
  <c r="O295" i="19"/>
  <c r="P295" i="19"/>
  <c r="O296" i="19"/>
  <c r="P296" i="19"/>
  <c r="O297" i="19"/>
  <c r="P297" i="19"/>
  <c r="O298" i="19"/>
  <c r="P298" i="19"/>
  <c r="O299" i="19"/>
  <c r="P299" i="19"/>
  <c r="O300" i="19"/>
  <c r="P300" i="19"/>
  <c r="O301" i="19"/>
  <c r="P301" i="19"/>
  <c r="O302" i="19"/>
  <c r="P302" i="19"/>
  <c r="O303" i="19"/>
  <c r="P303" i="19"/>
  <c r="O304" i="19"/>
  <c r="P304" i="19"/>
  <c r="O305" i="19"/>
  <c r="P305" i="19"/>
  <c r="O306" i="19"/>
  <c r="P306" i="19"/>
  <c r="O307" i="19"/>
  <c r="P307" i="19"/>
  <c r="O308" i="19"/>
  <c r="P308" i="19"/>
  <c r="O309" i="19"/>
  <c r="P309" i="19"/>
  <c r="O310" i="19"/>
  <c r="P310" i="19"/>
  <c r="O311" i="19"/>
  <c r="P311" i="19"/>
  <c r="O312" i="19"/>
  <c r="P312" i="19"/>
  <c r="O313" i="19"/>
  <c r="P313" i="19"/>
  <c r="O314" i="19"/>
  <c r="P314" i="19"/>
  <c r="O315" i="19"/>
  <c r="P315" i="19"/>
  <c r="O316" i="19"/>
  <c r="P316" i="19"/>
  <c r="O317" i="19"/>
  <c r="P317" i="19"/>
  <c r="O318" i="19"/>
  <c r="P318" i="19"/>
  <c r="O319" i="19"/>
  <c r="P319" i="19"/>
  <c r="O320" i="19"/>
  <c r="P320" i="19"/>
  <c r="O321" i="19"/>
  <c r="P321" i="19"/>
  <c r="O322" i="19"/>
  <c r="P322" i="19"/>
  <c r="O323" i="19"/>
  <c r="P323" i="19"/>
  <c r="O324" i="19"/>
  <c r="P324" i="19"/>
  <c r="O325" i="19"/>
  <c r="P325" i="19"/>
  <c r="O326" i="19"/>
  <c r="P326" i="19"/>
  <c r="O327" i="19"/>
  <c r="P327" i="19"/>
  <c r="O328" i="19"/>
  <c r="P328" i="19"/>
  <c r="O329" i="19"/>
  <c r="P329" i="19"/>
  <c r="O330" i="19"/>
  <c r="P330" i="19"/>
  <c r="O331" i="19"/>
  <c r="P331" i="19"/>
  <c r="O332" i="19"/>
  <c r="P332" i="19"/>
  <c r="O333" i="19"/>
  <c r="P333" i="19"/>
  <c r="O334" i="19"/>
  <c r="P334" i="19"/>
  <c r="O335" i="19"/>
  <c r="P335" i="19"/>
  <c r="O336" i="19"/>
  <c r="P336" i="19"/>
  <c r="O337" i="19"/>
  <c r="P337" i="19"/>
  <c r="O338" i="19"/>
  <c r="P338" i="19"/>
  <c r="O339" i="19"/>
  <c r="P339" i="19"/>
  <c r="O340" i="19"/>
  <c r="P340" i="19"/>
  <c r="O341" i="19"/>
  <c r="P341" i="19"/>
  <c r="O342" i="19"/>
  <c r="P342" i="19"/>
  <c r="O343" i="19"/>
  <c r="P343" i="19"/>
  <c r="O344" i="19"/>
  <c r="P344" i="19"/>
  <c r="P3" i="19"/>
  <c r="O3" i="19"/>
  <c r="P2" i="19"/>
  <c r="O2" i="19"/>
  <c r="O5" i="18"/>
  <c r="P5" i="18"/>
  <c r="O6" i="18"/>
  <c r="P6" i="18"/>
  <c r="O7" i="18"/>
  <c r="P7" i="18"/>
  <c r="O8" i="18"/>
  <c r="P8" i="18"/>
  <c r="O9" i="18"/>
  <c r="P9" i="18"/>
  <c r="O10" i="18"/>
  <c r="P10" i="18"/>
  <c r="O11" i="18"/>
  <c r="P11" i="18"/>
  <c r="O12" i="18"/>
  <c r="P12" i="18"/>
  <c r="O13" i="18"/>
  <c r="P13" i="18"/>
  <c r="O14" i="18"/>
  <c r="P14" i="18"/>
  <c r="O15" i="18"/>
  <c r="P15" i="18"/>
  <c r="O16" i="18"/>
  <c r="P16" i="18"/>
  <c r="O17" i="18"/>
  <c r="P17" i="18"/>
  <c r="O18" i="18"/>
  <c r="P18" i="18"/>
  <c r="O19" i="18"/>
  <c r="P19" i="18"/>
  <c r="O20" i="18"/>
  <c r="P20" i="18"/>
  <c r="O21" i="18"/>
  <c r="P21" i="18"/>
  <c r="O22" i="18"/>
  <c r="P22" i="18"/>
  <c r="O23" i="18"/>
  <c r="P23" i="18"/>
  <c r="O24" i="18"/>
  <c r="P24" i="18"/>
  <c r="O25" i="18"/>
  <c r="P25" i="18"/>
  <c r="O26" i="18"/>
  <c r="P26" i="18"/>
  <c r="O27" i="18"/>
  <c r="P27" i="18"/>
  <c r="O28" i="18"/>
  <c r="P28" i="18"/>
  <c r="O29" i="18"/>
  <c r="P29" i="18"/>
  <c r="O30" i="18"/>
  <c r="P30" i="18"/>
  <c r="O31" i="18"/>
  <c r="P31" i="18"/>
  <c r="O32" i="18"/>
  <c r="P32" i="18"/>
  <c r="O33" i="18"/>
  <c r="P33" i="18"/>
  <c r="O34" i="18"/>
  <c r="P34" i="18"/>
  <c r="O35" i="18"/>
  <c r="P35" i="18"/>
  <c r="O36" i="18"/>
  <c r="P36" i="18"/>
  <c r="O37" i="18"/>
  <c r="P37" i="18"/>
  <c r="O38" i="18"/>
  <c r="P38" i="18"/>
  <c r="O39" i="18"/>
  <c r="P39" i="18"/>
  <c r="O40" i="18"/>
  <c r="P40" i="18"/>
  <c r="O41" i="18"/>
  <c r="P41" i="18"/>
  <c r="O42" i="18"/>
  <c r="P42" i="18"/>
  <c r="O43" i="18"/>
  <c r="P43" i="18"/>
  <c r="O44" i="18"/>
  <c r="P44" i="18"/>
  <c r="O45" i="18"/>
  <c r="P45" i="18"/>
  <c r="O46" i="18"/>
  <c r="P46" i="18"/>
  <c r="O47" i="18"/>
  <c r="P47" i="18"/>
  <c r="O48" i="18"/>
  <c r="P48" i="18"/>
  <c r="O49" i="18"/>
  <c r="P49" i="18"/>
  <c r="O50" i="18"/>
  <c r="P50" i="18"/>
  <c r="O51" i="18"/>
  <c r="P51" i="18"/>
  <c r="O52" i="18"/>
  <c r="P52" i="18"/>
  <c r="O53" i="18"/>
  <c r="P53" i="18"/>
  <c r="O54" i="18"/>
  <c r="P54" i="18"/>
  <c r="O55" i="18"/>
  <c r="P55" i="18"/>
  <c r="O56" i="18"/>
  <c r="P56" i="18"/>
  <c r="O57" i="18"/>
  <c r="P57" i="18"/>
  <c r="O58" i="18"/>
  <c r="P58" i="18"/>
  <c r="O59" i="18"/>
  <c r="P59" i="18"/>
  <c r="O60" i="18"/>
  <c r="P60" i="18"/>
  <c r="O61" i="18"/>
  <c r="P61" i="18"/>
  <c r="O62" i="18"/>
  <c r="P62" i="18"/>
  <c r="O63" i="18"/>
  <c r="P63" i="18"/>
  <c r="O64" i="18"/>
  <c r="P64" i="18"/>
  <c r="O65" i="18"/>
  <c r="P65" i="18"/>
  <c r="O66" i="18"/>
  <c r="P66" i="18"/>
  <c r="O67" i="18"/>
  <c r="P67" i="18"/>
  <c r="O68" i="18"/>
  <c r="P68" i="18"/>
  <c r="O69" i="18"/>
  <c r="P69" i="18"/>
  <c r="O70" i="18"/>
  <c r="P70" i="18"/>
  <c r="O71" i="18"/>
  <c r="P71" i="18"/>
  <c r="O72" i="18"/>
  <c r="P72" i="18"/>
  <c r="O73" i="18"/>
  <c r="P73" i="18"/>
  <c r="O74" i="18"/>
  <c r="P74" i="18"/>
  <c r="O75" i="18"/>
  <c r="P75" i="18"/>
  <c r="O76" i="18"/>
  <c r="P76" i="18"/>
  <c r="O77" i="18"/>
  <c r="P77" i="18"/>
  <c r="O78" i="18"/>
  <c r="P78" i="18"/>
  <c r="O79" i="18"/>
  <c r="P79" i="18"/>
  <c r="O80" i="18"/>
  <c r="P80" i="18"/>
  <c r="O81" i="18"/>
  <c r="P81" i="18"/>
  <c r="O82" i="18"/>
  <c r="P82" i="18"/>
  <c r="O83" i="18"/>
  <c r="P83" i="18"/>
  <c r="O84" i="18"/>
  <c r="P84" i="18"/>
  <c r="O85" i="18"/>
  <c r="P85" i="18"/>
  <c r="O86" i="18"/>
  <c r="P86" i="18"/>
  <c r="O87" i="18"/>
  <c r="P87" i="18"/>
  <c r="O88" i="18"/>
  <c r="P88" i="18"/>
  <c r="O89" i="18"/>
  <c r="P89" i="18"/>
  <c r="O90" i="18"/>
  <c r="P90" i="18"/>
  <c r="O91" i="18"/>
  <c r="P91" i="18"/>
  <c r="O92" i="18"/>
  <c r="P92" i="18"/>
  <c r="O93" i="18"/>
  <c r="P93" i="18"/>
  <c r="O94" i="18"/>
  <c r="P94" i="18"/>
  <c r="O95" i="18"/>
  <c r="P95" i="18"/>
  <c r="O96" i="18"/>
  <c r="P96" i="18"/>
  <c r="O97" i="18"/>
  <c r="P97" i="18"/>
  <c r="O98" i="18"/>
  <c r="P98" i="18"/>
  <c r="O99" i="18"/>
  <c r="P99" i="18"/>
  <c r="O100" i="18"/>
  <c r="P100" i="18"/>
  <c r="O101" i="18"/>
  <c r="P101" i="18"/>
  <c r="O102" i="18"/>
  <c r="P102" i="18"/>
  <c r="O103" i="18"/>
  <c r="P103" i="18"/>
  <c r="O104" i="18"/>
  <c r="P104" i="18"/>
  <c r="O105" i="18"/>
  <c r="P105" i="18"/>
  <c r="O106" i="18"/>
  <c r="P106" i="18"/>
  <c r="O107" i="18"/>
  <c r="P107" i="18"/>
  <c r="O108" i="18"/>
  <c r="P108" i="18"/>
  <c r="O109" i="18"/>
  <c r="P109" i="18"/>
  <c r="O110" i="18"/>
  <c r="P110" i="18"/>
  <c r="O111" i="18"/>
  <c r="P111" i="18"/>
  <c r="O112" i="18"/>
  <c r="P112" i="18"/>
  <c r="O113" i="18"/>
  <c r="P113" i="18"/>
  <c r="O114" i="18"/>
  <c r="P114" i="18"/>
  <c r="O115" i="18"/>
  <c r="P115" i="18"/>
  <c r="O116" i="18"/>
  <c r="P116" i="18"/>
  <c r="O117" i="18"/>
  <c r="P117" i="18"/>
  <c r="O118" i="18"/>
  <c r="P118" i="18"/>
  <c r="O119" i="18"/>
  <c r="P119" i="18"/>
  <c r="O120" i="18"/>
  <c r="P120" i="18"/>
  <c r="O121" i="18"/>
  <c r="P121" i="18"/>
  <c r="O122" i="18"/>
  <c r="P122" i="18"/>
  <c r="O123" i="18"/>
  <c r="P123" i="18"/>
  <c r="O124" i="18"/>
  <c r="P124" i="18"/>
  <c r="O125" i="18"/>
  <c r="P125" i="18"/>
  <c r="O126" i="18"/>
  <c r="P126" i="18"/>
  <c r="O127" i="18"/>
  <c r="P127" i="18"/>
  <c r="O128" i="18"/>
  <c r="P128" i="18"/>
  <c r="O129" i="18"/>
  <c r="P129" i="18"/>
  <c r="O130" i="18"/>
  <c r="P130" i="18"/>
  <c r="O131" i="18"/>
  <c r="P131" i="18"/>
  <c r="O132" i="18"/>
  <c r="P132" i="18"/>
  <c r="O133" i="18"/>
  <c r="P133" i="18"/>
  <c r="O134" i="18"/>
  <c r="P134" i="18"/>
  <c r="O135" i="18"/>
  <c r="P135" i="18"/>
  <c r="O136" i="18"/>
  <c r="P136" i="18"/>
  <c r="O137" i="18"/>
  <c r="P137" i="18"/>
  <c r="O138" i="18"/>
  <c r="P138" i="18"/>
  <c r="O139" i="18"/>
  <c r="P139" i="18"/>
  <c r="O140" i="18"/>
  <c r="P140" i="18"/>
  <c r="O141" i="18"/>
  <c r="P141" i="18"/>
  <c r="O142" i="18"/>
  <c r="P142" i="18"/>
  <c r="O143" i="18"/>
  <c r="P143" i="18"/>
  <c r="O144" i="18"/>
  <c r="P144" i="18"/>
  <c r="O145" i="18"/>
  <c r="P145" i="18"/>
  <c r="O146" i="18"/>
  <c r="P146" i="18"/>
  <c r="O147" i="18"/>
  <c r="P147" i="18"/>
  <c r="O148" i="18"/>
  <c r="P148" i="18"/>
  <c r="O149" i="18"/>
  <c r="P149" i="18"/>
  <c r="O150" i="18"/>
  <c r="P150" i="18"/>
  <c r="O151" i="18"/>
  <c r="P151" i="18"/>
  <c r="O152" i="18"/>
  <c r="P152" i="18"/>
  <c r="O153" i="18"/>
  <c r="P153" i="18"/>
  <c r="O154" i="18"/>
  <c r="P154" i="18"/>
  <c r="O155" i="18"/>
  <c r="P155" i="18"/>
  <c r="O156" i="18"/>
  <c r="P156" i="18"/>
  <c r="O157" i="18"/>
  <c r="P157" i="18"/>
  <c r="O158" i="18"/>
  <c r="P158" i="18"/>
  <c r="O159" i="18"/>
  <c r="P159" i="18"/>
  <c r="O160" i="18"/>
  <c r="P160" i="18"/>
  <c r="O161" i="18"/>
  <c r="P161" i="18"/>
  <c r="O162" i="18"/>
  <c r="P162" i="18"/>
  <c r="O163" i="18"/>
  <c r="P163" i="18"/>
  <c r="O164" i="18"/>
  <c r="P164" i="18"/>
  <c r="O165" i="18"/>
  <c r="P165" i="18"/>
  <c r="O166" i="18"/>
  <c r="P166" i="18"/>
  <c r="O167" i="18"/>
  <c r="P167" i="18"/>
  <c r="O168" i="18"/>
  <c r="P168" i="18"/>
  <c r="O169" i="18"/>
  <c r="P169" i="18"/>
  <c r="O170" i="18"/>
  <c r="P170" i="18"/>
  <c r="O171" i="18"/>
  <c r="P171" i="18"/>
  <c r="O172" i="18"/>
  <c r="P172" i="18"/>
  <c r="O173" i="18"/>
  <c r="P173" i="18"/>
  <c r="O174" i="18"/>
  <c r="P174" i="18"/>
  <c r="O175" i="18"/>
  <c r="P175" i="18"/>
  <c r="O176" i="18"/>
  <c r="P176" i="18"/>
  <c r="O177" i="18"/>
  <c r="P177" i="18"/>
  <c r="O178" i="18"/>
  <c r="P178" i="18"/>
  <c r="O179" i="18"/>
  <c r="P179" i="18"/>
  <c r="O180" i="18"/>
  <c r="P180" i="18"/>
  <c r="O181" i="18"/>
  <c r="P181" i="18"/>
  <c r="O182" i="18"/>
  <c r="P182" i="18"/>
  <c r="O183" i="18"/>
  <c r="P183" i="18"/>
  <c r="O184" i="18"/>
  <c r="P184" i="18"/>
  <c r="O185" i="18"/>
  <c r="P185" i="18"/>
  <c r="O186" i="18"/>
  <c r="P186" i="18"/>
  <c r="O187" i="18"/>
  <c r="P187" i="18"/>
  <c r="O188" i="18"/>
  <c r="P188" i="18"/>
  <c r="O189" i="18"/>
  <c r="P189" i="18"/>
  <c r="O190" i="18"/>
  <c r="P190" i="18"/>
  <c r="O191" i="18"/>
  <c r="P191" i="18"/>
  <c r="O192" i="18"/>
  <c r="P192" i="18"/>
  <c r="O193" i="18"/>
  <c r="P193" i="18"/>
  <c r="O194" i="18"/>
  <c r="P194" i="18"/>
  <c r="O195" i="18"/>
  <c r="P195" i="18"/>
  <c r="O196" i="18"/>
  <c r="P196" i="18"/>
  <c r="O197" i="18"/>
  <c r="P197" i="18"/>
  <c r="O198" i="18"/>
  <c r="P198" i="18"/>
  <c r="O199" i="18"/>
  <c r="P199" i="18"/>
  <c r="O200" i="18"/>
  <c r="P200" i="18"/>
  <c r="O201" i="18"/>
  <c r="P201" i="18"/>
  <c r="O202" i="18"/>
  <c r="P202" i="18"/>
  <c r="O203" i="18"/>
  <c r="P203" i="18"/>
  <c r="O204" i="18"/>
  <c r="P204" i="18"/>
  <c r="O205" i="18"/>
  <c r="P205" i="18"/>
  <c r="O206" i="18"/>
  <c r="P206" i="18"/>
  <c r="O207" i="18"/>
  <c r="P207" i="18"/>
  <c r="O208" i="18"/>
  <c r="P208" i="18"/>
  <c r="O209" i="18"/>
  <c r="P209" i="18"/>
  <c r="O210" i="18"/>
  <c r="P210" i="18"/>
  <c r="O211" i="18"/>
  <c r="P211" i="18"/>
  <c r="O212" i="18"/>
  <c r="P212" i="18"/>
  <c r="O213" i="18"/>
  <c r="P213" i="18"/>
  <c r="O214" i="18"/>
  <c r="P214" i="18"/>
  <c r="O215" i="18"/>
  <c r="P215" i="18"/>
  <c r="O216" i="18"/>
  <c r="P216" i="18"/>
  <c r="O217" i="18"/>
  <c r="P217" i="18"/>
  <c r="O218" i="18"/>
  <c r="P218" i="18"/>
  <c r="O219" i="18"/>
  <c r="P219" i="18"/>
  <c r="O220" i="18"/>
  <c r="P220" i="18"/>
  <c r="O221" i="18"/>
  <c r="P221" i="18"/>
  <c r="O222" i="18"/>
  <c r="P222" i="18"/>
  <c r="O223" i="18"/>
  <c r="P223" i="18"/>
  <c r="O224" i="18"/>
  <c r="P224" i="18"/>
  <c r="O225" i="18"/>
  <c r="P225" i="18"/>
  <c r="O226" i="18"/>
  <c r="P226" i="18"/>
  <c r="O227" i="18"/>
  <c r="P227" i="18"/>
  <c r="O228" i="18"/>
  <c r="P228" i="18"/>
  <c r="O229" i="18"/>
  <c r="P229" i="18"/>
  <c r="O230" i="18"/>
  <c r="P230" i="18"/>
  <c r="O231" i="18"/>
  <c r="P231" i="18"/>
  <c r="O232" i="18"/>
  <c r="P232" i="18"/>
  <c r="O233" i="18"/>
  <c r="P233" i="18"/>
  <c r="O234" i="18"/>
  <c r="P234" i="18"/>
  <c r="O235" i="18"/>
  <c r="P235" i="18"/>
  <c r="O236" i="18"/>
  <c r="P236" i="18"/>
  <c r="O237" i="18"/>
  <c r="P237" i="18"/>
  <c r="O238" i="18"/>
  <c r="P238" i="18"/>
  <c r="O239" i="18"/>
  <c r="P239" i="18"/>
  <c r="O240" i="18"/>
  <c r="P240" i="18"/>
  <c r="O241" i="18"/>
  <c r="P241" i="18"/>
  <c r="O242" i="18"/>
  <c r="P242" i="18"/>
  <c r="O243" i="18"/>
  <c r="P243" i="18"/>
  <c r="O244" i="18"/>
  <c r="P244" i="18"/>
  <c r="O245" i="18"/>
  <c r="P245" i="18"/>
  <c r="O246" i="18"/>
  <c r="P246" i="18"/>
  <c r="O247" i="18"/>
  <c r="P247" i="18"/>
  <c r="O248" i="18"/>
  <c r="P248" i="18"/>
  <c r="O249" i="18"/>
  <c r="P249" i="18"/>
  <c r="O250" i="18"/>
  <c r="P250" i="18"/>
  <c r="O251" i="18"/>
  <c r="P251" i="18"/>
  <c r="O252" i="18"/>
  <c r="P252" i="18"/>
  <c r="O253" i="18"/>
  <c r="P253" i="18"/>
  <c r="O254" i="18"/>
  <c r="P254" i="18"/>
  <c r="O255" i="18"/>
  <c r="P255" i="18"/>
  <c r="O256" i="18"/>
  <c r="P256" i="18"/>
  <c r="O257" i="18"/>
  <c r="P257" i="18"/>
  <c r="O258" i="18"/>
  <c r="P258" i="18"/>
  <c r="O259" i="18"/>
  <c r="P259" i="18"/>
  <c r="O260" i="18"/>
  <c r="P260" i="18"/>
  <c r="O261" i="18"/>
  <c r="P261" i="18"/>
  <c r="O262" i="18"/>
  <c r="P262" i="18"/>
  <c r="O263" i="18"/>
  <c r="P263" i="18"/>
  <c r="O264" i="18"/>
  <c r="P264" i="18"/>
  <c r="O265" i="18"/>
  <c r="P265" i="18"/>
  <c r="O266" i="18"/>
  <c r="P266" i="18"/>
  <c r="O267" i="18"/>
  <c r="P267" i="18"/>
  <c r="O268" i="18"/>
  <c r="P268" i="18"/>
  <c r="O269" i="18"/>
  <c r="P269" i="18"/>
  <c r="O270" i="18"/>
  <c r="P270" i="18"/>
  <c r="O271" i="18"/>
  <c r="P271" i="18"/>
  <c r="O272" i="18"/>
  <c r="P272" i="18"/>
  <c r="O273" i="18"/>
  <c r="P273" i="18"/>
  <c r="O274" i="18"/>
  <c r="P274" i="18"/>
  <c r="O275" i="18"/>
  <c r="P275" i="18"/>
  <c r="O276" i="18"/>
  <c r="P276" i="18"/>
  <c r="O277" i="18"/>
  <c r="P277" i="18"/>
  <c r="O278" i="18"/>
  <c r="P278" i="18"/>
  <c r="O279" i="18"/>
  <c r="P279" i="18"/>
  <c r="O280" i="18"/>
  <c r="P280" i="18"/>
  <c r="O281" i="18"/>
  <c r="P281" i="18"/>
  <c r="O282" i="18"/>
  <c r="P282" i="18"/>
  <c r="O283" i="18"/>
  <c r="P283" i="18"/>
  <c r="O284" i="18"/>
  <c r="P284" i="18"/>
  <c r="O285" i="18"/>
  <c r="P285" i="18"/>
  <c r="O286" i="18"/>
  <c r="P286" i="18"/>
  <c r="O287" i="18"/>
  <c r="P287" i="18"/>
  <c r="O288" i="18"/>
  <c r="P288" i="18"/>
  <c r="O289" i="18"/>
  <c r="P289" i="18"/>
  <c r="O290" i="18"/>
  <c r="P290" i="18"/>
  <c r="O291" i="18"/>
  <c r="P291" i="18"/>
  <c r="O292" i="18"/>
  <c r="P292" i="18"/>
  <c r="O293" i="18"/>
  <c r="P293" i="18"/>
  <c r="O294" i="18"/>
  <c r="P294" i="18"/>
  <c r="O295" i="18"/>
  <c r="P295" i="18"/>
  <c r="O296" i="18"/>
  <c r="P296" i="18"/>
  <c r="O297" i="18"/>
  <c r="P297" i="18"/>
  <c r="O298" i="18"/>
  <c r="P298" i="18"/>
  <c r="O299" i="18"/>
  <c r="P299" i="18"/>
  <c r="O300" i="18"/>
  <c r="P300" i="18"/>
  <c r="O301" i="18"/>
  <c r="P301" i="18"/>
  <c r="O302" i="18"/>
  <c r="P302" i="18"/>
  <c r="O303" i="18"/>
  <c r="P303" i="18"/>
  <c r="O304" i="18"/>
  <c r="P304" i="18"/>
  <c r="O305" i="18"/>
  <c r="P305" i="18"/>
  <c r="O306" i="18"/>
  <c r="P306" i="18"/>
  <c r="O307" i="18"/>
  <c r="P307" i="18"/>
  <c r="O308" i="18"/>
  <c r="P308" i="18"/>
  <c r="O309" i="18"/>
  <c r="P309" i="18"/>
  <c r="O310" i="18"/>
  <c r="P310" i="18"/>
  <c r="O311" i="18"/>
  <c r="P311" i="18"/>
  <c r="O312" i="18"/>
  <c r="P312" i="18"/>
  <c r="O313" i="18"/>
  <c r="P313" i="18"/>
  <c r="O314" i="18"/>
  <c r="P314" i="18"/>
  <c r="O315" i="18"/>
  <c r="P315" i="18"/>
  <c r="O316" i="18"/>
  <c r="P316" i="18"/>
  <c r="O317" i="18"/>
  <c r="P317" i="18"/>
  <c r="O318" i="18"/>
  <c r="P318" i="18"/>
  <c r="O319" i="18"/>
  <c r="P319" i="18"/>
  <c r="O320" i="18"/>
  <c r="P320" i="18"/>
  <c r="O321" i="18"/>
  <c r="P321" i="18"/>
  <c r="O322" i="18"/>
  <c r="P322" i="18"/>
  <c r="O323" i="18"/>
  <c r="P323" i="18"/>
  <c r="O324" i="18"/>
  <c r="P324" i="18"/>
  <c r="O325" i="18"/>
  <c r="P325" i="18"/>
  <c r="O326" i="18"/>
  <c r="P326" i="18"/>
  <c r="O327" i="18"/>
  <c r="P327" i="18"/>
  <c r="O328" i="18"/>
  <c r="P328" i="18"/>
  <c r="O329" i="18"/>
  <c r="P329" i="18"/>
  <c r="O330" i="18"/>
  <c r="P330" i="18"/>
  <c r="O331" i="18"/>
  <c r="P331" i="18"/>
  <c r="O332" i="18"/>
  <c r="P332" i="18"/>
  <c r="O333" i="18"/>
  <c r="P333" i="18"/>
  <c r="O334" i="18"/>
  <c r="P334" i="18"/>
  <c r="O335" i="18"/>
  <c r="P335" i="18"/>
  <c r="O336" i="18"/>
  <c r="P336" i="18"/>
  <c r="O337" i="18"/>
  <c r="P337" i="18"/>
  <c r="O338" i="18"/>
  <c r="P338" i="18"/>
  <c r="O339" i="18"/>
  <c r="P339" i="18"/>
  <c r="O340" i="18"/>
  <c r="P340" i="18"/>
  <c r="O341" i="18"/>
  <c r="P341" i="18"/>
  <c r="O342" i="18"/>
  <c r="P342" i="18"/>
  <c r="O343" i="18"/>
  <c r="P343" i="18"/>
  <c r="O344" i="18"/>
  <c r="P344" i="18"/>
  <c r="O345" i="18"/>
  <c r="P345" i="18"/>
  <c r="O346" i="18"/>
  <c r="P346" i="18"/>
  <c r="O347" i="18"/>
  <c r="P347" i="18"/>
  <c r="O348" i="18"/>
  <c r="P348" i="18"/>
  <c r="O349" i="18"/>
  <c r="P349" i="18"/>
  <c r="O350" i="18"/>
  <c r="P350" i="18"/>
  <c r="O351" i="18"/>
  <c r="P351" i="18"/>
  <c r="O352" i="18"/>
  <c r="P352" i="18"/>
  <c r="O353" i="18"/>
  <c r="P353" i="18"/>
  <c r="O354" i="18"/>
  <c r="P354" i="18"/>
  <c r="O355" i="18"/>
  <c r="P355" i="18"/>
  <c r="O356" i="18"/>
  <c r="P356" i="18"/>
  <c r="O357" i="18"/>
  <c r="P357" i="18"/>
  <c r="O358" i="18"/>
  <c r="P358" i="18"/>
  <c r="O359" i="18"/>
  <c r="P359" i="18"/>
  <c r="O360" i="18"/>
  <c r="P360" i="18"/>
  <c r="O361" i="18"/>
  <c r="P361" i="18"/>
  <c r="O362" i="18"/>
  <c r="P362" i="18"/>
  <c r="O363" i="18"/>
  <c r="P363" i="18"/>
  <c r="O364" i="18"/>
  <c r="P364" i="18"/>
  <c r="O365" i="18"/>
  <c r="P365" i="18"/>
  <c r="O366" i="18"/>
  <c r="P366" i="18"/>
  <c r="O367" i="18"/>
  <c r="P367" i="18"/>
  <c r="O368" i="18"/>
  <c r="P368" i="18"/>
  <c r="O369" i="18"/>
  <c r="P369" i="18"/>
  <c r="O370" i="18"/>
  <c r="P370" i="18"/>
  <c r="O371" i="18"/>
  <c r="P371" i="18"/>
  <c r="O372" i="18"/>
  <c r="P372" i="18"/>
  <c r="O373" i="18"/>
  <c r="P373" i="18"/>
  <c r="O374" i="18"/>
  <c r="P374" i="18"/>
  <c r="O375" i="18"/>
  <c r="P375" i="18"/>
  <c r="O376" i="18"/>
  <c r="P376" i="18"/>
  <c r="O377" i="18"/>
  <c r="P377" i="18"/>
  <c r="O378" i="18"/>
  <c r="P378" i="18"/>
  <c r="O379" i="18"/>
  <c r="P379" i="18"/>
  <c r="O380" i="18"/>
  <c r="P380" i="18"/>
  <c r="O381" i="18"/>
  <c r="P381" i="18"/>
  <c r="O382" i="18"/>
  <c r="P382" i="18"/>
  <c r="O383" i="18"/>
  <c r="P383" i="18"/>
  <c r="O384" i="18"/>
  <c r="P384" i="18"/>
  <c r="O385" i="18"/>
  <c r="P385" i="18"/>
  <c r="O386" i="18"/>
  <c r="P386" i="18"/>
  <c r="O387" i="18"/>
  <c r="P387" i="18"/>
  <c r="O388" i="18"/>
  <c r="P388" i="18"/>
  <c r="O389" i="18"/>
  <c r="P389" i="18"/>
  <c r="O390" i="18"/>
  <c r="P390" i="18"/>
  <c r="O391" i="18"/>
  <c r="P391" i="18"/>
  <c r="O392" i="18"/>
  <c r="P392" i="18"/>
  <c r="O393" i="18"/>
  <c r="P393" i="18"/>
  <c r="O394" i="18"/>
  <c r="P394" i="18"/>
  <c r="O395" i="18"/>
  <c r="P395" i="18"/>
  <c r="O396" i="18"/>
  <c r="P396" i="18"/>
  <c r="O397" i="18"/>
  <c r="P397" i="18"/>
  <c r="O398" i="18"/>
  <c r="P398" i="18"/>
  <c r="O399" i="18"/>
  <c r="P399" i="18"/>
  <c r="O400" i="18"/>
  <c r="P400" i="18"/>
  <c r="O401" i="18"/>
  <c r="P401" i="18"/>
  <c r="O402" i="18"/>
  <c r="P402" i="18"/>
  <c r="O403" i="18"/>
  <c r="P403" i="18"/>
  <c r="O404" i="18"/>
  <c r="P404" i="18"/>
  <c r="O405" i="18"/>
  <c r="P405" i="18"/>
  <c r="O406" i="18"/>
  <c r="P406" i="18"/>
  <c r="O407" i="18"/>
  <c r="P407" i="18"/>
  <c r="O408" i="18"/>
  <c r="P408" i="18"/>
  <c r="O409" i="18"/>
  <c r="P409" i="18"/>
  <c r="O410" i="18"/>
  <c r="P410" i="18"/>
  <c r="O411" i="18"/>
  <c r="P411" i="18"/>
  <c r="O412" i="18"/>
  <c r="P412" i="18"/>
  <c r="O413" i="18"/>
  <c r="P413" i="18"/>
  <c r="O414" i="18"/>
  <c r="P414" i="18"/>
  <c r="O415" i="18"/>
  <c r="P415" i="18"/>
  <c r="O416" i="18"/>
  <c r="P416" i="18"/>
  <c r="O417" i="18"/>
  <c r="P417" i="18"/>
  <c r="O418" i="18"/>
  <c r="P418" i="18"/>
  <c r="O419" i="18"/>
  <c r="P419" i="18"/>
  <c r="O420" i="18"/>
  <c r="P420" i="18"/>
  <c r="O421" i="18"/>
  <c r="P421" i="18"/>
  <c r="O422" i="18"/>
  <c r="P422" i="18"/>
  <c r="O423" i="18"/>
  <c r="P423" i="18"/>
  <c r="O424" i="18"/>
  <c r="P424" i="18"/>
  <c r="O425" i="18"/>
  <c r="P425" i="18"/>
  <c r="O426" i="18"/>
  <c r="P426" i="18"/>
  <c r="O427" i="18"/>
  <c r="P427" i="18"/>
  <c r="O428" i="18"/>
  <c r="P428" i="18"/>
  <c r="O429" i="18"/>
  <c r="P429" i="18"/>
  <c r="O430" i="18"/>
  <c r="P430" i="18"/>
  <c r="O431" i="18"/>
  <c r="P431" i="18"/>
  <c r="O432" i="18"/>
  <c r="P432" i="18"/>
  <c r="O433" i="18"/>
  <c r="P433" i="18"/>
  <c r="O434" i="18"/>
  <c r="P434" i="18"/>
  <c r="O435" i="18"/>
  <c r="P435" i="18"/>
  <c r="O436" i="18"/>
  <c r="P436" i="18"/>
  <c r="O437" i="18"/>
  <c r="P437" i="18"/>
  <c r="O438" i="18"/>
  <c r="P438" i="18"/>
  <c r="O439" i="18"/>
  <c r="P439" i="18"/>
  <c r="O440" i="18"/>
  <c r="P440" i="18"/>
  <c r="O441" i="18"/>
  <c r="P441" i="18"/>
  <c r="O442" i="18"/>
  <c r="P442" i="18"/>
  <c r="O443" i="18"/>
  <c r="P443" i="18"/>
  <c r="O444" i="18"/>
  <c r="P444" i="18"/>
  <c r="O445" i="18"/>
  <c r="P445" i="18"/>
  <c r="O446" i="18"/>
  <c r="P446" i="18"/>
  <c r="O447" i="18"/>
  <c r="P447" i="18"/>
  <c r="O448" i="18"/>
  <c r="P448" i="18"/>
  <c r="O449" i="18"/>
  <c r="P449" i="18"/>
  <c r="O450" i="18"/>
  <c r="P450" i="18"/>
  <c r="O451" i="18"/>
  <c r="P451" i="18"/>
  <c r="O452" i="18"/>
  <c r="P452" i="18"/>
  <c r="O453" i="18"/>
  <c r="P453" i="18"/>
  <c r="O454" i="18"/>
  <c r="P454" i="18"/>
  <c r="O455" i="18"/>
  <c r="P455" i="18"/>
  <c r="O456" i="18"/>
  <c r="P456" i="18"/>
  <c r="O457" i="18"/>
  <c r="P457" i="18"/>
  <c r="O458" i="18"/>
  <c r="P458" i="18"/>
  <c r="O459" i="18"/>
  <c r="P459" i="18"/>
  <c r="O460" i="18"/>
  <c r="P460" i="18"/>
  <c r="O461" i="18"/>
  <c r="P461" i="18"/>
  <c r="O462" i="18"/>
  <c r="P462" i="18"/>
  <c r="O463" i="18"/>
  <c r="P463" i="18"/>
  <c r="O464" i="18"/>
  <c r="P464" i="18"/>
  <c r="O465" i="18"/>
  <c r="P465" i="18"/>
  <c r="O466" i="18"/>
  <c r="P466" i="18"/>
  <c r="O467" i="18"/>
  <c r="P467" i="18"/>
  <c r="O468" i="18"/>
  <c r="P468" i="18"/>
  <c r="O469" i="18"/>
  <c r="P469" i="18"/>
  <c r="O470" i="18"/>
  <c r="P470" i="18"/>
  <c r="O471" i="18"/>
  <c r="P471" i="18"/>
  <c r="O472" i="18"/>
  <c r="P472" i="18"/>
  <c r="O473" i="18"/>
  <c r="P473" i="18"/>
  <c r="O474" i="18"/>
  <c r="P474" i="18"/>
  <c r="O475" i="18"/>
  <c r="P475" i="18"/>
  <c r="O476" i="18"/>
  <c r="P476" i="18"/>
  <c r="O477" i="18"/>
  <c r="P477" i="18"/>
  <c r="O478" i="18"/>
  <c r="P478" i="18"/>
  <c r="O479" i="18"/>
  <c r="P479" i="18"/>
  <c r="O480" i="18"/>
  <c r="P480" i="18"/>
  <c r="O481" i="18"/>
  <c r="P481" i="18"/>
  <c r="O482" i="18"/>
  <c r="P482" i="18"/>
  <c r="O483" i="18"/>
  <c r="P483" i="18"/>
  <c r="O484" i="18"/>
  <c r="P484" i="18"/>
  <c r="O485" i="18"/>
  <c r="P485" i="18"/>
  <c r="O486" i="18"/>
  <c r="P486" i="18"/>
  <c r="O487" i="18"/>
  <c r="P487" i="18"/>
  <c r="O488" i="18"/>
  <c r="P488" i="18"/>
  <c r="O489" i="18"/>
  <c r="P489" i="18"/>
  <c r="O490" i="18"/>
  <c r="P490" i="18"/>
  <c r="O491" i="18"/>
  <c r="P491" i="18"/>
  <c r="O492" i="18"/>
  <c r="P492" i="18"/>
  <c r="O493" i="18"/>
  <c r="P493" i="18"/>
  <c r="O494" i="18"/>
  <c r="P494" i="18"/>
  <c r="O495" i="18"/>
  <c r="P495" i="18"/>
  <c r="O496" i="18"/>
  <c r="P496" i="18"/>
  <c r="O497" i="18"/>
  <c r="P497" i="18"/>
  <c r="O498" i="18"/>
  <c r="P498" i="18"/>
  <c r="O499" i="18"/>
  <c r="P499" i="18"/>
  <c r="O500" i="18"/>
  <c r="P500" i="18"/>
  <c r="O501" i="18"/>
  <c r="P501" i="18"/>
  <c r="O502" i="18"/>
  <c r="P502" i="18"/>
  <c r="O503" i="18"/>
  <c r="P503" i="18"/>
  <c r="O504" i="18"/>
  <c r="P504" i="18"/>
  <c r="O505" i="18"/>
  <c r="P505" i="18"/>
  <c r="O506" i="18"/>
  <c r="P506" i="18"/>
  <c r="O507" i="18"/>
  <c r="P507" i="18"/>
  <c r="O508" i="18"/>
  <c r="P508" i="18"/>
  <c r="O509" i="18"/>
  <c r="P509" i="18"/>
  <c r="O510" i="18"/>
  <c r="P510" i="18"/>
  <c r="O511" i="18"/>
  <c r="P511" i="18"/>
  <c r="O512" i="18"/>
  <c r="P512" i="18"/>
  <c r="O513" i="18"/>
  <c r="P513" i="18"/>
  <c r="O514" i="18"/>
  <c r="P514" i="18"/>
  <c r="O515" i="18"/>
  <c r="P515" i="18"/>
  <c r="O516" i="18"/>
  <c r="P516" i="18"/>
  <c r="O517" i="18"/>
  <c r="P517" i="18"/>
  <c r="O518" i="18"/>
  <c r="P518" i="18"/>
  <c r="O519" i="18"/>
  <c r="P519" i="18"/>
  <c r="O520" i="18"/>
  <c r="P520" i="18"/>
  <c r="O521" i="18"/>
  <c r="P521" i="18"/>
  <c r="O522" i="18"/>
  <c r="P522" i="18"/>
  <c r="O523" i="18"/>
  <c r="P523" i="18"/>
  <c r="O524" i="18"/>
  <c r="P524" i="18"/>
  <c r="O525" i="18"/>
  <c r="P525" i="18"/>
  <c r="O526" i="18"/>
  <c r="P526" i="18"/>
  <c r="O527" i="18"/>
  <c r="P527" i="18"/>
  <c r="O528" i="18"/>
  <c r="P528" i="18"/>
  <c r="O529" i="18"/>
  <c r="P529" i="18"/>
  <c r="O530" i="18"/>
  <c r="P530" i="18"/>
  <c r="O531" i="18"/>
  <c r="P531" i="18"/>
  <c r="O532" i="18"/>
  <c r="P532" i="18"/>
  <c r="O533" i="18"/>
  <c r="P533" i="18"/>
  <c r="O534" i="18"/>
  <c r="P534" i="18"/>
  <c r="O535" i="18"/>
  <c r="P535" i="18"/>
  <c r="O536" i="18"/>
  <c r="P536" i="18"/>
  <c r="O537" i="18"/>
  <c r="P537" i="18"/>
  <c r="O538" i="18"/>
  <c r="P538" i="18"/>
  <c r="O539" i="18"/>
  <c r="P539" i="18"/>
  <c r="O540" i="18"/>
  <c r="P540" i="18"/>
  <c r="O541" i="18"/>
  <c r="P541" i="18"/>
  <c r="O542" i="18"/>
  <c r="P542" i="18"/>
  <c r="O543" i="18"/>
  <c r="P543" i="18"/>
  <c r="O544" i="18"/>
  <c r="P544" i="18"/>
  <c r="O545" i="18"/>
  <c r="P545" i="18"/>
  <c r="O546" i="18"/>
  <c r="P546" i="18"/>
  <c r="O547" i="18"/>
  <c r="P547" i="18"/>
  <c r="O548" i="18"/>
  <c r="P548" i="18"/>
  <c r="O549" i="18"/>
  <c r="P549" i="18"/>
  <c r="O550" i="18"/>
  <c r="P550" i="18"/>
  <c r="O551" i="18"/>
  <c r="P551" i="18"/>
  <c r="O552" i="18"/>
  <c r="P552" i="18"/>
  <c r="O553" i="18"/>
  <c r="P553" i="18"/>
  <c r="O554" i="18"/>
  <c r="P554" i="18"/>
  <c r="O555" i="18"/>
  <c r="P555" i="18"/>
  <c r="O556" i="18"/>
  <c r="P556" i="18"/>
  <c r="O557" i="18"/>
  <c r="P557" i="18"/>
  <c r="O558" i="18"/>
  <c r="P558" i="18"/>
  <c r="O559" i="18"/>
  <c r="P559" i="18"/>
  <c r="O560" i="18"/>
  <c r="P560" i="18"/>
  <c r="O561" i="18"/>
  <c r="P561" i="18"/>
  <c r="O562" i="18"/>
  <c r="P562" i="18"/>
  <c r="O563" i="18"/>
  <c r="P563" i="18"/>
  <c r="O564" i="18"/>
  <c r="P564" i="18"/>
  <c r="O565" i="18"/>
  <c r="P565" i="18"/>
  <c r="O566" i="18"/>
  <c r="P566" i="18"/>
  <c r="O567" i="18"/>
  <c r="P567" i="18"/>
  <c r="O568" i="18"/>
  <c r="P568" i="18"/>
  <c r="O569" i="18"/>
  <c r="P569" i="18"/>
  <c r="O570" i="18"/>
  <c r="P570" i="18"/>
  <c r="O571" i="18"/>
  <c r="P571" i="18"/>
  <c r="O572" i="18"/>
  <c r="P572" i="18"/>
  <c r="O573" i="18"/>
  <c r="P573" i="18"/>
  <c r="O574" i="18"/>
  <c r="P574" i="18"/>
  <c r="O575" i="18"/>
  <c r="P575" i="18"/>
  <c r="O576" i="18"/>
  <c r="P576" i="18"/>
  <c r="O577" i="18"/>
  <c r="P577" i="18"/>
  <c r="O578" i="18"/>
  <c r="P578" i="18"/>
  <c r="O579" i="18"/>
  <c r="P579" i="18"/>
  <c r="P4" i="18"/>
  <c r="O4" i="18"/>
  <c r="P3" i="18"/>
  <c r="O3" i="18"/>
  <c r="P2" i="18"/>
  <c r="O2" i="18"/>
  <c r="O3" i="17"/>
  <c r="P3" i="17"/>
  <c r="O4" i="17"/>
  <c r="P4" i="17"/>
  <c r="O5" i="17"/>
  <c r="P5" i="17"/>
  <c r="O6" i="17"/>
  <c r="P6" i="17"/>
  <c r="O7" i="17"/>
  <c r="P7" i="17"/>
  <c r="O8" i="17"/>
  <c r="P8" i="17"/>
  <c r="O9" i="17"/>
  <c r="P9" i="17"/>
  <c r="O10" i="17"/>
  <c r="P10" i="17"/>
  <c r="O11" i="17"/>
  <c r="P11" i="17"/>
  <c r="O12" i="17"/>
  <c r="P12" i="17"/>
  <c r="O13" i="17"/>
  <c r="P13" i="17"/>
  <c r="O14" i="17"/>
  <c r="P14" i="17"/>
  <c r="O15" i="17"/>
  <c r="P15" i="17"/>
  <c r="O16" i="17"/>
  <c r="P16" i="17"/>
  <c r="O17" i="17"/>
  <c r="P17" i="17"/>
  <c r="O18" i="17"/>
  <c r="P18" i="17"/>
  <c r="O19" i="17"/>
  <c r="P19" i="17"/>
  <c r="O20" i="17"/>
  <c r="P20" i="17"/>
  <c r="O21" i="17"/>
  <c r="P21" i="17"/>
  <c r="O22" i="17"/>
  <c r="P22" i="17"/>
  <c r="O23" i="17"/>
  <c r="P23" i="17"/>
  <c r="O24" i="17"/>
  <c r="P24" i="17"/>
  <c r="O25" i="17"/>
  <c r="P25" i="17"/>
  <c r="O26" i="17"/>
  <c r="P26" i="17"/>
  <c r="O27" i="17"/>
  <c r="P27" i="17"/>
  <c r="O28" i="17"/>
  <c r="P28" i="17"/>
  <c r="O29" i="17"/>
  <c r="P29" i="17"/>
  <c r="O30" i="17"/>
  <c r="P30" i="17"/>
  <c r="O31" i="17"/>
  <c r="P31" i="17"/>
  <c r="O32" i="17"/>
  <c r="P32" i="17"/>
  <c r="O33" i="17"/>
  <c r="P33" i="17"/>
  <c r="O34" i="17"/>
  <c r="P34" i="17"/>
  <c r="O35" i="17"/>
  <c r="P35" i="17"/>
  <c r="O36" i="17"/>
  <c r="P36" i="17"/>
  <c r="O37" i="17"/>
  <c r="P37" i="17"/>
  <c r="O38" i="17"/>
  <c r="P38" i="17"/>
  <c r="O39" i="17"/>
  <c r="P39" i="17"/>
  <c r="O40" i="17"/>
  <c r="P40" i="17"/>
  <c r="O41" i="17"/>
  <c r="P41" i="17"/>
  <c r="O42" i="17"/>
  <c r="P42" i="17"/>
  <c r="O43" i="17"/>
  <c r="P43" i="17"/>
  <c r="O44" i="17"/>
  <c r="P44" i="17"/>
  <c r="O45" i="17"/>
  <c r="P45" i="17"/>
  <c r="O46" i="17"/>
  <c r="P46" i="17"/>
  <c r="O47" i="17"/>
  <c r="P47" i="17"/>
  <c r="O48" i="17"/>
  <c r="P48" i="17"/>
  <c r="O49" i="17"/>
  <c r="P49" i="17"/>
  <c r="O50" i="17"/>
  <c r="P50" i="17"/>
  <c r="O51" i="17"/>
  <c r="P51" i="17"/>
  <c r="O52" i="17"/>
  <c r="P52" i="17"/>
  <c r="O53" i="17"/>
  <c r="P53" i="17"/>
  <c r="O54" i="17"/>
  <c r="P54" i="17"/>
  <c r="O55" i="17"/>
  <c r="P55" i="17"/>
  <c r="O56" i="17"/>
  <c r="P56" i="17"/>
  <c r="O57" i="17"/>
  <c r="P57" i="17"/>
  <c r="O58" i="17"/>
  <c r="P58" i="17"/>
  <c r="O59" i="17"/>
  <c r="P59" i="17"/>
  <c r="O60" i="17"/>
  <c r="P60" i="17"/>
  <c r="O61" i="17"/>
  <c r="P61" i="17"/>
  <c r="O62" i="17"/>
  <c r="P62" i="17"/>
  <c r="O63" i="17"/>
  <c r="P63" i="17"/>
  <c r="O64" i="17"/>
  <c r="P64" i="17"/>
  <c r="O65" i="17"/>
  <c r="P65" i="17"/>
  <c r="O66" i="17"/>
  <c r="P66" i="17"/>
  <c r="O67" i="17"/>
  <c r="P67" i="17"/>
  <c r="O68" i="17"/>
  <c r="P68" i="17"/>
  <c r="O69" i="17"/>
  <c r="P69" i="17"/>
  <c r="O70" i="17"/>
  <c r="P70" i="17"/>
  <c r="O71" i="17"/>
  <c r="P71" i="17"/>
  <c r="O72" i="17"/>
  <c r="P72" i="17"/>
  <c r="O73" i="17"/>
  <c r="P73" i="17"/>
  <c r="O74" i="17"/>
  <c r="P74" i="17"/>
  <c r="O75" i="17"/>
  <c r="P75" i="17"/>
  <c r="O76" i="17"/>
  <c r="P76" i="17"/>
  <c r="O77" i="17"/>
  <c r="P77" i="17"/>
  <c r="O78" i="17"/>
  <c r="P78" i="17"/>
  <c r="O79" i="17"/>
  <c r="P79" i="17"/>
  <c r="O80" i="17"/>
  <c r="P80" i="17"/>
  <c r="O81" i="17"/>
  <c r="P81" i="17"/>
  <c r="O82" i="17"/>
  <c r="P82" i="17"/>
  <c r="O83" i="17"/>
  <c r="P83" i="17"/>
  <c r="O84" i="17"/>
  <c r="P84" i="17"/>
  <c r="O85" i="17"/>
  <c r="P85" i="17"/>
  <c r="O86" i="17"/>
  <c r="P86" i="17"/>
  <c r="O87" i="17"/>
  <c r="P87" i="17"/>
  <c r="O88" i="17"/>
  <c r="P88" i="17"/>
  <c r="O89" i="17"/>
  <c r="P89" i="17"/>
  <c r="O90" i="17"/>
  <c r="P90" i="17"/>
  <c r="O91" i="17"/>
  <c r="P91" i="17"/>
  <c r="O92" i="17"/>
  <c r="P92" i="17"/>
  <c r="O93" i="17"/>
  <c r="P93" i="17"/>
  <c r="O94" i="17"/>
  <c r="P94" i="17"/>
  <c r="O95" i="17"/>
  <c r="P95" i="17"/>
  <c r="O96" i="17"/>
  <c r="P96" i="17"/>
  <c r="O97" i="17"/>
  <c r="P97" i="17"/>
  <c r="O98" i="17"/>
  <c r="P98" i="17"/>
  <c r="O99" i="17"/>
  <c r="P99" i="17"/>
  <c r="O100" i="17"/>
  <c r="P100" i="17"/>
  <c r="O101" i="17"/>
  <c r="P101" i="17"/>
  <c r="O102" i="17"/>
  <c r="P102" i="17"/>
  <c r="O103" i="17"/>
  <c r="P103" i="17"/>
  <c r="O104" i="17"/>
  <c r="P104" i="17"/>
  <c r="O105" i="17"/>
  <c r="P105" i="17"/>
  <c r="O106" i="17"/>
  <c r="P106" i="17"/>
  <c r="O107" i="17"/>
  <c r="P107" i="17"/>
  <c r="O108" i="17"/>
  <c r="P108" i="17"/>
  <c r="O109" i="17"/>
  <c r="P109" i="17"/>
  <c r="O110" i="17"/>
  <c r="P110" i="17"/>
  <c r="O111" i="17"/>
  <c r="P111" i="17"/>
  <c r="O112" i="17"/>
  <c r="P112" i="17"/>
  <c r="O113" i="17"/>
  <c r="P113" i="17"/>
  <c r="O114" i="17"/>
  <c r="P114" i="17"/>
  <c r="O115" i="17"/>
  <c r="P115" i="17"/>
  <c r="O116" i="17"/>
  <c r="P116" i="17"/>
  <c r="O117" i="17"/>
  <c r="P117" i="17"/>
  <c r="O118" i="17"/>
  <c r="P118" i="17"/>
  <c r="O119" i="17"/>
  <c r="P119" i="17"/>
  <c r="O120" i="17"/>
  <c r="P120" i="17"/>
  <c r="O121" i="17"/>
  <c r="P121" i="17"/>
  <c r="O122" i="17"/>
  <c r="P122" i="17"/>
  <c r="O123" i="17"/>
  <c r="P123" i="17"/>
  <c r="O124" i="17"/>
  <c r="P124" i="17"/>
  <c r="O125" i="17"/>
  <c r="P125" i="17"/>
  <c r="O126" i="17"/>
  <c r="P126" i="17"/>
  <c r="O127" i="17"/>
  <c r="P127" i="17"/>
  <c r="O128" i="17"/>
  <c r="P128" i="17"/>
  <c r="O129" i="17"/>
  <c r="P129" i="17"/>
  <c r="O130" i="17"/>
  <c r="P130" i="17"/>
  <c r="O131" i="17"/>
  <c r="P131" i="17"/>
  <c r="O132" i="17"/>
  <c r="P132" i="17"/>
  <c r="O133" i="17"/>
  <c r="P133" i="17"/>
  <c r="O134" i="17"/>
  <c r="P134" i="17"/>
  <c r="O135" i="17"/>
  <c r="P135" i="17"/>
  <c r="O136" i="17"/>
  <c r="P136" i="17"/>
  <c r="O137" i="17"/>
  <c r="P137" i="17"/>
  <c r="O138" i="17"/>
  <c r="P138" i="17"/>
  <c r="O139" i="17"/>
  <c r="P139" i="17"/>
  <c r="O140" i="17"/>
  <c r="P140" i="17"/>
  <c r="O141" i="17"/>
  <c r="P141" i="17"/>
  <c r="O142" i="17"/>
  <c r="P142" i="17"/>
  <c r="O143" i="17"/>
  <c r="P143" i="17"/>
  <c r="O144" i="17"/>
  <c r="P144" i="17"/>
  <c r="O145" i="17"/>
  <c r="P145" i="17"/>
  <c r="O146" i="17"/>
  <c r="P146" i="17"/>
  <c r="O147" i="17"/>
  <c r="P147" i="17"/>
  <c r="O148" i="17"/>
  <c r="P148" i="17"/>
  <c r="O149" i="17"/>
  <c r="P149" i="17"/>
  <c r="O150" i="17"/>
  <c r="P150" i="17"/>
  <c r="O151" i="17"/>
  <c r="P151" i="17"/>
  <c r="O152" i="17"/>
  <c r="P152" i="17"/>
  <c r="O153" i="17"/>
  <c r="P153" i="17"/>
  <c r="O154" i="17"/>
  <c r="P154" i="17"/>
  <c r="O155" i="17"/>
  <c r="P155" i="17"/>
  <c r="O156" i="17"/>
  <c r="P156" i="17"/>
  <c r="O157" i="17"/>
  <c r="P157" i="17"/>
  <c r="O158" i="17"/>
  <c r="P158" i="17"/>
  <c r="O159" i="17"/>
  <c r="P159" i="17"/>
  <c r="O160" i="17"/>
  <c r="P160" i="17"/>
  <c r="O161" i="17"/>
  <c r="P161" i="17"/>
  <c r="O162" i="17"/>
  <c r="P162" i="17"/>
  <c r="O163" i="17"/>
  <c r="P163" i="17"/>
  <c r="O164" i="17"/>
  <c r="P164" i="17"/>
  <c r="O165" i="17"/>
  <c r="P165" i="17"/>
  <c r="O166" i="17"/>
  <c r="P166" i="17"/>
  <c r="O167" i="17"/>
  <c r="P167" i="17"/>
  <c r="O168" i="17"/>
  <c r="P168" i="17"/>
  <c r="O169" i="17"/>
  <c r="P169" i="17"/>
  <c r="O170" i="17"/>
  <c r="P170" i="17"/>
  <c r="O171" i="17"/>
  <c r="P171" i="17"/>
  <c r="O172" i="17"/>
  <c r="P172" i="17"/>
  <c r="O173" i="17"/>
  <c r="P173" i="17"/>
  <c r="O174" i="17"/>
  <c r="P174" i="17"/>
  <c r="O175" i="17"/>
  <c r="P175" i="17"/>
  <c r="O176" i="17"/>
  <c r="P176" i="17"/>
  <c r="O177" i="17"/>
  <c r="P177" i="17"/>
  <c r="O178" i="17"/>
  <c r="P178" i="17"/>
  <c r="O179" i="17"/>
  <c r="P179" i="17"/>
  <c r="O180" i="17"/>
  <c r="P180" i="17"/>
  <c r="O181" i="17"/>
  <c r="P181" i="17"/>
  <c r="O182" i="17"/>
  <c r="P182" i="17"/>
  <c r="O183" i="17"/>
  <c r="P183" i="17"/>
  <c r="O184" i="17"/>
  <c r="P184" i="17"/>
  <c r="O185" i="17"/>
  <c r="P185" i="17"/>
  <c r="O186" i="17"/>
  <c r="P186" i="17"/>
  <c r="O187" i="17"/>
  <c r="P187" i="17"/>
  <c r="O188" i="17"/>
  <c r="P188" i="17"/>
  <c r="O189" i="17"/>
  <c r="P189" i="17"/>
  <c r="O190" i="17"/>
  <c r="P190" i="17"/>
  <c r="O191" i="17"/>
  <c r="P191" i="17"/>
  <c r="O192" i="17"/>
  <c r="P192" i="17"/>
  <c r="O193" i="17"/>
  <c r="P193" i="17"/>
  <c r="O194" i="17"/>
  <c r="P194" i="17"/>
  <c r="O195" i="17"/>
  <c r="P195" i="17"/>
  <c r="O196" i="17"/>
  <c r="P196" i="17"/>
  <c r="O197" i="17"/>
  <c r="P197" i="17"/>
  <c r="O198" i="17"/>
  <c r="P198" i="17"/>
  <c r="O199" i="17"/>
  <c r="P199" i="17"/>
  <c r="O200" i="17"/>
  <c r="P200" i="17"/>
  <c r="O201" i="17"/>
  <c r="P201" i="17"/>
  <c r="O202" i="17"/>
  <c r="P202" i="17"/>
  <c r="O203" i="17"/>
  <c r="P203" i="17"/>
  <c r="O204" i="17"/>
  <c r="P204" i="17"/>
  <c r="O205" i="17"/>
  <c r="P205" i="17"/>
  <c r="O206" i="17"/>
  <c r="P206" i="17"/>
  <c r="O207" i="17"/>
  <c r="P207" i="17"/>
  <c r="O208" i="17"/>
  <c r="P208" i="17"/>
  <c r="O209" i="17"/>
  <c r="P209" i="17"/>
  <c r="O210" i="17"/>
  <c r="P210" i="17"/>
  <c r="O211" i="17"/>
  <c r="P211" i="17"/>
  <c r="O212" i="17"/>
  <c r="P212" i="17"/>
  <c r="O213" i="17"/>
  <c r="P213" i="17"/>
  <c r="O214" i="17"/>
  <c r="P214" i="17"/>
  <c r="O215" i="17"/>
  <c r="P215" i="17"/>
  <c r="O216" i="17"/>
  <c r="P216" i="17"/>
  <c r="O217" i="17"/>
  <c r="P217" i="17"/>
  <c r="O218" i="17"/>
  <c r="P218" i="17"/>
  <c r="O219" i="17"/>
  <c r="P219" i="17"/>
  <c r="O220" i="17"/>
  <c r="P220" i="17"/>
  <c r="O221" i="17"/>
  <c r="P221" i="17"/>
  <c r="O222" i="17"/>
  <c r="P222" i="17"/>
  <c r="O223" i="17"/>
  <c r="P223" i="17"/>
  <c r="O224" i="17"/>
  <c r="P224" i="17"/>
  <c r="O225" i="17"/>
  <c r="P225" i="17"/>
  <c r="O226" i="17"/>
  <c r="P226" i="17"/>
  <c r="O227" i="17"/>
  <c r="P227" i="17"/>
  <c r="O228" i="17"/>
  <c r="P228" i="17"/>
  <c r="O229" i="17"/>
  <c r="P229" i="17"/>
  <c r="O230" i="17"/>
  <c r="P230" i="17"/>
  <c r="O231" i="17"/>
  <c r="P231" i="17"/>
  <c r="O232" i="17"/>
  <c r="P232" i="17"/>
  <c r="O233" i="17"/>
  <c r="P233" i="17"/>
  <c r="O234" i="17"/>
  <c r="P234" i="17"/>
  <c r="O235" i="17"/>
  <c r="P235" i="17"/>
  <c r="O236" i="17"/>
  <c r="P236" i="17"/>
  <c r="O237" i="17"/>
  <c r="P237" i="17"/>
  <c r="O238" i="17"/>
  <c r="P238" i="17"/>
  <c r="O239" i="17"/>
  <c r="P239" i="17"/>
  <c r="O240" i="17"/>
  <c r="P240" i="17"/>
  <c r="O241" i="17"/>
  <c r="P241" i="17"/>
  <c r="O242" i="17"/>
  <c r="P242" i="17"/>
  <c r="O243" i="17"/>
  <c r="P243" i="17"/>
  <c r="O244" i="17"/>
  <c r="P244" i="17"/>
  <c r="O245" i="17"/>
  <c r="P245" i="17"/>
  <c r="O246" i="17"/>
  <c r="P246" i="17"/>
  <c r="O247" i="17"/>
  <c r="P247" i="17"/>
  <c r="O248" i="17"/>
  <c r="P248" i="17"/>
  <c r="O249" i="17"/>
  <c r="P249" i="17"/>
  <c r="O250" i="17"/>
  <c r="P250" i="17"/>
  <c r="O251" i="17"/>
  <c r="P251" i="17"/>
  <c r="O252" i="17"/>
  <c r="P252" i="17"/>
  <c r="O253" i="17"/>
  <c r="P253" i="17"/>
  <c r="O254" i="17"/>
  <c r="P254" i="17"/>
  <c r="O255" i="17"/>
  <c r="P255" i="17"/>
  <c r="O256" i="17"/>
  <c r="P256" i="17"/>
  <c r="O257" i="17"/>
  <c r="P257" i="17"/>
  <c r="O258" i="17"/>
  <c r="P258" i="17"/>
  <c r="O259" i="17"/>
  <c r="P259" i="17"/>
  <c r="O260" i="17"/>
  <c r="P260" i="17"/>
  <c r="O261" i="17"/>
  <c r="P261" i="17"/>
  <c r="O262" i="17"/>
  <c r="P262" i="17"/>
  <c r="O263" i="17"/>
  <c r="P263" i="17"/>
  <c r="O264" i="17"/>
  <c r="P264" i="17"/>
  <c r="O265" i="17"/>
  <c r="P265" i="17"/>
  <c r="O266" i="17"/>
  <c r="P266" i="17"/>
  <c r="O267" i="17"/>
  <c r="P267" i="17"/>
  <c r="O268" i="17"/>
  <c r="P268" i="17"/>
  <c r="O269" i="17"/>
  <c r="P269" i="17"/>
  <c r="O270" i="17"/>
  <c r="P270" i="17"/>
  <c r="O271" i="17"/>
  <c r="P271" i="17"/>
  <c r="O272" i="17"/>
  <c r="P272" i="17"/>
  <c r="O273" i="17"/>
  <c r="P273" i="17"/>
  <c r="O274" i="17"/>
  <c r="P274" i="17"/>
  <c r="O275" i="17"/>
  <c r="P275" i="17"/>
  <c r="O276" i="17"/>
  <c r="P276" i="17"/>
  <c r="O277" i="17"/>
  <c r="P277" i="17"/>
  <c r="O278" i="17"/>
  <c r="P278" i="17"/>
  <c r="O279" i="17"/>
  <c r="P279" i="17"/>
  <c r="O280" i="17"/>
  <c r="P280" i="17"/>
  <c r="O281" i="17"/>
  <c r="P281" i="17"/>
  <c r="O282" i="17"/>
  <c r="P282" i="17"/>
  <c r="O283" i="17"/>
  <c r="P283" i="17"/>
  <c r="O284" i="17"/>
  <c r="P284" i="17"/>
  <c r="O285" i="17"/>
  <c r="P285" i="17"/>
  <c r="O286" i="17"/>
  <c r="P286" i="17"/>
  <c r="O287" i="17"/>
  <c r="P287" i="17"/>
  <c r="O288" i="17"/>
  <c r="P288" i="17"/>
  <c r="O289" i="17"/>
  <c r="P289" i="17"/>
  <c r="O290" i="17"/>
  <c r="P290" i="17"/>
  <c r="O291" i="17"/>
  <c r="P291" i="17"/>
  <c r="O292" i="17"/>
  <c r="P292" i="17"/>
  <c r="O293" i="17"/>
  <c r="P293" i="17"/>
  <c r="O294" i="17"/>
  <c r="P294" i="17"/>
  <c r="O295" i="17"/>
  <c r="P295" i="17"/>
  <c r="O296" i="17"/>
  <c r="P296" i="17"/>
  <c r="O297" i="17"/>
  <c r="P297" i="17"/>
  <c r="O298" i="17"/>
  <c r="P298" i="17"/>
  <c r="O299" i="17"/>
  <c r="P299" i="17"/>
  <c r="O300" i="17"/>
  <c r="P300" i="17"/>
  <c r="O301" i="17"/>
  <c r="P301" i="17"/>
  <c r="O302" i="17"/>
  <c r="P302" i="17"/>
  <c r="O303" i="17"/>
  <c r="P303" i="17"/>
  <c r="O304" i="17"/>
  <c r="P304" i="17"/>
  <c r="O305" i="17"/>
  <c r="P305" i="17"/>
  <c r="O306" i="17"/>
  <c r="P306" i="17"/>
  <c r="O307" i="17"/>
  <c r="P307" i="17"/>
  <c r="O308" i="17"/>
  <c r="P308" i="17"/>
  <c r="O309" i="17"/>
  <c r="P309" i="17"/>
  <c r="O310" i="17"/>
  <c r="P310" i="17"/>
  <c r="O311" i="17"/>
  <c r="P311" i="17"/>
  <c r="O312" i="17"/>
  <c r="P312" i="17"/>
  <c r="O313" i="17"/>
  <c r="P313" i="17"/>
  <c r="O314" i="17"/>
  <c r="P314" i="17"/>
  <c r="O315" i="17"/>
  <c r="P315" i="17"/>
  <c r="O316" i="17"/>
  <c r="P316" i="17"/>
  <c r="O317" i="17"/>
  <c r="P317" i="17"/>
  <c r="O318" i="17"/>
  <c r="P318" i="17"/>
  <c r="O319" i="17"/>
  <c r="P319" i="17"/>
  <c r="O320" i="17"/>
  <c r="P320" i="17"/>
  <c r="O321" i="17"/>
  <c r="P321" i="17"/>
  <c r="O322" i="17"/>
  <c r="P322" i="17"/>
  <c r="O323" i="17"/>
  <c r="P323" i="17"/>
  <c r="O324" i="17"/>
  <c r="P324" i="17"/>
  <c r="O325" i="17"/>
  <c r="P325" i="17"/>
  <c r="O326" i="17"/>
  <c r="P326" i="17"/>
  <c r="O327" i="17"/>
  <c r="P327" i="17"/>
  <c r="O328" i="17"/>
  <c r="P328" i="17"/>
  <c r="O329" i="17"/>
  <c r="P329" i="17"/>
  <c r="O330" i="17"/>
  <c r="P330" i="17"/>
  <c r="O331" i="17"/>
  <c r="P331" i="17"/>
  <c r="O332" i="17"/>
  <c r="P332" i="17"/>
  <c r="O333" i="17"/>
  <c r="P333" i="17"/>
  <c r="O334" i="17"/>
  <c r="P334" i="17"/>
  <c r="O335" i="17"/>
  <c r="P335" i="17"/>
  <c r="O336" i="17"/>
  <c r="P336" i="17"/>
  <c r="O337" i="17"/>
  <c r="P337" i="17"/>
  <c r="O338" i="17"/>
  <c r="P338" i="17"/>
  <c r="O339" i="17"/>
  <c r="P339" i="17"/>
  <c r="O340" i="17"/>
  <c r="P340" i="17"/>
  <c r="O341" i="17"/>
  <c r="P341" i="17"/>
  <c r="O342" i="17"/>
  <c r="P342" i="17"/>
  <c r="O343" i="17"/>
  <c r="P343" i="17"/>
  <c r="O344" i="17"/>
  <c r="P344" i="17"/>
  <c r="O345" i="17"/>
  <c r="P345" i="17"/>
  <c r="O346" i="17"/>
  <c r="P346" i="17"/>
  <c r="O347" i="17"/>
  <c r="P347" i="17"/>
  <c r="O348" i="17"/>
  <c r="P348" i="17"/>
  <c r="O349" i="17"/>
  <c r="P349" i="17"/>
  <c r="O350" i="17"/>
  <c r="P350" i="17"/>
  <c r="O351" i="17"/>
  <c r="P351" i="17"/>
  <c r="O352" i="17"/>
  <c r="P352" i="17"/>
  <c r="O353" i="17"/>
  <c r="P353" i="17"/>
  <c r="O354" i="17"/>
  <c r="P354" i="17"/>
  <c r="O355" i="17"/>
  <c r="P355" i="17"/>
  <c r="O356" i="17"/>
  <c r="P356" i="17"/>
  <c r="O357" i="17"/>
  <c r="P357" i="17"/>
  <c r="O358" i="17"/>
  <c r="P358" i="17"/>
  <c r="O359" i="17"/>
  <c r="P359" i="17"/>
  <c r="O360" i="17"/>
  <c r="P360" i="17"/>
  <c r="O361" i="17"/>
  <c r="P361" i="17"/>
  <c r="O362" i="17"/>
  <c r="P362" i="17"/>
  <c r="O363" i="17"/>
  <c r="P363" i="17"/>
  <c r="O364" i="17"/>
  <c r="P364" i="17"/>
  <c r="O365" i="17"/>
  <c r="P365" i="17"/>
  <c r="O366" i="17"/>
  <c r="P366" i="17"/>
  <c r="O367" i="17"/>
  <c r="P367" i="17"/>
  <c r="O368" i="17"/>
  <c r="P368" i="17"/>
  <c r="O369" i="17"/>
  <c r="P369" i="17"/>
  <c r="O370" i="17"/>
  <c r="P370" i="17"/>
  <c r="O371" i="17"/>
  <c r="P371" i="17"/>
  <c r="O372" i="17"/>
  <c r="P372" i="17"/>
  <c r="O373" i="17"/>
  <c r="P373" i="17"/>
  <c r="O374" i="17"/>
  <c r="P374" i="17"/>
  <c r="O375" i="17"/>
  <c r="P375" i="17"/>
  <c r="O376" i="17"/>
  <c r="P376" i="17"/>
  <c r="O377" i="17"/>
  <c r="P377" i="17"/>
  <c r="O378" i="17"/>
  <c r="P378" i="17"/>
  <c r="O379" i="17"/>
  <c r="P379" i="17"/>
  <c r="O380" i="17"/>
  <c r="P380" i="17"/>
  <c r="O381" i="17"/>
  <c r="P381" i="17"/>
  <c r="O382" i="17"/>
  <c r="P382" i="17"/>
  <c r="O383" i="17"/>
  <c r="P383" i="17"/>
  <c r="O384" i="17"/>
  <c r="P384" i="17"/>
  <c r="O385" i="17"/>
  <c r="P385" i="17"/>
  <c r="O386" i="17"/>
  <c r="P386" i="17"/>
  <c r="O387" i="17"/>
  <c r="P387" i="17"/>
  <c r="O388" i="17"/>
  <c r="P388" i="17"/>
  <c r="O389" i="17"/>
  <c r="P389" i="17"/>
  <c r="O390" i="17"/>
  <c r="P390" i="17"/>
  <c r="O391" i="17"/>
  <c r="P391" i="17"/>
  <c r="O392" i="17"/>
  <c r="P392" i="17"/>
  <c r="O393" i="17"/>
  <c r="P393" i="17"/>
  <c r="O394" i="17"/>
  <c r="P394" i="17"/>
  <c r="O395" i="17"/>
  <c r="P395" i="17"/>
  <c r="O396" i="17"/>
  <c r="P396" i="17"/>
  <c r="O397" i="17"/>
  <c r="P397" i="17"/>
  <c r="O398" i="17"/>
  <c r="P398" i="17"/>
  <c r="O399" i="17"/>
  <c r="P399" i="17"/>
  <c r="O400" i="17"/>
  <c r="P400" i="17"/>
  <c r="O401" i="17"/>
  <c r="P401" i="17"/>
  <c r="O402" i="17"/>
  <c r="P402" i="17"/>
  <c r="O403" i="17"/>
  <c r="P403" i="17"/>
  <c r="O404" i="17"/>
  <c r="P404" i="17"/>
  <c r="O405" i="17"/>
  <c r="P405" i="17"/>
  <c r="O406" i="17"/>
  <c r="P406" i="17"/>
  <c r="O407" i="17"/>
  <c r="P407" i="17"/>
  <c r="O408" i="17"/>
  <c r="P408" i="17"/>
  <c r="O409" i="17"/>
  <c r="P409" i="17"/>
  <c r="O410" i="17"/>
  <c r="P410" i="17"/>
  <c r="O411" i="17"/>
  <c r="P411" i="17"/>
  <c r="O412" i="17"/>
  <c r="P412" i="17"/>
  <c r="O413" i="17"/>
  <c r="P413" i="17"/>
  <c r="O414" i="17"/>
  <c r="P414" i="17"/>
  <c r="O415" i="17"/>
  <c r="P415" i="17"/>
  <c r="O416" i="17"/>
  <c r="P416" i="17"/>
  <c r="O417" i="17"/>
  <c r="P417" i="17"/>
  <c r="O418" i="17"/>
  <c r="P418" i="17"/>
  <c r="O419" i="17"/>
  <c r="P419" i="17"/>
  <c r="O420" i="17"/>
  <c r="P420" i="17"/>
  <c r="O421" i="17"/>
  <c r="P421" i="17"/>
  <c r="O422" i="17"/>
  <c r="P422" i="17"/>
  <c r="O423" i="17"/>
  <c r="P423" i="17"/>
  <c r="O424" i="17"/>
  <c r="P424" i="17"/>
  <c r="O425" i="17"/>
  <c r="P425" i="17"/>
  <c r="O426" i="17"/>
  <c r="P426" i="17"/>
  <c r="O427" i="17"/>
  <c r="P427" i="17"/>
  <c r="O428" i="17"/>
  <c r="P428" i="17"/>
  <c r="O429" i="17"/>
  <c r="P429" i="17"/>
  <c r="O430" i="17"/>
  <c r="P430" i="17"/>
  <c r="O431" i="17"/>
  <c r="P431" i="17"/>
  <c r="O432" i="17"/>
  <c r="P432" i="17"/>
  <c r="O433" i="17"/>
  <c r="P433" i="17"/>
  <c r="O434" i="17"/>
  <c r="P434" i="17"/>
  <c r="O435" i="17"/>
  <c r="P435" i="17"/>
  <c r="O436" i="17"/>
  <c r="P436" i="17"/>
  <c r="O437" i="17"/>
  <c r="P437" i="17"/>
  <c r="O438" i="17"/>
  <c r="P438" i="17"/>
  <c r="O439" i="17"/>
  <c r="P439" i="17"/>
  <c r="O440" i="17"/>
  <c r="P440" i="17"/>
  <c r="O441" i="17"/>
  <c r="P441" i="17"/>
  <c r="O442" i="17"/>
  <c r="P442" i="17"/>
  <c r="O443" i="17"/>
  <c r="P443" i="17"/>
  <c r="O444" i="17"/>
  <c r="P444" i="17"/>
  <c r="O445" i="17"/>
  <c r="P445" i="17"/>
  <c r="O446" i="17"/>
  <c r="P446" i="17"/>
  <c r="O447" i="17"/>
  <c r="P447" i="17"/>
  <c r="O448" i="17"/>
  <c r="P448" i="17"/>
  <c r="O449" i="17"/>
  <c r="P449" i="17"/>
  <c r="O450" i="17"/>
  <c r="P450" i="17"/>
  <c r="O451" i="17"/>
  <c r="P451" i="17"/>
  <c r="O452" i="17"/>
  <c r="P452" i="17"/>
  <c r="O453" i="17"/>
  <c r="P453" i="17"/>
  <c r="O454" i="17"/>
  <c r="P454" i="17"/>
  <c r="O455" i="17"/>
  <c r="P455" i="17"/>
  <c r="O456" i="17"/>
  <c r="P456" i="17"/>
  <c r="O457" i="17"/>
  <c r="P457" i="17"/>
  <c r="O458" i="17"/>
  <c r="P458" i="17"/>
  <c r="O459" i="17"/>
  <c r="P459" i="17"/>
  <c r="O460" i="17"/>
  <c r="P460" i="17"/>
  <c r="O461" i="17"/>
  <c r="P461" i="17"/>
  <c r="O462" i="17"/>
  <c r="P462" i="17"/>
  <c r="O463" i="17"/>
  <c r="P463" i="17"/>
  <c r="O464" i="17"/>
  <c r="P464" i="17"/>
  <c r="O465" i="17"/>
  <c r="P465" i="17"/>
  <c r="O466" i="17"/>
  <c r="P466" i="17"/>
  <c r="O467" i="17"/>
  <c r="P467" i="17"/>
  <c r="O468" i="17"/>
  <c r="P468" i="17"/>
  <c r="O469" i="17"/>
  <c r="P469" i="17"/>
  <c r="O470" i="17"/>
  <c r="P470" i="17"/>
  <c r="O471" i="17"/>
  <c r="P471" i="17"/>
  <c r="O472" i="17"/>
  <c r="P472" i="17"/>
  <c r="O473" i="17"/>
  <c r="P473" i="17"/>
  <c r="O474" i="17"/>
  <c r="P474" i="17"/>
  <c r="O475" i="17"/>
  <c r="P475" i="17"/>
  <c r="O476" i="17"/>
  <c r="P476" i="17"/>
  <c r="O477" i="17"/>
  <c r="P477" i="17"/>
  <c r="O478" i="17"/>
  <c r="P478" i="17"/>
  <c r="O479" i="17"/>
  <c r="P479" i="17"/>
  <c r="O480" i="17"/>
  <c r="P480" i="17"/>
  <c r="O481" i="17"/>
  <c r="P481" i="17"/>
  <c r="O482" i="17"/>
  <c r="P482" i="17"/>
  <c r="O483" i="17"/>
  <c r="P483" i="17"/>
  <c r="O484" i="17"/>
  <c r="P484" i="17"/>
  <c r="O485" i="17"/>
  <c r="P485" i="17"/>
  <c r="O486" i="17"/>
  <c r="P486" i="17"/>
  <c r="O487" i="17"/>
  <c r="P487" i="17"/>
  <c r="O488" i="17"/>
  <c r="P488" i="17"/>
  <c r="O489" i="17"/>
  <c r="P489" i="17"/>
  <c r="O490" i="17"/>
  <c r="P490" i="17"/>
  <c r="O491" i="17"/>
  <c r="P491" i="17"/>
  <c r="O492" i="17"/>
  <c r="P492" i="17"/>
  <c r="O493" i="17"/>
  <c r="P493" i="17"/>
  <c r="O494" i="17"/>
  <c r="P494" i="17"/>
  <c r="O495" i="17"/>
  <c r="P495" i="17"/>
  <c r="O496" i="17"/>
  <c r="P496" i="17"/>
  <c r="O497" i="17"/>
  <c r="P497" i="17"/>
  <c r="O498" i="17"/>
  <c r="P498" i="17"/>
  <c r="O499" i="17"/>
  <c r="P499" i="17"/>
  <c r="O500" i="17"/>
  <c r="P500" i="17"/>
  <c r="O501" i="17"/>
  <c r="P501" i="17"/>
  <c r="O502" i="17"/>
  <c r="P502" i="17"/>
  <c r="O503" i="17"/>
  <c r="P503" i="17"/>
  <c r="O504" i="17"/>
  <c r="P504" i="17"/>
  <c r="O505" i="17"/>
  <c r="P505" i="17"/>
  <c r="O506" i="17"/>
  <c r="P506" i="17"/>
  <c r="O507" i="17"/>
  <c r="P507" i="17"/>
  <c r="O508" i="17"/>
  <c r="P508" i="17"/>
  <c r="O509" i="17"/>
  <c r="P509" i="17"/>
  <c r="O510" i="17"/>
  <c r="P510" i="17"/>
  <c r="O511" i="17"/>
  <c r="P511" i="17"/>
  <c r="O512" i="17"/>
  <c r="P512" i="17"/>
  <c r="O513" i="17"/>
  <c r="P513" i="17"/>
  <c r="O514" i="17"/>
  <c r="P514" i="17"/>
  <c r="O515" i="17"/>
  <c r="P515" i="17"/>
  <c r="O516" i="17"/>
  <c r="P516" i="17"/>
  <c r="O517" i="17"/>
  <c r="P517" i="17"/>
  <c r="O518" i="17"/>
  <c r="P518" i="17"/>
  <c r="O519" i="17"/>
  <c r="P519" i="17"/>
  <c r="O520" i="17"/>
  <c r="P520" i="17"/>
  <c r="O521" i="17"/>
  <c r="P521" i="17"/>
  <c r="O522" i="17"/>
  <c r="P522" i="17"/>
  <c r="O523" i="17"/>
  <c r="P523" i="17"/>
  <c r="O524" i="17"/>
  <c r="P524" i="17"/>
  <c r="O525" i="17"/>
  <c r="P525" i="17"/>
  <c r="O526" i="17"/>
  <c r="P526" i="17"/>
  <c r="O527" i="17"/>
  <c r="P527" i="17"/>
  <c r="O528" i="17"/>
  <c r="P528" i="17"/>
  <c r="O529" i="17"/>
  <c r="P529" i="17"/>
  <c r="O530" i="17"/>
  <c r="P530" i="17"/>
  <c r="O531" i="17"/>
  <c r="P531" i="17"/>
  <c r="O532" i="17"/>
  <c r="P532" i="17"/>
  <c r="O533" i="17"/>
  <c r="P533" i="17"/>
  <c r="O534" i="17"/>
  <c r="P534" i="17"/>
  <c r="O535" i="17"/>
  <c r="P535" i="17"/>
  <c r="O536" i="17"/>
  <c r="P536" i="17"/>
  <c r="O537" i="17"/>
  <c r="P537" i="17"/>
  <c r="O538" i="17"/>
  <c r="P538" i="17"/>
  <c r="O539" i="17"/>
  <c r="P539" i="17"/>
  <c r="O540" i="17"/>
  <c r="P540" i="17"/>
  <c r="O541" i="17"/>
  <c r="P541" i="17"/>
  <c r="O542" i="17"/>
  <c r="P542" i="17"/>
  <c r="O543" i="17"/>
  <c r="P543" i="17"/>
  <c r="O544" i="17"/>
  <c r="P544" i="17"/>
  <c r="O545" i="17"/>
  <c r="P545" i="17"/>
  <c r="O546" i="17"/>
  <c r="P546" i="17"/>
  <c r="O547" i="17"/>
  <c r="P547" i="17"/>
  <c r="O548" i="17"/>
  <c r="P548" i="17"/>
  <c r="O549" i="17"/>
  <c r="P549" i="17"/>
  <c r="O550" i="17"/>
  <c r="P550" i="17"/>
  <c r="O551" i="17"/>
  <c r="P551" i="17"/>
  <c r="O552" i="17"/>
  <c r="P552" i="17"/>
  <c r="O553" i="17"/>
  <c r="P553" i="17"/>
  <c r="O554" i="17"/>
  <c r="P554" i="17"/>
  <c r="O555" i="17"/>
  <c r="P555" i="17"/>
  <c r="O556" i="17"/>
  <c r="P556" i="17"/>
  <c r="O557" i="17"/>
  <c r="P557" i="17"/>
  <c r="O558" i="17"/>
  <c r="P558" i="17"/>
  <c r="O559" i="17"/>
  <c r="P559" i="17"/>
  <c r="O560" i="17"/>
  <c r="P560" i="17"/>
  <c r="O561" i="17"/>
  <c r="P561" i="17"/>
  <c r="O562" i="17"/>
  <c r="P562" i="17"/>
  <c r="O563" i="17"/>
  <c r="P563" i="17"/>
  <c r="O564" i="17"/>
  <c r="P564" i="17"/>
  <c r="O565" i="17"/>
  <c r="P565" i="17"/>
  <c r="O566" i="17"/>
  <c r="P566" i="17"/>
  <c r="O567" i="17"/>
  <c r="P567" i="17"/>
  <c r="O568" i="17"/>
  <c r="P568" i="17"/>
  <c r="O569" i="17"/>
  <c r="P569" i="17"/>
  <c r="O570" i="17"/>
  <c r="P570" i="17"/>
  <c r="O571" i="17"/>
  <c r="P571" i="17"/>
  <c r="O572" i="17"/>
  <c r="P572" i="17"/>
  <c r="O573" i="17"/>
  <c r="P573" i="17"/>
  <c r="O574" i="17"/>
  <c r="P574" i="17"/>
  <c r="O575" i="17"/>
  <c r="P575" i="17"/>
  <c r="O576" i="17"/>
  <c r="P576" i="17"/>
  <c r="O577" i="17"/>
  <c r="P577" i="17"/>
  <c r="O578" i="17"/>
  <c r="P578" i="17"/>
  <c r="O579" i="17"/>
  <c r="P579" i="17"/>
  <c r="O580" i="17"/>
  <c r="P580" i="17"/>
  <c r="O581" i="17"/>
  <c r="P581" i="17"/>
  <c r="O582" i="17"/>
  <c r="P582" i="17"/>
  <c r="O583" i="17"/>
  <c r="P583" i="17"/>
  <c r="O584" i="17"/>
  <c r="P584" i="17"/>
  <c r="O585" i="17"/>
  <c r="P585" i="17"/>
  <c r="O586" i="17"/>
  <c r="P586" i="17"/>
  <c r="O587" i="17"/>
  <c r="P587" i="17"/>
  <c r="O588" i="17"/>
  <c r="P588" i="17"/>
  <c r="O589" i="17"/>
  <c r="P589" i="17"/>
  <c r="O590" i="17"/>
  <c r="P590" i="17"/>
  <c r="O591" i="17"/>
  <c r="P591" i="17"/>
  <c r="O592" i="17"/>
  <c r="P592" i="17"/>
  <c r="O593" i="17"/>
  <c r="P593" i="17"/>
  <c r="O594" i="17"/>
  <c r="P594" i="17"/>
  <c r="O595" i="17"/>
  <c r="P595" i="17"/>
  <c r="O596" i="17"/>
  <c r="P596" i="17"/>
  <c r="O597" i="17"/>
  <c r="P597" i="17"/>
  <c r="O598" i="17"/>
  <c r="P598" i="17"/>
  <c r="O599" i="17"/>
  <c r="P599" i="17"/>
  <c r="O600" i="17"/>
  <c r="P600" i="17"/>
  <c r="O601" i="17"/>
  <c r="P601" i="17"/>
  <c r="O602" i="17"/>
  <c r="P602" i="17"/>
  <c r="O603" i="17"/>
  <c r="P603" i="17"/>
  <c r="O604" i="17"/>
  <c r="P604" i="17"/>
  <c r="O605" i="17"/>
  <c r="P605" i="17"/>
  <c r="O606" i="17"/>
  <c r="P606" i="17"/>
  <c r="O607" i="17"/>
  <c r="P607" i="17"/>
  <c r="O608" i="17"/>
  <c r="P608" i="17"/>
  <c r="O609" i="17"/>
  <c r="P609" i="17"/>
  <c r="O610" i="17"/>
  <c r="P610" i="17"/>
  <c r="O611" i="17"/>
  <c r="P611" i="17"/>
  <c r="O612" i="17"/>
  <c r="P612" i="17"/>
  <c r="O613" i="17"/>
  <c r="P613" i="17"/>
  <c r="O614" i="17"/>
  <c r="P614" i="17"/>
  <c r="O615" i="17"/>
  <c r="P615" i="17"/>
  <c r="O616" i="17"/>
  <c r="P616" i="17"/>
  <c r="O617" i="17"/>
  <c r="P617" i="17"/>
  <c r="O618" i="17"/>
  <c r="P618" i="17"/>
  <c r="O619" i="17"/>
  <c r="P619" i="17"/>
  <c r="O620" i="17"/>
  <c r="P620" i="17"/>
  <c r="O621" i="17"/>
  <c r="P621" i="17"/>
  <c r="O622" i="17"/>
  <c r="P622" i="17"/>
  <c r="O623" i="17"/>
  <c r="P623" i="17"/>
  <c r="O624" i="17"/>
  <c r="P624" i="17"/>
  <c r="O625" i="17"/>
  <c r="P625" i="17"/>
  <c r="O626" i="17"/>
  <c r="P626" i="17"/>
  <c r="O627" i="17"/>
  <c r="P627" i="17"/>
  <c r="O628" i="17"/>
  <c r="P628" i="17"/>
  <c r="O629" i="17"/>
  <c r="P629" i="17"/>
  <c r="O630" i="17"/>
  <c r="P630" i="17"/>
  <c r="O631" i="17"/>
  <c r="P631" i="17"/>
  <c r="O632" i="17"/>
  <c r="P632" i="17"/>
  <c r="O633" i="17"/>
  <c r="P633" i="17"/>
  <c r="O634" i="17"/>
  <c r="P634" i="17"/>
  <c r="O635" i="17"/>
  <c r="P635" i="17"/>
  <c r="O636" i="17"/>
  <c r="P636" i="17"/>
  <c r="O637" i="17"/>
  <c r="P637" i="17"/>
  <c r="O638" i="17"/>
  <c r="P638" i="17"/>
  <c r="O639" i="17"/>
  <c r="P639" i="17"/>
  <c r="O640" i="17"/>
  <c r="P640" i="17"/>
  <c r="O641" i="17"/>
  <c r="P641" i="17"/>
  <c r="O642" i="17"/>
  <c r="P642" i="17"/>
  <c r="O643" i="17"/>
  <c r="P643" i="17"/>
  <c r="O644" i="17"/>
  <c r="P644" i="17"/>
  <c r="O645" i="17"/>
  <c r="P645" i="17"/>
  <c r="O646" i="17"/>
  <c r="P646" i="17"/>
  <c r="O647" i="17"/>
  <c r="P647" i="17"/>
  <c r="O648" i="17"/>
  <c r="P648" i="17"/>
  <c r="O649" i="17"/>
  <c r="P649" i="17"/>
  <c r="O650" i="17"/>
  <c r="P650" i="17"/>
  <c r="O651" i="17"/>
  <c r="P651" i="17"/>
  <c r="O652" i="17"/>
  <c r="P652" i="17"/>
  <c r="O653" i="17"/>
  <c r="P653" i="17"/>
  <c r="O654" i="17"/>
  <c r="P654" i="17"/>
  <c r="O655" i="17"/>
  <c r="P655" i="17"/>
  <c r="O656" i="17"/>
  <c r="P656" i="17"/>
  <c r="O657" i="17"/>
  <c r="P657" i="17"/>
  <c r="O658" i="17"/>
  <c r="P658" i="17"/>
  <c r="O659" i="17"/>
  <c r="P659" i="17"/>
  <c r="O660" i="17"/>
  <c r="P660" i="17"/>
  <c r="O661" i="17"/>
  <c r="P661" i="17"/>
  <c r="O662" i="17"/>
  <c r="P662" i="17"/>
  <c r="O663" i="17"/>
  <c r="P663" i="17"/>
  <c r="O664" i="17"/>
  <c r="P664" i="17"/>
  <c r="O665" i="17"/>
  <c r="P665" i="17"/>
  <c r="O666" i="17"/>
  <c r="P666" i="17"/>
  <c r="O667" i="17"/>
  <c r="P667" i="17"/>
  <c r="O668" i="17"/>
  <c r="P668" i="17"/>
  <c r="O669" i="17"/>
  <c r="P669" i="17"/>
  <c r="O670" i="17"/>
  <c r="P670" i="17"/>
  <c r="O671" i="17"/>
  <c r="P671" i="17"/>
  <c r="O672" i="17"/>
  <c r="P672" i="17"/>
  <c r="O673" i="17"/>
  <c r="P673" i="17"/>
  <c r="O674" i="17"/>
  <c r="P674" i="17"/>
  <c r="O675" i="17"/>
  <c r="P675" i="17"/>
  <c r="O676" i="17"/>
  <c r="P676" i="17"/>
  <c r="O677" i="17"/>
  <c r="P677" i="17"/>
  <c r="O678" i="17"/>
  <c r="P678" i="17"/>
  <c r="O679" i="17"/>
  <c r="P679" i="17"/>
  <c r="O680" i="17"/>
  <c r="P680" i="17"/>
  <c r="O681" i="17"/>
  <c r="P681" i="17"/>
  <c r="O682" i="17"/>
  <c r="P682" i="17"/>
  <c r="O683" i="17"/>
  <c r="P683" i="17"/>
  <c r="O684" i="17"/>
  <c r="P684" i="17"/>
  <c r="O685" i="17"/>
  <c r="P685" i="17"/>
  <c r="O686" i="17"/>
  <c r="P686" i="17"/>
  <c r="O687" i="17"/>
  <c r="P687" i="17"/>
  <c r="O688" i="17"/>
  <c r="P688" i="17"/>
  <c r="O689" i="17"/>
  <c r="P689" i="17"/>
  <c r="O690" i="17"/>
  <c r="P690" i="17"/>
  <c r="O691" i="17"/>
  <c r="P691" i="17"/>
  <c r="O692" i="17"/>
  <c r="P692" i="17"/>
  <c r="O693" i="17"/>
  <c r="P693" i="17"/>
  <c r="O694" i="17"/>
  <c r="P694" i="17"/>
  <c r="O695" i="17"/>
  <c r="P695" i="17"/>
  <c r="O696" i="17"/>
  <c r="P696" i="17"/>
  <c r="O697" i="17"/>
  <c r="P697" i="17"/>
  <c r="O698" i="17"/>
  <c r="P698" i="17"/>
  <c r="O699" i="17"/>
  <c r="P699" i="17"/>
  <c r="O700" i="17"/>
  <c r="P700" i="17"/>
  <c r="O701" i="17"/>
  <c r="P701" i="17"/>
  <c r="O702" i="17"/>
  <c r="P702" i="17"/>
  <c r="O703" i="17"/>
  <c r="P703" i="17"/>
  <c r="O704" i="17"/>
  <c r="P704" i="17"/>
  <c r="O705" i="17"/>
  <c r="P705" i="17"/>
  <c r="O706" i="17"/>
  <c r="P706" i="17"/>
  <c r="O707" i="17"/>
  <c r="P707" i="17"/>
  <c r="O708" i="17"/>
  <c r="P708" i="17"/>
  <c r="O709" i="17"/>
  <c r="P709" i="17"/>
  <c r="O710" i="17"/>
  <c r="P710" i="17"/>
  <c r="O711" i="17"/>
  <c r="P711" i="17"/>
  <c r="O712" i="17"/>
  <c r="P712" i="17"/>
  <c r="O713" i="17"/>
  <c r="P713" i="17"/>
  <c r="O714" i="17"/>
  <c r="P714" i="17"/>
  <c r="O715" i="17"/>
  <c r="P715" i="17"/>
  <c r="O716" i="17"/>
  <c r="P716" i="17"/>
  <c r="O717" i="17"/>
  <c r="P717" i="17"/>
  <c r="P2" i="17"/>
  <c r="O2" i="17"/>
  <c r="N47" i="17"/>
  <c r="N78" i="17"/>
  <c r="N121" i="17"/>
  <c r="N155" i="17"/>
  <c r="N195" i="17"/>
  <c r="N255" i="17"/>
  <c r="N303" i="17"/>
  <c r="N355" i="17"/>
  <c r="N403" i="17"/>
  <c r="N441" i="17"/>
  <c r="N481" i="17"/>
  <c r="N525" i="17"/>
  <c r="N577" i="17"/>
  <c r="N608" i="17"/>
  <c r="N657" i="17"/>
  <c r="N692" i="17"/>
  <c r="N717" i="17"/>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 i="20"/>
  <c r="M4" i="20"/>
  <c r="N3" i="20"/>
  <c r="M3" i="20"/>
  <c r="M4" i="19"/>
  <c r="N4" i="19" s="1"/>
  <c r="M5" i="19"/>
  <c r="N5" i="19"/>
  <c r="M6" i="19"/>
  <c r="N6" i="19"/>
  <c r="M7" i="19"/>
  <c r="N7" i="19"/>
  <c r="M8" i="19"/>
  <c r="N8" i="19" s="1"/>
  <c r="M9" i="19"/>
  <c r="N9" i="19"/>
  <c r="M10" i="19"/>
  <c r="N10" i="19"/>
  <c r="M11" i="19"/>
  <c r="N11" i="19"/>
  <c r="M12" i="19"/>
  <c r="N12" i="19" s="1"/>
  <c r="M13" i="19"/>
  <c r="N13" i="19"/>
  <c r="M14" i="19"/>
  <c r="N14" i="19"/>
  <c r="M15" i="19"/>
  <c r="N15" i="19"/>
  <c r="M16" i="19"/>
  <c r="N16" i="19" s="1"/>
  <c r="M17" i="19"/>
  <c r="N17" i="19"/>
  <c r="M18" i="19"/>
  <c r="N18" i="19"/>
  <c r="M19" i="19"/>
  <c r="N19" i="19"/>
  <c r="M20" i="19"/>
  <c r="N20" i="19" s="1"/>
  <c r="M21" i="19"/>
  <c r="N21" i="19"/>
  <c r="M22" i="19"/>
  <c r="N22" i="19"/>
  <c r="M23" i="19"/>
  <c r="N23" i="19"/>
  <c r="M24" i="19"/>
  <c r="N24" i="19"/>
  <c r="M25" i="19"/>
  <c r="N25" i="19"/>
  <c r="M26" i="19"/>
  <c r="N26" i="19"/>
  <c r="M27" i="19"/>
  <c r="N27" i="19"/>
  <c r="M28" i="19"/>
  <c r="N28" i="19" s="1"/>
  <c r="M29" i="19"/>
  <c r="N29" i="19"/>
  <c r="M30" i="19"/>
  <c r="N30" i="19"/>
  <c r="M31" i="19"/>
  <c r="N31" i="19"/>
  <c r="M32" i="19"/>
  <c r="N32" i="19" s="1"/>
  <c r="M33" i="19"/>
  <c r="N33" i="19"/>
  <c r="M34" i="19"/>
  <c r="N34" i="19"/>
  <c r="M35" i="19"/>
  <c r="N35" i="19"/>
  <c r="M36" i="19"/>
  <c r="N36" i="19" s="1"/>
  <c r="M37" i="19"/>
  <c r="N37" i="19"/>
  <c r="M38" i="19"/>
  <c r="N38" i="19"/>
  <c r="M39" i="19"/>
  <c r="N39" i="19"/>
  <c r="M40" i="19"/>
  <c r="N40" i="19" s="1"/>
  <c r="M41" i="19"/>
  <c r="N41" i="19"/>
  <c r="M42" i="19"/>
  <c r="N42" i="19"/>
  <c r="M43" i="19"/>
  <c r="N43" i="19"/>
  <c r="M44" i="19"/>
  <c r="N44" i="19" s="1"/>
  <c r="M45" i="19"/>
  <c r="N45" i="19"/>
  <c r="M46" i="19"/>
  <c r="N46" i="19"/>
  <c r="M47" i="19"/>
  <c r="N47" i="19"/>
  <c r="M48" i="19"/>
  <c r="N48" i="19" s="1"/>
  <c r="M49" i="19"/>
  <c r="N49" i="19"/>
  <c r="M50" i="19"/>
  <c r="N50" i="19"/>
  <c r="M51" i="19"/>
  <c r="N51" i="19"/>
  <c r="M52" i="19"/>
  <c r="N52" i="19" s="1"/>
  <c r="M53" i="19"/>
  <c r="N53" i="19"/>
  <c r="M54" i="19"/>
  <c r="N54" i="19"/>
  <c r="M55" i="19"/>
  <c r="N55" i="19"/>
  <c r="M56" i="19"/>
  <c r="N56" i="19" s="1"/>
  <c r="M57" i="19"/>
  <c r="N57" i="19"/>
  <c r="M58" i="19"/>
  <c r="N58" i="19"/>
  <c r="M59" i="19"/>
  <c r="N59" i="19"/>
  <c r="M60" i="19"/>
  <c r="N60" i="19" s="1"/>
  <c r="M61" i="19"/>
  <c r="N61" i="19"/>
  <c r="M62" i="19"/>
  <c r="N62" i="19"/>
  <c r="M63" i="19"/>
  <c r="N63" i="19"/>
  <c r="M64" i="19"/>
  <c r="N64" i="19" s="1"/>
  <c r="M65" i="19"/>
  <c r="N65" i="19"/>
  <c r="M66" i="19"/>
  <c r="N66" i="19"/>
  <c r="M67" i="19"/>
  <c r="N67" i="19"/>
  <c r="M68" i="19"/>
  <c r="N68" i="19" s="1"/>
  <c r="M69" i="19"/>
  <c r="N69" i="19"/>
  <c r="M70" i="19"/>
  <c r="N70" i="19"/>
  <c r="M71" i="19"/>
  <c r="N71" i="19"/>
  <c r="M72" i="19"/>
  <c r="N72" i="19" s="1"/>
  <c r="M73" i="19"/>
  <c r="N73" i="19"/>
  <c r="M74" i="19"/>
  <c r="N74" i="19"/>
  <c r="M75" i="19"/>
  <c r="N75" i="19"/>
  <c r="M76" i="19"/>
  <c r="N76" i="19" s="1"/>
  <c r="M77" i="19"/>
  <c r="N77" i="19"/>
  <c r="M78" i="19"/>
  <c r="N78" i="19"/>
  <c r="M79" i="19"/>
  <c r="N79" i="19"/>
  <c r="M80" i="19"/>
  <c r="N80" i="19" s="1"/>
  <c r="M81" i="19"/>
  <c r="N81" i="19"/>
  <c r="M82" i="19"/>
  <c r="N82" i="19"/>
  <c r="M83" i="19"/>
  <c r="N83" i="19"/>
  <c r="M84" i="19"/>
  <c r="N84" i="19" s="1"/>
  <c r="M85" i="19"/>
  <c r="N85" i="19"/>
  <c r="M86" i="19"/>
  <c r="N86" i="19"/>
  <c r="M87" i="19"/>
  <c r="N87" i="19"/>
  <c r="M88" i="19"/>
  <c r="N88" i="19" s="1"/>
  <c r="M89" i="19"/>
  <c r="N89" i="19"/>
  <c r="M90" i="19"/>
  <c r="N90" i="19"/>
  <c r="M91" i="19"/>
  <c r="N91" i="19"/>
  <c r="M92" i="19"/>
  <c r="N92" i="19" s="1"/>
  <c r="M93" i="19"/>
  <c r="N93" i="19"/>
  <c r="M94" i="19"/>
  <c r="N94" i="19"/>
  <c r="M95" i="19"/>
  <c r="N95" i="19"/>
  <c r="M96" i="19"/>
  <c r="N96" i="19" s="1"/>
  <c r="M97" i="19"/>
  <c r="N97" i="19"/>
  <c r="M98" i="19"/>
  <c r="N98" i="19"/>
  <c r="M99" i="19"/>
  <c r="N99" i="19"/>
  <c r="M100" i="19"/>
  <c r="N100" i="19" s="1"/>
  <c r="M101" i="19"/>
  <c r="N101" i="19"/>
  <c r="M102" i="19"/>
  <c r="N102" i="19"/>
  <c r="M103" i="19"/>
  <c r="N103" i="19"/>
  <c r="M104" i="19"/>
  <c r="N104" i="19" s="1"/>
  <c r="M105" i="19"/>
  <c r="N105" i="19"/>
  <c r="M106" i="19"/>
  <c r="N106" i="19"/>
  <c r="M107" i="19"/>
  <c r="N107" i="19"/>
  <c r="M108" i="19"/>
  <c r="N108" i="19" s="1"/>
  <c r="M109" i="19"/>
  <c r="N109" i="19"/>
  <c r="M110" i="19"/>
  <c r="N110" i="19"/>
  <c r="M111" i="19"/>
  <c r="N111" i="19"/>
  <c r="M112" i="19"/>
  <c r="N112" i="19" s="1"/>
  <c r="M113" i="19"/>
  <c r="N113" i="19"/>
  <c r="M114" i="19"/>
  <c r="N114" i="19"/>
  <c r="M115" i="19"/>
  <c r="N115" i="19"/>
  <c r="M116" i="19"/>
  <c r="N116" i="19" s="1"/>
  <c r="M117" i="19"/>
  <c r="N117" i="19"/>
  <c r="M118" i="19"/>
  <c r="N118" i="19"/>
  <c r="M119" i="19"/>
  <c r="N119" i="19"/>
  <c r="M120" i="19"/>
  <c r="N120" i="19" s="1"/>
  <c r="M121" i="19"/>
  <c r="N121" i="19"/>
  <c r="M122" i="19"/>
  <c r="N122" i="19"/>
  <c r="M123" i="19"/>
  <c r="N123" i="19"/>
  <c r="M124" i="19"/>
  <c r="N124" i="19" s="1"/>
  <c r="M125" i="19"/>
  <c r="N125" i="19"/>
  <c r="M126" i="19"/>
  <c r="N126" i="19"/>
  <c r="M127" i="19"/>
  <c r="N127" i="19"/>
  <c r="M128" i="19"/>
  <c r="N128" i="19" s="1"/>
  <c r="M129" i="19"/>
  <c r="N129" i="19"/>
  <c r="M130" i="19"/>
  <c r="N130" i="19"/>
  <c r="M131" i="19"/>
  <c r="N131" i="19"/>
  <c r="M132" i="19"/>
  <c r="N132" i="19" s="1"/>
  <c r="M133" i="19"/>
  <c r="N133" i="19"/>
  <c r="M134" i="19"/>
  <c r="N134" i="19"/>
  <c r="M135" i="19"/>
  <c r="N135" i="19"/>
  <c r="M136" i="19"/>
  <c r="N136" i="19" s="1"/>
  <c r="M137" i="19"/>
  <c r="N137" i="19"/>
  <c r="M138" i="19"/>
  <c r="N138" i="19"/>
  <c r="M139" i="19"/>
  <c r="N139" i="19"/>
  <c r="M140" i="19"/>
  <c r="N140" i="19" s="1"/>
  <c r="M141" i="19"/>
  <c r="N141" i="19"/>
  <c r="M142" i="19"/>
  <c r="N142" i="19"/>
  <c r="M143" i="19"/>
  <c r="N143" i="19"/>
  <c r="M144" i="19"/>
  <c r="N144" i="19" s="1"/>
  <c r="M145" i="19"/>
  <c r="N145" i="19"/>
  <c r="M146" i="19"/>
  <c r="N146" i="19"/>
  <c r="M147" i="19"/>
  <c r="N147" i="19"/>
  <c r="M148" i="19"/>
  <c r="N148" i="19" s="1"/>
  <c r="M149" i="19"/>
  <c r="N149" i="19"/>
  <c r="M150" i="19"/>
  <c r="N150" i="19"/>
  <c r="M151" i="19"/>
  <c r="N151" i="19"/>
  <c r="M152" i="19"/>
  <c r="N152" i="19"/>
  <c r="M153" i="19"/>
  <c r="N153" i="19"/>
  <c r="M154" i="19"/>
  <c r="N154" i="19"/>
  <c r="M155" i="19"/>
  <c r="N155" i="19"/>
  <c r="M156" i="19"/>
  <c r="N156" i="19" s="1"/>
  <c r="M157" i="19"/>
  <c r="N157" i="19"/>
  <c r="M158" i="19"/>
  <c r="N158" i="19"/>
  <c r="M159" i="19"/>
  <c r="N159" i="19"/>
  <c r="M160" i="19"/>
  <c r="N160" i="19" s="1"/>
  <c r="M161" i="19"/>
  <c r="N161" i="19"/>
  <c r="M162" i="19"/>
  <c r="N162" i="19"/>
  <c r="M163" i="19"/>
  <c r="N163" i="19"/>
  <c r="M164" i="19"/>
  <c r="N164" i="19" s="1"/>
  <c r="M165" i="19"/>
  <c r="N165" i="19"/>
  <c r="M166" i="19"/>
  <c r="N166" i="19"/>
  <c r="M167" i="19"/>
  <c r="N167" i="19"/>
  <c r="M168" i="19"/>
  <c r="N168" i="19" s="1"/>
  <c r="M169" i="19"/>
  <c r="N169" i="19"/>
  <c r="M170" i="19"/>
  <c r="N170" i="19"/>
  <c r="M171" i="19"/>
  <c r="N171" i="19"/>
  <c r="M172" i="19"/>
  <c r="N172" i="19" s="1"/>
  <c r="M173" i="19"/>
  <c r="N173" i="19"/>
  <c r="M174" i="19"/>
  <c r="N174" i="19"/>
  <c r="M175" i="19"/>
  <c r="N175" i="19"/>
  <c r="M176" i="19"/>
  <c r="N176" i="19" s="1"/>
  <c r="M177" i="19"/>
  <c r="N177" i="19"/>
  <c r="M178" i="19"/>
  <c r="N178" i="19"/>
  <c r="M179" i="19"/>
  <c r="N179" i="19"/>
  <c r="M180" i="19"/>
  <c r="N180" i="19" s="1"/>
  <c r="M181" i="19"/>
  <c r="N181" i="19"/>
  <c r="M182" i="19"/>
  <c r="N182" i="19"/>
  <c r="M183" i="19"/>
  <c r="N183" i="19"/>
  <c r="M184" i="19"/>
  <c r="N184" i="19" s="1"/>
  <c r="M185" i="19"/>
  <c r="N185" i="19"/>
  <c r="M186" i="19"/>
  <c r="N186" i="19"/>
  <c r="M187" i="19"/>
  <c r="N187" i="19"/>
  <c r="M188" i="19"/>
  <c r="N188" i="19" s="1"/>
  <c r="M189" i="19"/>
  <c r="N189" i="19"/>
  <c r="M190" i="19"/>
  <c r="N190" i="19"/>
  <c r="M191" i="19"/>
  <c r="N191" i="19"/>
  <c r="M192" i="19"/>
  <c r="N192" i="19" s="1"/>
  <c r="M193" i="19"/>
  <c r="N193" i="19"/>
  <c r="M194" i="19"/>
  <c r="N194" i="19"/>
  <c r="M195" i="19"/>
  <c r="N195" i="19"/>
  <c r="M196" i="19"/>
  <c r="N196" i="19" s="1"/>
  <c r="M197" i="19"/>
  <c r="N197" i="19"/>
  <c r="M198" i="19"/>
  <c r="N198" i="19"/>
  <c r="M199" i="19"/>
  <c r="N199" i="19"/>
  <c r="M200" i="19"/>
  <c r="N200" i="19" s="1"/>
  <c r="M201" i="19"/>
  <c r="N201" i="19"/>
  <c r="M202" i="19"/>
  <c r="N202" i="19"/>
  <c r="M203" i="19"/>
  <c r="N203" i="19"/>
  <c r="M204" i="19"/>
  <c r="N204" i="19" s="1"/>
  <c r="M205" i="19"/>
  <c r="N205" i="19"/>
  <c r="M206" i="19"/>
  <c r="N206" i="19"/>
  <c r="M207" i="19"/>
  <c r="N207" i="19"/>
  <c r="M208" i="19"/>
  <c r="N208" i="19" s="1"/>
  <c r="M209" i="19"/>
  <c r="N209" i="19"/>
  <c r="M210" i="19"/>
  <c r="N210" i="19"/>
  <c r="M211" i="19"/>
  <c r="N211" i="19"/>
  <c r="M212" i="19"/>
  <c r="N212" i="19" s="1"/>
  <c r="M213" i="19"/>
  <c r="N213" i="19"/>
  <c r="M214" i="19"/>
  <c r="N214" i="19"/>
  <c r="M215" i="19"/>
  <c r="N215" i="19"/>
  <c r="M216" i="19"/>
  <c r="N216" i="19" s="1"/>
  <c r="M217" i="19"/>
  <c r="N217" i="19"/>
  <c r="M218" i="19"/>
  <c r="N218" i="19"/>
  <c r="M219" i="19"/>
  <c r="N219" i="19"/>
  <c r="M220" i="19"/>
  <c r="N220" i="19" s="1"/>
  <c r="M221" i="19"/>
  <c r="N221" i="19"/>
  <c r="M222" i="19"/>
  <c r="N222" i="19"/>
  <c r="M223" i="19"/>
  <c r="N223" i="19"/>
  <c r="M224" i="19"/>
  <c r="N224" i="19" s="1"/>
  <c r="M225" i="19"/>
  <c r="N225" i="19"/>
  <c r="M226" i="19"/>
  <c r="N226" i="19"/>
  <c r="M227" i="19"/>
  <c r="N227" i="19"/>
  <c r="M228" i="19"/>
  <c r="N228" i="19" s="1"/>
  <c r="M229" i="19"/>
  <c r="N229" i="19"/>
  <c r="M230" i="19"/>
  <c r="N230" i="19"/>
  <c r="M231" i="19"/>
  <c r="N231" i="19"/>
  <c r="M232" i="19"/>
  <c r="N232" i="19" s="1"/>
  <c r="M233" i="19"/>
  <c r="N233" i="19"/>
  <c r="M234" i="19"/>
  <c r="N234" i="19"/>
  <c r="M235" i="19"/>
  <c r="N235" i="19"/>
  <c r="M236" i="19"/>
  <c r="N236" i="19" s="1"/>
  <c r="M237" i="19"/>
  <c r="N237" i="19"/>
  <c r="M238" i="19"/>
  <c r="N238" i="19"/>
  <c r="M239" i="19"/>
  <c r="N239" i="19"/>
  <c r="M240" i="19"/>
  <c r="N240" i="19" s="1"/>
  <c r="M241" i="19"/>
  <c r="N241" i="19"/>
  <c r="M242" i="19"/>
  <c r="N242" i="19"/>
  <c r="M243" i="19"/>
  <c r="N243" i="19"/>
  <c r="M244" i="19"/>
  <c r="N244" i="19" s="1"/>
  <c r="M245" i="19"/>
  <c r="N245" i="19"/>
  <c r="M246" i="19"/>
  <c r="N246" i="19"/>
  <c r="M247" i="19"/>
  <c r="N247" i="19"/>
  <c r="M248" i="19"/>
  <c r="N248" i="19" s="1"/>
  <c r="M249" i="19"/>
  <c r="N249" i="19"/>
  <c r="M250" i="19"/>
  <c r="N250" i="19"/>
  <c r="M251" i="19"/>
  <c r="N251" i="19"/>
  <c r="M252" i="19"/>
  <c r="N252" i="19" s="1"/>
  <c r="M253" i="19"/>
  <c r="N253" i="19"/>
  <c r="M254" i="19"/>
  <c r="N254" i="19"/>
  <c r="M255" i="19"/>
  <c r="N255" i="19"/>
  <c r="M256" i="19"/>
  <c r="N256" i="19" s="1"/>
  <c r="M257" i="19"/>
  <c r="N257" i="19"/>
  <c r="M258" i="19"/>
  <c r="N258" i="19"/>
  <c r="M259" i="19"/>
  <c r="N259" i="19"/>
  <c r="M260" i="19"/>
  <c r="N260" i="19" s="1"/>
  <c r="M261" i="19"/>
  <c r="N261" i="19"/>
  <c r="M262" i="19"/>
  <c r="N262" i="19"/>
  <c r="M263" i="19"/>
  <c r="N263" i="19"/>
  <c r="M264" i="19"/>
  <c r="N264" i="19" s="1"/>
  <c r="M265" i="19"/>
  <c r="N265" i="19"/>
  <c r="M266" i="19"/>
  <c r="N266" i="19"/>
  <c r="M267" i="19"/>
  <c r="N267" i="19"/>
  <c r="M268" i="19"/>
  <c r="N268" i="19" s="1"/>
  <c r="M269" i="19"/>
  <c r="N269" i="19"/>
  <c r="M270" i="19"/>
  <c r="N270" i="19"/>
  <c r="M271" i="19"/>
  <c r="N271" i="19"/>
  <c r="M272" i="19"/>
  <c r="N272" i="19" s="1"/>
  <c r="M273" i="19"/>
  <c r="N273" i="19"/>
  <c r="M274" i="19"/>
  <c r="N274" i="19"/>
  <c r="M275" i="19"/>
  <c r="N275" i="19"/>
  <c r="M276" i="19"/>
  <c r="N276" i="19" s="1"/>
  <c r="M277" i="19"/>
  <c r="N277" i="19"/>
  <c r="M278" i="19"/>
  <c r="N278" i="19"/>
  <c r="M279" i="19"/>
  <c r="N279" i="19"/>
  <c r="M280" i="19"/>
  <c r="N280" i="19" s="1"/>
  <c r="M281" i="19"/>
  <c r="N281" i="19"/>
  <c r="M282" i="19"/>
  <c r="N282" i="19"/>
  <c r="M283" i="19"/>
  <c r="N283" i="19"/>
  <c r="M284" i="19"/>
  <c r="N284" i="19"/>
  <c r="M285" i="19"/>
  <c r="N285" i="19"/>
  <c r="M286" i="19"/>
  <c r="N286" i="19"/>
  <c r="M287" i="19"/>
  <c r="N287" i="19"/>
  <c r="M288" i="19"/>
  <c r="N288" i="19" s="1"/>
  <c r="M289" i="19"/>
  <c r="N289" i="19"/>
  <c r="M290" i="19"/>
  <c r="N290" i="19"/>
  <c r="M291" i="19"/>
  <c r="N291" i="19"/>
  <c r="M292" i="19"/>
  <c r="N292" i="19" s="1"/>
  <c r="M293" i="19"/>
  <c r="N293" i="19"/>
  <c r="M294" i="19"/>
  <c r="N294" i="19"/>
  <c r="M295" i="19"/>
  <c r="N295" i="19"/>
  <c r="M296" i="19"/>
  <c r="N296" i="19" s="1"/>
  <c r="M297" i="19"/>
  <c r="N297" i="19"/>
  <c r="M298" i="19"/>
  <c r="N298" i="19"/>
  <c r="M299" i="19"/>
  <c r="N299" i="19"/>
  <c r="M300" i="19"/>
  <c r="N300" i="19" s="1"/>
  <c r="M301" i="19"/>
  <c r="N301" i="19"/>
  <c r="M302" i="19"/>
  <c r="N302" i="19"/>
  <c r="M303" i="19"/>
  <c r="N303" i="19" s="1"/>
  <c r="M304" i="19"/>
  <c r="N304" i="19" s="1"/>
  <c r="M305" i="19"/>
  <c r="N305" i="19"/>
  <c r="M306" i="19"/>
  <c r="N306" i="19"/>
  <c r="M307" i="19"/>
  <c r="N307" i="19"/>
  <c r="M308" i="19"/>
  <c r="N308" i="19" s="1"/>
  <c r="M309" i="19"/>
  <c r="N309" i="19"/>
  <c r="M310" i="19"/>
  <c r="N310" i="19"/>
  <c r="M311" i="19"/>
  <c r="N311" i="19"/>
  <c r="M312" i="19"/>
  <c r="N312" i="19" s="1"/>
  <c r="M313" i="19"/>
  <c r="N313" i="19"/>
  <c r="M314" i="19"/>
  <c r="N314" i="19"/>
  <c r="M315" i="19"/>
  <c r="N315" i="19"/>
  <c r="M316" i="19"/>
  <c r="N316" i="19" s="1"/>
  <c r="M317" i="19"/>
  <c r="N317" i="19"/>
  <c r="M318" i="19"/>
  <c r="N318" i="19"/>
  <c r="M319" i="19"/>
  <c r="N319" i="19"/>
  <c r="M320" i="19"/>
  <c r="N320" i="19" s="1"/>
  <c r="M321" i="19"/>
  <c r="N321" i="19"/>
  <c r="M322" i="19"/>
  <c r="N322" i="19"/>
  <c r="M323" i="19"/>
  <c r="N323" i="19"/>
  <c r="M324" i="19"/>
  <c r="N324" i="19" s="1"/>
  <c r="M325" i="19"/>
  <c r="N325" i="19"/>
  <c r="M326" i="19"/>
  <c r="N326" i="19"/>
  <c r="M327" i="19"/>
  <c r="N327" i="19"/>
  <c r="M328" i="19"/>
  <c r="N328" i="19" s="1"/>
  <c r="M329" i="19"/>
  <c r="N329" i="19"/>
  <c r="M330" i="19"/>
  <c r="N330" i="19"/>
  <c r="M331" i="19"/>
  <c r="N331" i="19"/>
  <c r="M332" i="19"/>
  <c r="N332" i="19" s="1"/>
  <c r="M333" i="19"/>
  <c r="N333" i="19"/>
  <c r="M334" i="19"/>
  <c r="N334" i="19"/>
  <c r="M335" i="19"/>
  <c r="N335" i="19"/>
  <c r="M336" i="19"/>
  <c r="N336" i="19" s="1"/>
  <c r="M337" i="19"/>
  <c r="N337" i="19"/>
  <c r="M338" i="19"/>
  <c r="N338" i="19"/>
  <c r="M339" i="19"/>
  <c r="N339" i="19"/>
  <c r="M340" i="19"/>
  <c r="N340" i="19" s="1"/>
  <c r="M341" i="19"/>
  <c r="N341" i="19"/>
  <c r="M342" i="19"/>
  <c r="N342" i="19"/>
  <c r="M343" i="19"/>
  <c r="N343" i="19"/>
  <c r="M344" i="19"/>
  <c r="N344" i="19"/>
  <c r="N3" i="19"/>
  <c r="M3" i="19"/>
  <c r="M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230" i="20"/>
  <c r="M231" i="20"/>
  <c r="M232" i="20"/>
  <c r="M233" i="20"/>
  <c r="M234" i="20"/>
  <c r="M235" i="20"/>
  <c r="M236" i="20"/>
  <c r="M237" i="20"/>
  <c r="M238" i="20"/>
  <c r="M239" i="20"/>
  <c r="M240" i="20"/>
  <c r="M241" i="20"/>
  <c r="M242" i="20"/>
  <c r="M243" i="20"/>
  <c r="M244" i="20"/>
  <c r="M245" i="20"/>
  <c r="M246" i="20"/>
  <c r="M247" i="20"/>
  <c r="M248" i="20"/>
  <c r="M249" i="20"/>
  <c r="M250" i="20"/>
  <c r="M251" i="20"/>
  <c r="M252" i="20"/>
  <c r="M253" i="20"/>
  <c r="M254" i="20"/>
  <c r="M255" i="20"/>
  <c r="M256" i="20"/>
  <c r="M257" i="20"/>
  <c r="M258"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2" i="20"/>
  <c r="N2" i="20" s="1"/>
  <c r="M2" i="19"/>
  <c r="N2" i="19" s="1"/>
  <c r="N542" i="18"/>
  <c r="N496" i="18"/>
  <c r="N468" i="18"/>
  <c r="N437" i="18"/>
  <c r="N405" i="18"/>
  <c r="N360" i="18"/>
  <c r="N326" i="18"/>
  <c r="N282" i="18"/>
  <c r="N247" i="18"/>
  <c r="N208" i="18"/>
  <c r="N161" i="18"/>
  <c r="N125" i="18"/>
  <c r="N97" i="18"/>
  <c r="N57" i="18"/>
  <c r="N31" i="18"/>
  <c r="M578" i="18"/>
  <c r="N578" i="18" s="1"/>
  <c r="M577" i="18"/>
  <c r="N577" i="18" s="1"/>
  <c r="M576" i="18"/>
  <c r="N576" i="18" s="1"/>
  <c r="M575" i="18"/>
  <c r="N575" i="18" s="1"/>
  <c r="M574" i="18"/>
  <c r="N574" i="18" s="1"/>
  <c r="M573" i="18"/>
  <c r="N573" i="18" s="1"/>
  <c r="M572" i="18"/>
  <c r="N572" i="18" s="1"/>
  <c r="M571" i="18"/>
  <c r="N571" i="18" s="1"/>
  <c r="M570" i="18"/>
  <c r="N570" i="18" s="1"/>
  <c r="M569" i="18"/>
  <c r="N569" i="18" s="1"/>
  <c r="M568" i="18"/>
  <c r="N568" i="18" s="1"/>
  <c r="M567" i="18"/>
  <c r="N567" i="18" s="1"/>
  <c r="M566" i="18"/>
  <c r="N566" i="18" s="1"/>
  <c r="M565" i="18"/>
  <c r="N565" i="18" s="1"/>
  <c r="M564" i="18"/>
  <c r="N564" i="18" s="1"/>
  <c r="M563" i="18"/>
  <c r="N563" i="18" s="1"/>
  <c r="M562" i="18"/>
  <c r="N562" i="18" s="1"/>
  <c r="M561" i="18"/>
  <c r="N561" i="18" s="1"/>
  <c r="M560" i="18"/>
  <c r="N560" i="18" s="1"/>
  <c r="M559" i="18"/>
  <c r="N559" i="18" s="1"/>
  <c r="M558" i="18"/>
  <c r="N558" i="18" s="1"/>
  <c r="M557" i="18"/>
  <c r="N557" i="18" s="1"/>
  <c r="M556" i="18"/>
  <c r="N556" i="18" s="1"/>
  <c r="M555" i="18"/>
  <c r="N555" i="18" s="1"/>
  <c r="M554" i="18"/>
  <c r="N554" i="18" s="1"/>
  <c r="M553" i="18"/>
  <c r="N553" i="18" s="1"/>
  <c r="M552" i="18"/>
  <c r="N552" i="18" s="1"/>
  <c r="M551" i="18"/>
  <c r="N551" i="18" s="1"/>
  <c r="M550" i="18"/>
  <c r="N550" i="18" s="1"/>
  <c r="M549" i="18"/>
  <c r="N549" i="18" s="1"/>
  <c r="M548" i="18"/>
  <c r="N548" i="18" s="1"/>
  <c r="M547" i="18"/>
  <c r="N547" i="18" s="1"/>
  <c r="M546" i="18"/>
  <c r="N546" i="18" s="1"/>
  <c r="M545" i="18"/>
  <c r="N545" i="18" s="1"/>
  <c r="M544" i="18"/>
  <c r="N544" i="18" s="1"/>
  <c r="M543" i="18"/>
  <c r="N543" i="18" s="1"/>
  <c r="M542" i="18"/>
  <c r="M541" i="18"/>
  <c r="N541" i="18" s="1"/>
  <c r="M540" i="18"/>
  <c r="N540" i="18" s="1"/>
  <c r="M539" i="18"/>
  <c r="N539" i="18" s="1"/>
  <c r="M538" i="18"/>
  <c r="N538" i="18" s="1"/>
  <c r="M537" i="18"/>
  <c r="N537" i="18" s="1"/>
  <c r="M536" i="18"/>
  <c r="N536" i="18" s="1"/>
  <c r="M535" i="18"/>
  <c r="N535" i="18" s="1"/>
  <c r="M534" i="18"/>
  <c r="N534" i="18" s="1"/>
  <c r="M533" i="18"/>
  <c r="N533" i="18" s="1"/>
  <c r="M532" i="18"/>
  <c r="N532" i="18" s="1"/>
  <c r="M531" i="18"/>
  <c r="N531" i="18" s="1"/>
  <c r="M530" i="18"/>
  <c r="N530" i="18" s="1"/>
  <c r="M529" i="18"/>
  <c r="N529" i="18" s="1"/>
  <c r="M528" i="18"/>
  <c r="N528" i="18" s="1"/>
  <c r="M527" i="18"/>
  <c r="N527" i="18" s="1"/>
  <c r="M526" i="18"/>
  <c r="N526" i="18" s="1"/>
  <c r="M525" i="18"/>
  <c r="N525" i="18" s="1"/>
  <c r="M524" i="18"/>
  <c r="N524" i="18" s="1"/>
  <c r="M523" i="18"/>
  <c r="N523" i="18" s="1"/>
  <c r="M522" i="18"/>
  <c r="N522" i="18" s="1"/>
  <c r="M521" i="18"/>
  <c r="N521" i="18" s="1"/>
  <c r="M520" i="18"/>
  <c r="N520" i="18" s="1"/>
  <c r="M519" i="18"/>
  <c r="N519" i="18" s="1"/>
  <c r="M518" i="18"/>
  <c r="N518" i="18" s="1"/>
  <c r="M517" i="18"/>
  <c r="N517" i="18" s="1"/>
  <c r="M516" i="18"/>
  <c r="N516" i="18" s="1"/>
  <c r="M515" i="18"/>
  <c r="N515" i="18" s="1"/>
  <c r="M514" i="18"/>
  <c r="N514" i="18" s="1"/>
  <c r="M513" i="18"/>
  <c r="N513" i="18" s="1"/>
  <c r="M512" i="18"/>
  <c r="N512" i="18" s="1"/>
  <c r="M511" i="18"/>
  <c r="N511" i="18" s="1"/>
  <c r="M510" i="18"/>
  <c r="N510" i="18" s="1"/>
  <c r="M509" i="18"/>
  <c r="N509" i="18" s="1"/>
  <c r="M508" i="18"/>
  <c r="N508" i="18" s="1"/>
  <c r="M507" i="18"/>
  <c r="N507" i="18" s="1"/>
  <c r="M506" i="18"/>
  <c r="N506" i="18" s="1"/>
  <c r="M505" i="18"/>
  <c r="N505" i="18" s="1"/>
  <c r="M504" i="18"/>
  <c r="N504" i="18" s="1"/>
  <c r="M503" i="18"/>
  <c r="N503" i="18" s="1"/>
  <c r="M502" i="18"/>
  <c r="N502" i="18" s="1"/>
  <c r="M501" i="18"/>
  <c r="N501" i="18" s="1"/>
  <c r="M500" i="18"/>
  <c r="N500" i="18" s="1"/>
  <c r="M499" i="18"/>
  <c r="N499" i="18" s="1"/>
  <c r="M498" i="18"/>
  <c r="N498" i="18" s="1"/>
  <c r="M497" i="18"/>
  <c r="N497" i="18" s="1"/>
  <c r="M496" i="18"/>
  <c r="M495" i="18"/>
  <c r="N495" i="18" s="1"/>
  <c r="M494" i="18"/>
  <c r="N494" i="18" s="1"/>
  <c r="M493" i="18"/>
  <c r="N493" i="18" s="1"/>
  <c r="M492" i="18"/>
  <c r="N492" i="18" s="1"/>
  <c r="M491" i="18"/>
  <c r="N491" i="18" s="1"/>
  <c r="M490" i="18"/>
  <c r="N490" i="18" s="1"/>
  <c r="M489" i="18"/>
  <c r="N489" i="18" s="1"/>
  <c r="M488" i="18"/>
  <c r="N488" i="18" s="1"/>
  <c r="M487" i="18"/>
  <c r="N487" i="18" s="1"/>
  <c r="M486" i="18"/>
  <c r="N486" i="18" s="1"/>
  <c r="M485" i="18"/>
  <c r="N485" i="18" s="1"/>
  <c r="M484" i="18"/>
  <c r="N484" i="18" s="1"/>
  <c r="M483" i="18"/>
  <c r="N483" i="18" s="1"/>
  <c r="M482" i="18"/>
  <c r="N482" i="18" s="1"/>
  <c r="M481" i="18"/>
  <c r="N481" i="18" s="1"/>
  <c r="M480" i="18"/>
  <c r="N480" i="18" s="1"/>
  <c r="M479" i="18"/>
  <c r="N479" i="18" s="1"/>
  <c r="M478" i="18"/>
  <c r="N478" i="18" s="1"/>
  <c r="M477" i="18"/>
  <c r="N477" i="18" s="1"/>
  <c r="M476" i="18"/>
  <c r="N476" i="18" s="1"/>
  <c r="M475" i="18"/>
  <c r="N475" i="18" s="1"/>
  <c r="M474" i="18"/>
  <c r="N474" i="18" s="1"/>
  <c r="M473" i="18"/>
  <c r="N473" i="18" s="1"/>
  <c r="M472" i="18"/>
  <c r="N472" i="18" s="1"/>
  <c r="M471" i="18"/>
  <c r="N471" i="18" s="1"/>
  <c r="M470" i="18"/>
  <c r="N470" i="18" s="1"/>
  <c r="M469" i="18"/>
  <c r="N469" i="18" s="1"/>
  <c r="M468" i="18"/>
  <c r="M467" i="18"/>
  <c r="N467" i="18" s="1"/>
  <c r="M466" i="18"/>
  <c r="N466" i="18" s="1"/>
  <c r="M465" i="18"/>
  <c r="N465" i="18" s="1"/>
  <c r="M464" i="18"/>
  <c r="N464" i="18" s="1"/>
  <c r="M463" i="18"/>
  <c r="N463" i="18" s="1"/>
  <c r="M462" i="18"/>
  <c r="N462" i="18" s="1"/>
  <c r="M461" i="18"/>
  <c r="N461" i="18" s="1"/>
  <c r="M460" i="18"/>
  <c r="N460" i="18" s="1"/>
  <c r="M459" i="18"/>
  <c r="N459" i="18" s="1"/>
  <c r="M458" i="18"/>
  <c r="N458" i="18" s="1"/>
  <c r="M457" i="18"/>
  <c r="N457" i="18" s="1"/>
  <c r="M456" i="18"/>
  <c r="N456" i="18" s="1"/>
  <c r="M455" i="18"/>
  <c r="N455" i="18" s="1"/>
  <c r="M454" i="18"/>
  <c r="N454" i="18" s="1"/>
  <c r="M453" i="18"/>
  <c r="N453" i="18" s="1"/>
  <c r="M452" i="18"/>
  <c r="N452" i="18" s="1"/>
  <c r="M451" i="18"/>
  <c r="N451" i="18" s="1"/>
  <c r="M450" i="18"/>
  <c r="N450" i="18" s="1"/>
  <c r="M449" i="18"/>
  <c r="N449" i="18" s="1"/>
  <c r="M448" i="18"/>
  <c r="N448" i="18" s="1"/>
  <c r="M447" i="18"/>
  <c r="N447" i="18" s="1"/>
  <c r="M446" i="18"/>
  <c r="N446" i="18" s="1"/>
  <c r="M445" i="18"/>
  <c r="N445" i="18" s="1"/>
  <c r="M444" i="18"/>
  <c r="N444" i="18" s="1"/>
  <c r="M443" i="18"/>
  <c r="N443" i="18" s="1"/>
  <c r="M442" i="18"/>
  <c r="N442" i="18" s="1"/>
  <c r="M441" i="18"/>
  <c r="N441" i="18" s="1"/>
  <c r="M440" i="18"/>
  <c r="N440" i="18" s="1"/>
  <c r="M439" i="18"/>
  <c r="N439" i="18" s="1"/>
  <c r="M438" i="18"/>
  <c r="N438" i="18" s="1"/>
  <c r="M437" i="18"/>
  <c r="M436" i="18"/>
  <c r="N436" i="18" s="1"/>
  <c r="M435" i="18"/>
  <c r="N435" i="18" s="1"/>
  <c r="M434" i="18"/>
  <c r="N434" i="18" s="1"/>
  <c r="M433" i="18"/>
  <c r="N433" i="18" s="1"/>
  <c r="M432" i="18"/>
  <c r="N432" i="18" s="1"/>
  <c r="M431" i="18"/>
  <c r="N431" i="18" s="1"/>
  <c r="M430" i="18"/>
  <c r="N430" i="18" s="1"/>
  <c r="M429" i="18"/>
  <c r="N429" i="18" s="1"/>
  <c r="M428" i="18"/>
  <c r="N428" i="18" s="1"/>
  <c r="M427" i="18"/>
  <c r="N427" i="18" s="1"/>
  <c r="M426" i="18"/>
  <c r="N426" i="18" s="1"/>
  <c r="M425" i="18"/>
  <c r="N425" i="18" s="1"/>
  <c r="M424" i="18"/>
  <c r="N424" i="18" s="1"/>
  <c r="M423" i="18"/>
  <c r="N423" i="18" s="1"/>
  <c r="M422" i="18"/>
  <c r="N422" i="18" s="1"/>
  <c r="M421" i="18"/>
  <c r="N421" i="18" s="1"/>
  <c r="M420" i="18"/>
  <c r="N420" i="18" s="1"/>
  <c r="M419" i="18"/>
  <c r="N419" i="18" s="1"/>
  <c r="M418" i="18"/>
  <c r="N418" i="18" s="1"/>
  <c r="M417" i="18"/>
  <c r="N417" i="18" s="1"/>
  <c r="M416" i="18"/>
  <c r="N416" i="18" s="1"/>
  <c r="M415" i="18"/>
  <c r="N415" i="18" s="1"/>
  <c r="M414" i="18"/>
  <c r="N414" i="18" s="1"/>
  <c r="M413" i="18"/>
  <c r="N413" i="18" s="1"/>
  <c r="M412" i="18"/>
  <c r="N412" i="18" s="1"/>
  <c r="M411" i="18"/>
  <c r="N411" i="18" s="1"/>
  <c r="M410" i="18"/>
  <c r="N410" i="18" s="1"/>
  <c r="M409" i="18"/>
  <c r="N409" i="18" s="1"/>
  <c r="M408" i="18"/>
  <c r="N408" i="18" s="1"/>
  <c r="M407" i="18"/>
  <c r="N407" i="18" s="1"/>
  <c r="M406" i="18"/>
  <c r="N406" i="18" s="1"/>
  <c r="M405" i="18"/>
  <c r="M404" i="18"/>
  <c r="N404" i="18" s="1"/>
  <c r="M403" i="18"/>
  <c r="N403" i="18" s="1"/>
  <c r="M402" i="18"/>
  <c r="N402" i="18" s="1"/>
  <c r="M401" i="18"/>
  <c r="N401" i="18" s="1"/>
  <c r="M400" i="18"/>
  <c r="N400" i="18" s="1"/>
  <c r="M399" i="18"/>
  <c r="N399" i="18" s="1"/>
  <c r="M398" i="18"/>
  <c r="N398" i="18" s="1"/>
  <c r="M397" i="18"/>
  <c r="N397" i="18" s="1"/>
  <c r="M396" i="18"/>
  <c r="N396" i="18" s="1"/>
  <c r="M395" i="18"/>
  <c r="N395" i="18" s="1"/>
  <c r="M394" i="18"/>
  <c r="N394" i="18" s="1"/>
  <c r="M393" i="18"/>
  <c r="N393" i="18" s="1"/>
  <c r="M392" i="18"/>
  <c r="N392" i="18" s="1"/>
  <c r="M391" i="18"/>
  <c r="N391" i="18" s="1"/>
  <c r="M390" i="18"/>
  <c r="N390" i="18" s="1"/>
  <c r="M389" i="18"/>
  <c r="N389" i="18" s="1"/>
  <c r="M388" i="18"/>
  <c r="N388" i="18" s="1"/>
  <c r="M387" i="18"/>
  <c r="N387" i="18" s="1"/>
  <c r="M386" i="18"/>
  <c r="N386" i="18" s="1"/>
  <c r="M385" i="18"/>
  <c r="N385" i="18" s="1"/>
  <c r="M384" i="18"/>
  <c r="N384" i="18" s="1"/>
  <c r="M383" i="18"/>
  <c r="N383" i="18" s="1"/>
  <c r="M382" i="18"/>
  <c r="N382" i="18" s="1"/>
  <c r="M381" i="18"/>
  <c r="N381" i="18" s="1"/>
  <c r="M380" i="18"/>
  <c r="N380" i="18" s="1"/>
  <c r="M379" i="18"/>
  <c r="N379" i="18" s="1"/>
  <c r="M378" i="18"/>
  <c r="N378" i="18" s="1"/>
  <c r="M377" i="18"/>
  <c r="N377" i="18" s="1"/>
  <c r="M376" i="18"/>
  <c r="N376" i="18" s="1"/>
  <c r="M375" i="18"/>
  <c r="N375" i="18" s="1"/>
  <c r="M374" i="18"/>
  <c r="N374" i="18" s="1"/>
  <c r="M373" i="18"/>
  <c r="N373" i="18" s="1"/>
  <c r="M372" i="18"/>
  <c r="N372" i="18" s="1"/>
  <c r="M371" i="18"/>
  <c r="N371" i="18" s="1"/>
  <c r="M370" i="18"/>
  <c r="N370" i="18" s="1"/>
  <c r="M369" i="18"/>
  <c r="N369" i="18" s="1"/>
  <c r="M368" i="18"/>
  <c r="N368" i="18" s="1"/>
  <c r="M367" i="18"/>
  <c r="N367" i="18" s="1"/>
  <c r="M366" i="18"/>
  <c r="N366" i="18" s="1"/>
  <c r="M365" i="18"/>
  <c r="N365" i="18" s="1"/>
  <c r="M364" i="18"/>
  <c r="N364" i="18" s="1"/>
  <c r="M363" i="18"/>
  <c r="N363" i="18" s="1"/>
  <c r="M362" i="18"/>
  <c r="N362" i="18" s="1"/>
  <c r="M361" i="18"/>
  <c r="N361" i="18" s="1"/>
  <c r="M360" i="18"/>
  <c r="M359" i="18"/>
  <c r="N359" i="18" s="1"/>
  <c r="M358" i="18"/>
  <c r="N358" i="18" s="1"/>
  <c r="M357" i="18"/>
  <c r="N357" i="18" s="1"/>
  <c r="M356" i="18"/>
  <c r="N356" i="18" s="1"/>
  <c r="M355" i="18"/>
  <c r="N355" i="18" s="1"/>
  <c r="M354" i="18"/>
  <c r="N354" i="18" s="1"/>
  <c r="M353" i="18"/>
  <c r="N353" i="18" s="1"/>
  <c r="M352" i="18"/>
  <c r="N352" i="18" s="1"/>
  <c r="M351" i="18"/>
  <c r="N351" i="18" s="1"/>
  <c r="M350" i="18"/>
  <c r="N350" i="18" s="1"/>
  <c r="M349" i="18"/>
  <c r="N349" i="18" s="1"/>
  <c r="M348" i="18"/>
  <c r="N348" i="18" s="1"/>
  <c r="M347" i="18"/>
  <c r="N347" i="18" s="1"/>
  <c r="M346" i="18"/>
  <c r="N346" i="18" s="1"/>
  <c r="M345" i="18"/>
  <c r="N345" i="18" s="1"/>
  <c r="M344" i="18"/>
  <c r="N344" i="18" s="1"/>
  <c r="M343" i="18"/>
  <c r="N343" i="18" s="1"/>
  <c r="M342" i="18"/>
  <c r="N342" i="18" s="1"/>
  <c r="M341" i="18"/>
  <c r="N341" i="18" s="1"/>
  <c r="M340" i="18"/>
  <c r="N340" i="18" s="1"/>
  <c r="M339" i="18"/>
  <c r="N339" i="18" s="1"/>
  <c r="M338" i="18"/>
  <c r="N338" i="18" s="1"/>
  <c r="M337" i="18"/>
  <c r="N337" i="18" s="1"/>
  <c r="M336" i="18"/>
  <c r="N336" i="18" s="1"/>
  <c r="M335" i="18"/>
  <c r="N335" i="18" s="1"/>
  <c r="M334" i="18"/>
  <c r="N334" i="18" s="1"/>
  <c r="M333" i="18"/>
  <c r="N333" i="18" s="1"/>
  <c r="M332" i="18"/>
  <c r="N332" i="18" s="1"/>
  <c r="M331" i="18"/>
  <c r="N331" i="18" s="1"/>
  <c r="M330" i="18"/>
  <c r="N330" i="18" s="1"/>
  <c r="M329" i="18"/>
  <c r="N329" i="18" s="1"/>
  <c r="M328" i="18"/>
  <c r="N328" i="18" s="1"/>
  <c r="M327" i="18"/>
  <c r="N327" i="18" s="1"/>
  <c r="M326" i="18"/>
  <c r="M325" i="18"/>
  <c r="N325" i="18" s="1"/>
  <c r="M324" i="18"/>
  <c r="N324" i="18" s="1"/>
  <c r="M323" i="18"/>
  <c r="N323" i="18" s="1"/>
  <c r="M322" i="18"/>
  <c r="N322" i="18" s="1"/>
  <c r="M321" i="18"/>
  <c r="N321" i="18" s="1"/>
  <c r="M320" i="18"/>
  <c r="N320" i="18" s="1"/>
  <c r="M319" i="18"/>
  <c r="N319" i="18" s="1"/>
  <c r="M318" i="18"/>
  <c r="N318" i="18" s="1"/>
  <c r="M317" i="18"/>
  <c r="N317" i="18" s="1"/>
  <c r="M316" i="18"/>
  <c r="N316" i="18" s="1"/>
  <c r="M315" i="18"/>
  <c r="N315" i="18" s="1"/>
  <c r="M314" i="18"/>
  <c r="N314" i="18" s="1"/>
  <c r="M313" i="18"/>
  <c r="N313" i="18" s="1"/>
  <c r="M312" i="18"/>
  <c r="N312" i="18" s="1"/>
  <c r="M311" i="18"/>
  <c r="N311" i="18" s="1"/>
  <c r="M310" i="18"/>
  <c r="N310" i="18" s="1"/>
  <c r="M309" i="18"/>
  <c r="N309" i="18" s="1"/>
  <c r="M308" i="18"/>
  <c r="N308" i="18" s="1"/>
  <c r="M307" i="18"/>
  <c r="N307" i="18" s="1"/>
  <c r="M306" i="18"/>
  <c r="N306" i="18" s="1"/>
  <c r="M305" i="18"/>
  <c r="N305" i="18" s="1"/>
  <c r="M304" i="18"/>
  <c r="N304" i="18" s="1"/>
  <c r="M303" i="18"/>
  <c r="N303" i="18" s="1"/>
  <c r="M302" i="18"/>
  <c r="N302" i="18" s="1"/>
  <c r="M301" i="18"/>
  <c r="N301" i="18" s="1"/>
  <c r="M300" i="18"/>
  <c r="N300" i="18" s="1"/>
  <c r="M299" i="18"/>
  <c r="N299" i="18" s="1"/>
  <c r="M298" i="18"/>
  <c r="N298" i="18" s="1"/>
  <c r="M297" i="18"/>
  <c r="N297" i="18" s="1"/>
  <c r="M296" i="18"/>
  <c r="N296" i="18" s="1"/>
  <c r="M295" i="18"/>
  <c r="N295" i="18" s="1"/>
  <c r="M294" i="18"/>
  <c r="N294" i="18" s="1"/>
  <c r="M293" i="18"/>
  <c r="N293" i="18" s="1"/>
  <c r="M292" i="18"/>
  <c r="N292" i="18" s="1"/>
  <c r="M291" i="18"/>
  <c r="N291" i="18" s="1"/>
  <c r="M290" i="18"/>
  <c r="N290" i="18" s="1"/>
  <c r="M289" i="18"/>
  <c r="N289" i="18" s="1"/>
  <c r="M288" i="18"/>
  <c r="N288" i="18" s="1"/>
  <c r="M287" i="18"/>
  <c r="N287" i="18" s="1"/>
  <c r="M286" i="18"/>
  <c r="N286" i="18" s="1"/>
  <c r="M285" i="18"/>
  <c r="N285" i="18" s="1"/>
  <c r="M284" i="18"/>
  <c r="N284" i="18" s="1"/>
  <c r="M283" i="18"/>
  <c r="N283" i="18" s="1"/>
  <c r="M282" i="18"/>
  <c r="M281" i="18"/>
  <c r="N281" i="18" s="1"/>
  <c r="M280" i="18"/>
  <c r="N280" i="18" s="1"/>
  <c r="M279" i="18"/>
  <c r="N279" i="18" s="1"/>
  <c r="M278" i="18"/>
  <c r="N278" i="18" s="1"/>
  <c r="M277" i="18"/>
  <c r="N277" i="18" s="1"/>
  <c r="M276" i="18"/>
  <c r="N276" i="18" s="1"/>
  <c r="M275" i="18"/>
  <c r="N275" i="18" s="1"/>
  <c r="M274" i="18"/>
  <c r="N274" i="18" s="1"/>
  <c r="M273" i="18"/>
  <c r="N273" i="18" s="1"/>
  <c r="M272" i="18"/>
  <c r="N272" i="18" s="1"/>
  <c r="M271" i="18"/>
  <c r="N271" i="18" s="1"/>
  <c r="M270" i="18"/>
  <c r="N270" i="18" s="1"/>
  <c r="M269" i="18"/>
  <c r="N269" i="18" s="1"/>
  <c r="M268" i="18"/>
  <c r="N268" i="18" s="1"/>
  <c r="M267" i="18"/>
  <c r="N267" i="18" s="1"/>
  <c r="M266" i="18"/>
  <c r="N266" i="18" s="1"/>
  <c r="M265" i="18"/>
  <c r="N265" i="18" s="1"/>
  <c r="M264" i="18"/>
  <c r="N264" i="18" s="1"/>
  <c r="M263" i="18"/>
  <c r="N263" i="18" s="1"/>
  <c r="M262" i="18"/>
  <c r="N262" i="18" s="1"/>
  <c r="M261" i="18"/>
  <c r="N261" i="18" s="1"/>
  <c r="M260" i="18"/>
  <c r="N260" i="18" s="1"/>
  <c r="M259" i="18"/>
  <c r="N259" i="18" s="1"/>
  <c r="M258" i="18"/>
  <c r="N258" i="18" s="1"/>
  <c r="M257" i="18"/>
  <c r="N257" i="18" s="1"/>
  <c r="M256" i="18"/>
  <c r="N256" i="18" s="1"/>
  <c r="M255" i="18"/>
  <c r="N255" i="18" s="1"/>
  <c r="M254" i="18"/>
  <c r="N254" i="18" s="1"/>
  <c r="M253" i="18"/>
  <c r="N253" i="18" s="1"/>
  <c r="M252" i="18"/>
  <c r="N252" i="18" s="1"/>
  <c r="M251" i="18"/>
  <c r="N251" i="18" s="1"/>
  <c r="M250" i="18"/>
  <c r="N250" i="18" s="1"/>
  <c r="M249" i="18"/>
  <c r="N249" i="18" s="1"/>
  <c r="M248" i="18"/>
  <c r="N248" i="18" s="1"/>
  <c r="M247" i="18"/>
  <c r="M246" i="18"/>
  <c r="N246" i="18" s="1"/>
  <c r="M245" i="18"/>
  <c r="N245" i="18" s="1"/>
  <c r="M244" i="18"/>
  <c r="N244" i="18" s="1"/>
  <c r="M243" i="18"/>
  <c r="N243" i="18" s="1"/>
  <c r="M242" i="18"/>
  <c r="N242" i="18" s="1"/>
  <c r="M241" i="18"/>
  <c r="N241" i="18" s="1"/>
  <c r="M240" i="18"/>
  <c r="N240" i="18" s="1"/>
  <c r="M239" i="18"/>
  <c r="N239" i="18" s="1"/>
  <c r="M238" i="18"/>
  <c r="N238" i="18" s="1"/>
  <c r="M237" i="18"/>
  <c r="N237" i="18" s="1"/>
  <c r="M236" i="18"/>
  <c r="N236" i="18" s="1"/>
  <c r="M235" i="18"/>
  <c r="N235" i="18" s="1"/>
  <c r="M234" i="18"/>
  <c r="N234" i="18" s="1"/>
  <c r="M233" i="18"/>
  <c r="N233" i="18" s="1"/>
  <c r="M232" i="18"/>
  <c r="N232" i="18" s="1"/>
  <c r="M231" i="18"/>
  <c r="N231" i="18" s="1"/>
  <c r="M230" i="18"/>
  <c r="N230" i="18" s="1"/>
  <c r="M229" i="18"/>
  <c r="N229" i="18" s="1"/>
  <c r="M228" i="18"/>
  <c r="N228" i="18" s="1"/>
  <c r="M227" i="18"/>
  <c r="N227" i="18" s="1"/>
  <c r="M226" i="18"/>
  <c r="N226" i="18" s="1"/>
  <c r="M225" i="18"/>
  <c r="N225" i="18" s="1"/>
  <c r="M224" i="18"/>
  <c r="N224" i="18" s="1"/>
  <c r="M223" i="18"/>
  <c r="N223" i="18" s="1"/>
  <c r="M222" i="18"/>
  <c r="N222" i="18" s="1"/>
  <c r="M221" i="18"/>
  <c r="N221" i="18" s="1"/>
  <c r="M220" i="18"/>
  <c r="N220" i="18" s="1"/>
  <c r="M219" i="18"/>
  <c r="N219" i="18" s="1"/>
  <c r="M218" i="18"/>
  <c r="N218" i="18" s="1"/>
  <c r="M217" i="18"/>
  <c r="N217" i="18" s="1"/>
  <c r="M216" i="18"/>
  <c r="N216" i="18" s="1"/>
  <c r="M215" i="18"/>
  <c r="N215" i="18" s="1"/>
  <c r="M214" i="18"/>
  <c r="N214" i="18" s="1"/>
  <c r="M213" i="18"/>
  <c r="N213" i="18" s="1"/>
  <c r="M212" i="18"/>
  <c r="N212" i="18" s="1"/>
  <c r="M211" i="18"/>
  <c r="N211" i="18" s="1"/>
  <c r="M210" i="18"/>
  <c r="N210" i="18" s="1"/>
  <c r="M209" i="18"/>
  <c r="N209" i="18" s="1"/>
  <c r="M208" i="18"/>
  <c r="M207" i="18"/>
  <c r="N207" i="18" s="1"/>
  <c r="M206" i="18"/>
  <c r="N206" i="18" s="1"/>
  <c r="M205" i="18"/>
  <c r="N205" i="18" s="1"/>
  <c r="M204" i="18"/>
  <c r="N204" i="18" s="1"/>
  <c r="M203" i="18"/>
  <c r="N203" i="18" s="1"/>
  <c r="M202" i="18"/>
  <c r="N202" i="18" s="1"/>
  <c r="M201" i="18"/>
  <c r="N201" i="18" s="1"/>
  <c r="M200" i="18"/>
  <c r="N200" i="18" s="1"/>
  <c r="M199" i="18"/>
  <c r="N199" i="18" s="1"/>
  <c r="M198" i="18"/>
  <c r="N198" i="18" s="1"/>
  <c r="M197" i="18"/>
  <c r="N197" i="18" s="1"/>
  <c r="M196" i="18"/>
  <c r="N196" i="18" s="1"/>
  <c r="M195" i="18"/>
  <c r="N195" i="18" s="1"/>
  <c r="M194" i="18"/>
  <c r="N194" i="18" s="1"/>
  <c r="M193" i="18"/>
  <c r="N193" i="18" s="1"/>
  <c r="M192" i="18"/>
  <c r="N192" i="18" s="1"/>
  <c r="M191" i="18"/>
  <c r="N191" i="18" s="1"/>
  <c r="M190" i="18"/>
  <c r="N190" i="18" s="1"/>
  <c r="M189" i="18"/>
  <c r="N189" i="18" s="1"/>
  <c r="M188" i="18"/>
  <c r="N188" i="18" s="1"/>
  <c r="M187" i="18"/>
  <c r="N187" i="18" s="1"/>
  <c r="M186" i="18"/>
  <c r="N186" i="18" s="1"/>
  <c r="M185" i="18"/>
  <c r="N185" i="18" s="1"/>
  <c r="M184" i="18"/>
  <c r="N184" i="18" s="1"/>
  <c r="M183" i="18"/>
  <c r="N183" i="18" s="1"/>
  <c r="M182" i="18"/>
  <c r="N182" i="18" s="1"/>
  <c r="M181" i="18"/>
  <c r="N181" i="18" s="1"/>
  <c r="M180" i="18"/>
  <c r="N180" i="18" s="1"/>
  <c r="M179" i="18"/>
  <c r="N179" i="18" s="1"/>
  <c r="M178" i="18"/>
  <c r="N178" i="18" s="1"/>
  <c r="M177" i="18"/>
  <c r="N177" i="18" s="1"/>
  <c r="M176" i="18"/>
  <c r="N176" i="18" s="1"/>
  <c r="M175" i="18"/>
  <c r="N175" i="18" s="1"/>
  <c r="M174" i="18"/>
  <c r="N174" i="18" s="1"/>
  <c r="M173" i="18"/>
  <c r="N173" i="18" s="1"/>
  <c r="M172" i="18"/>
  <c r="N172" i="18" s="1"/>
  <c r="M171" i="18"/>
  <c r="N171" i="18" s="1"/>
  <c r="M170" i="18"/>
  <c r="N170" i="18" s="1"/>
  <c r="M169" i="18"/>
  <c r="N169" i="18" s="1"/>
  <c r="M168" i="18"/>
  <c r="N168" i="18" s="1"/>
  <c r="M167" i="18"/>
  <c r="N167" i="18" s="1"/>
  <c r="M166" i="18"/>
  <c r="N166" i="18" s="1"/>
  <c r="M165" i="18"/>
  <c r="N165" i="18" s="1"/>
  <c r="M164" i="18"/>
  <c r="N164" i="18" s="1"/>
  <c r="M163" i="18"/>
  <c r="N163" i="18" s="1"/>
  <c r="M162" i="18"/>
  <c r="N162" i="18" s="1"/>
  <c r="M161" i="18"/>
  <c r="M160" i="18"/>
  <c r="N160" i="18" s="1"/>
  <c r="M159" i="18"/>
  <c r="N159" i="18" s="1"/>
  <c r="M158" i="18"/>
  <c r="N158" i="18" s="1"/>
  <c r="M157" i="18"/>
  <c r="N157" i="18" s="1"/>
  <c r="M156" i="18"/>
  <c r="N156" i="18" s="1"/>
  <c r="M155" i="18"/>
  <c r="N155" i="18" s="1"/>
  <c r="M154" i="18"/>
  <c r="N154" i="18" s="1"/>
  <c r="M153" i="18"/>
  <c r="N153" i="18" s="1"/>
  <c r="M152" i="18"/>
  <c r="N152" i="18" s="1"/>
  <c r="M151" i="18"/>
  <c r="N151" i="18" s="1"/>
  <c r="M150" i="18"/>
  <c r="N150" i="18" s="1"/>
  <c r="M149" i="18"/>
  <c r="N149" i="18" s="1"/>
  <c r="M148" i="18"/>
  <c r="N148" i="18" s="1"/>
  <c r="M147" i="18"/>
  <c r="N147" i="18" s="1"/>
  <c r="M146" i="18"/>
  <c r="N146" i="18" s="1"/>
  <c r="M145" i="18"/>
  <c r="N145" i="18" s="1"/>
  <c r="M144" i="18"/>
  <c r="N144" i="18" s="1"/>
  <c r="M143" i="18"/>
  <c r="N143" i="18" s="1"/>
  <c r="M142" i="18"/>
  <c r="N142" i="18" s="1"/>
  <c r="M141" i="18"/>
  <c r="N141" i="18" s="1"/>
  <c r="M140" i="18"/>
  <c r="N140" i="18" s="1"/>
  <c r="M139" i="18"/>
  <c r="N139" i="18" s="1"/>
  <c r="M138" i="18"/>
  <c r="N138" i="18" s="1"/>
  <c r="M137" i="18"/>
  <c r="N137" i="18" s="1"/>
  <c r="M136" i="18"/>
  <c r="N136" i="18" s="1"/>
  <c r="M135" i="18"/>
  <c r="N135" i="18" s="1"/>
  <c r="M134" i="18"/>
  <c r="N134" i="18" s="1"/>
  <c r="M133" i="18"/>
  <c r="N133" i="18" s="1"/>
  <c r="M132" i="18"/>
  <c r="N132" i="18" s="1"/>
  <c r="M131" i="18"/>
  <c r="N131" i="18" s="1"/>
  <c r="M130" i="18"/>
  <c r="N130" i="18" s="1"/>
  <c r="M129" i="18"/>
  <c r="N129" i="18" s="1"/>
  <c r="M128" i="18"/>
  <c r="N128" i="18" s="1"/>
  <c r="M127" i="18"/>
  <c r="N127" i="18" s="1"/>
  <c r="M126" i="18"/>
  <c r="N126" i="18" s="1"/>
  <c r="M125" i="18"/>
  <c r="M124" i="18"/>
  <c r="N124" i="18" s="1"/>
  <c r="M123" i="18"/>
  <c r="N123" i="18" s="1"/>
  <c r="M122" i="18"/>
  <c r="N122" i="18" s="1"/>
  <c r="M121" i="18"/>
  <c r="N121" i="18" s="1"/>
  <c r="M120" i="18"/>
  <c r="N120" i="18" s="1"/>
  <c r="M119" i="18"/>
  <c r="N119" i="18" s="1"/>
  <c r="M118" i="18"/>
  <c r="N118" i="18" s="1"/>
  <c r="M117" i="18"/>
  <c r="N117" i="18" s="1"/>
  <c r="M116" i="18"/>
  <c r="N116" i="18" s="1"/>
  <c r="M115" i="18"/>
  <c r="N115" i="18" s="1"/>
  <c r="M114" i="18"/>
  <c r="N114" i="18" s="1"/>
  <c r="M113" i="18"/>
  <c r="N113" i="18" s="1"/>
  <c r="M112" i="18"/>
  <c r="N112" i="18" s="1"/>
  <c r="M111" i="18"/>
  <c r="N111" i="18" s="1"/>
  <c r="M110" i="18"/>
  <c r="N110" i="18" s="1"/>
  <c r="M109" i="18"/>
  <c r="N109" i="18" s="1"/>
  <c r="M108" i="18"/>
  <c r="N108" i="18" s="1"/>
  <c r="M107" i="18"/>
  <c r="N107" i="18" s="1"/>
  <c r="M106" i="18"/>
  <c r="N106" i="18" s="1"/>
  <c r="M105" i="18"/>
  <c r="N105" i="18" s="1"/>
  <c r="M104" i="18"/>
  <c r="N104" i="18" s="1"/>
  <c r="M103" i="18"/>
  <c r="N103" i="18" s="1"/>
  <c r="M102" i="18"/>
  <c r="N102" i="18" s="1"/>
  <c r="M101" i="18"/>
  <c r="N101" i="18" s="1"/>
  <c r="M100" i="18"/>
  <c r="N100" i="18" s="1"/>
  <c r="M99" i="18"/>
  <c r="N99" i="18" s="1"/>
  <c r="M98" i="18"/>
  <c r="N98" i="18" s="1"/>
  <c r="M97" i="18"/>
  <c r="M96" i="18"/>
  <c r="N96" i="18" s="1"/>
  <c r="M95" i="18"/>
  <c r="N95" i="18" s="1"/>
  <c r="M94" i="18"/>
  <c r="N94" i="18" s="1"/>
  <c r="M93" i="18"/>
  <c r="N93" i="18" s="1"/>
  <c r="M92" i="18"/>
  <c r="N92" i="18" s="1"/>
  <c r="M91" i="18"/>
  <c r="N91" i="18" s="1"/>
  <c r="M90" i="18"/>
  <c r="N90" i="18" s="1"/>
  <c r="M89" i="18"/>
  <c r="N89" i="18" s="1"/>
  <c r="M88" i="18"/>
  <c r="N88" i="18" s="1"/>
  <c r="M87" i="18"/>
  <c r="N87" i="18" s="1"/>
  <c r="M86" i="18"/>
  <c r="N86" i="18" s="1"/>
  <c r="M85" i="18"/>
  <c r="N85" i="18" s="1"/>
  <c r="M84" i="18"/>
  <c r="N84" i="18" s="1"/>
  <c r="M83" i="18"/>
  <c r="N83" i="18" s="1"/>
  <c r="M82" i="18"/>
  <c r="N82" i="18" s="1"/>
  <c r="M81" i="18"/>
  <c r="N81" i="18" s="1"/>
  <c r="M80" i="18"/>
  <c r="N80" i="18" s="1"/>
  <c r="M79" i="18"/>
  <c r="N79" i="18" s="1"/>
  <c r="M78" i="18"/>
  <c r="N78" i="18" s="1"/>
  <c r="M77" i="18"/>
  <c r="N77" i="18" s="1"/>
  <c r="M76" i="18"/>
  <c r="N76" i="18" s="1"/>
  <c r="M75" i="18"/>
  <c r="N75" i="18" s="1"/>
  <c r="M74" i="18"/>
  <c r="N74" i="18" s="1"/>
  <c r="M73" i="18"/>
  <c r="N73" i="18" s="1"/>
  <c r="M72" i="18"/>
  <c r="N72" i="18" s="1"/>
  <c r="M71" i="18"/>
  <c r="N71" i="18" s="1"/>
  <c r="M70" i="18"/>
  <c r="N70" i="18" s="1"/>
  <c r="M69" i="18"/>
  <c r="N69" i="18" s="1"/>
  <c r="M68" i="18"/>
  <c r="N68" i="18" s="1"/>
  <c r="M67" i="18"/>
  <c r="N67" i="18" s="1"/>
  <c r="M66" i="18"/>
  <c r="N66" i="18" s="1"/>
  <c r="M65" i="18"/>
  <c r="N65" i="18" s="1"/>
  <c r="M64" i="18"/>
  <c r="N64" i="18" s="1"/>
  <c r="M63" i="18"/>
  <c r="N63" i="18" s="1"/>
  <c r="M62" i="18"/>
  <c r="N62" i="18" s="1"/>
  <c r="M61" i="18"/>
  <c r="N61" i="18" s="1"/>
  <c r="M60" i="18"/>
  <c r="N60" i="18" s="1"/>
  <c r="M59" i="18"/>
  <c r="N59" i="18" s="1"/>
  <c r="M58" i="18"/>
  <c r="N58" i="18" s="1"/>
  <c r="M57" i="18"/>
  <c r="M56" i="18"/>
  <c r="N56" i="18" s="1"/>
  <c r="M55" i="18"/>
  <c r="N55" i="18" s="1"/>
  <c r="M54" i="18"/>
  <c r="N54" i="18" s="1"/>
  <c r="M53" i="18"/>
  <c r="N53" i="18" s="1"/>
  <c r="M52" i="18"/>
  <c r="N52" i="18" s="1"/>
  <c r="M51" i="18"/>
  <c r="N51" i="18" s="1"/>
  <c r="M50" i="18"/>
  <c r="N50" i="18" s="1"/>
  <c r="M49" i="18"/>
  <c r="N49" i="18" s="1"/>
  <c r="M48" i="18"/>
  <c r="N48" i="18" s="1"/>
  <c r="M47" i="18"/>
  <c r="N47" i="18" s="1"/>
  <c r="M46" i="18"/>
  <c r="N46" i="18" s="1"/>
  <c r="M45" i="18"/>
  <c r="N45" i="18" s="1"/>
  <c r="M44" i="18"/>
  <c r="N44" i="18" s="1"/>
  <c r="M43" i="18"/>
  <c r="N43" i="18" s="1"/>
  <c r="M42" i="18"/>
  <c r="N42" i="18" s="1"/>
  <c r="M41" i="18"/>
  <c r="N41" i="18" s="1"/>
  <c r="M40" i="18"/>
  <c r="N40" i="18" s="1"/>
  <c r="M39" i="18"/>
  <c r="N39" i="18" s="1"/>
  <c r="M38" i="18"/>
  <c r="N38" i="18" s="1"/>
  <c r="M37" i="18"/>
  <c r="N37" i="18" s="1"/>
  <c r="M36" i="18"/>
  <c r="N36" i="18" s="1"/>
  <c r="M35" i="18"/>
  <c r="N35" i="18" s="1"/>
  <c r="M34" i="18"/>
  <c r="N34" i="18" s="1"/>
  <c r="M33" i="18"/>
  <c r="N33" i="18" s="1"/>
  <c r="M32" i="18"/>
  <c r="N32" i="18" s="1"/>
  <c r="M31" i="18"/>
  <c r="M30" i="18"/>
  <c r="N30" i="18" s="1"/>
  <c r="M29" i="18"/>
  <c r="N29" i="18" s="1"/>
  <c r="M28" i="18"/>
  <c r="N28" i="18" s="1"/>
  <c r="M27" i="18"/>
  <c r="N27" i="18" s="1"/>
  <c r="M26" i="18"/>
  <c r="N26" i="18" s="1"/>
  <c r="M25" i="18"/>
  <c r="N25" i="18" s="1"/>
  <c r="M24" i="18"/>
  <c r="N24" i="18" s="1"/>
  <c r="M23" i="18"/>
  <c r="N23" i="18" s="1"/>
  <c r="M22" i="18"/>
  <c r="N22" i="18" s="1"/>
  <c r="M21" i="18"/>
  <c r="N21" i="18" s="1"/>
  <c r="M20" i="18"/>
  <c r="N20" i="18" s="1"/>
  <c r="M19" i="18"/>
  <c r="N19" i="18" s="1"/>
  <c r="M18" i="18"/>
  <c r="N18" i="18" s="1"/>
  <c r="M17" i="18"/>
  <c r="N17" i="18" s="1"/>
  <c r="M16" i="18"/>
  <c r="N16" i="18" s="1"/>
  <c r="M15" i="18"/>
  <c r="N15" i="18" s="1"/>
  <c r="M14" i="18"/>
  <c r="N14" i="18" s="1"/>
  <c r="M13" i="18"/>
  <c r="N13" i="18" s="1"/>
  <c r="M12" i="18"/>
  <c r="N12" i="18" s="1"/>
  <c r="M4" i="18"/>
  <c r="N4" i="18" s="1"/>
  <c r="M5" i="18"/>
  <c r="N5" i="18" s="1"/>
  <c r="M6" i="18"/>
  <c r="N6" i="18" s="1"/>
  <c r="M7" i="18"/>
  <c r="N7" i="18" s="1"/>
  <c r="M8" i="18"/>
  <c r="N8" i="18" s="1"/>
  <c r="M9" i="18"/>
  <c r="N9" i="18" s="1"/>
  <c r="M10" i="18"/>
  <c r="N10" i="18" s="1"/>
  <c r="M11" i="18"/>
  <c r="N11" i="18" s="1"/>
  <c r="M3" i="18"/>
  <c r="N3" i="18" s="1"/>
  <c r="M2" i="18"/>
  <c r="N2" i="18" s="1"/>
  <c r="M53" i="17"/>
  <c r="N53" i="17" s="1"/>
  <c r="M54" i="17"/>
  <c r="N54" i="17" s="1"/>
  <c r="M55" i="17"/>
  <c r="N55" i="17" s="1"/>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N74" i="17" s="1"/>
  <c r="M75" i="17"/>
  <c r="N75" i="17" s="1"/>
  <c r="M76" i="17"/>
  <c r="N76" i="17" s="1"/>
  <c r="M77" i="17"/>
  <c r="N77" i="17" s="1"/>
  <c r="M78" i="17"/>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N138" i="17" s="1"/>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M156" i="17"/>
  <c r="N156" i="17" s="1"/>
  <c r="M157" i="17"/>
  <c r="N157" i="17" s="1"/>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N190" i="17" s="1"/>
  <c r="M191" i="17"/>
  <c r="N191" i="17" s="1"/>
  <c r="M192" i="17"/>
  <c r="N192" i="17" s="1"/>
  <c r="M193" i="17"/>
  <c r="N193" i="17" s="1"/>
  <c r="M194" i="17"/>
  <c r="N194" i="17" s="1"/>
  <c r="M195" i="17"/>
  <c r="M196" i="17"/>
  <c r="N196" i="17" s="1"/>
  <c r="M197" i="17"/>
  <c r="N197" i="17" s="1"/>
  <c r="M198" i="17"/>
  <c r="N198" i="17" s="1"/>
  <c r="M199" i="17"/>
  <c r="N199" i="17" s="1"/>
  <c r="M200" i="17"/>
  <c r="N200" i="17" s="1"/>
  <c r="M201" i="17"/>
  <c r="N201" i="17" s="1"/>
  <c r="M202" i="17"/>
  <c r="N202" i="17" s="1"/>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N248" i="17" s="1"/>
  <c r="M249" i="17"/>
  <c r="N249" i="17" s="1"/>
  <c r="M250" i="17"/>
  <c r="N250" i="17" s="1"/>
  <c r="M251" i="17"/>
  <c r="N251" i="17" s="1"/>
  <c r="M252" i="17"/>
  <c r="N252" i="17" s="1"/>
  <c r="M253" i="17"/>
  <c r="N253" i="17" s="1"/>
  <c r="M254" i="17"/>
  <c r="N254" i="17" s="1"/>
  <c r="M255" i="17"/>
  <c r="M256" i="17"/>
  <c r="N256" i="17" s="1"/>
  <c r="M257" i="17"/>
  <c r="N257" i="17" s="1"/>
  <c r="M258" i="17"/>
  <c r="N258" i="17" s="1"/>
  <c r="M259" i="17"/>
  <c r="N259" i="17" s="1"/>
  <c r="M260" i="17"/>
  <c r="N260" i="17" s="1"/>
  <c r="M261" i="17"/>
  <c r="N261" i="17" s="1"/>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N273" i="17" s="1"/>
  <c r="M274" i="17"/>
  <c r="N274" i="17" s="1"/>
  <c r="M275" i="17"/>
  <c r="N275" i="17" s="1"/>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N290" i="17" s="1"/>
  <c r="M291" i="17"/>
  <c r="N291" i="17" s="1"/>
  <c r="M292" i="17"/>
  <c r="N292" i="17" s="1"/>
  <c r="M293" i="17"/>
  <c r="N293" i="17" s="1"/>
  <c r="M294" i="17"/>
  <c r="N294" i="17" s="1"/>
  <c r="M295" i="17"/>
  <c r="N295" i="17" s="1"/>
  <c r="M296" i="17"/>
  <c r="N296" i="17" s="1"/>
  <c r="M297" i="17"/>
  <c r="N297" i="17" s="1"/>
  <c r="M298" i="17"/>
  <c r="N298" i="17" s="1"/>
  <c r="M299" i="17"/>
  <c r="N299" i="17" s="1"/>
  <c r="M300" i="17"/>
  <c r="N300" i="17" s="1"/>
  <c r="M301" i="17"/>
  <c r="N301" i="17" s="1"/>
  <c r="M302" i="17"/>
  <c r="N302" i="17" s="1"/>
  <c r="M303" i="17"/>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N386" i="17" s="1"/>
  <c r="M387" i="17"/>
  <c r="N387" i="17" s="1"/>
  <c r="M388" i="17"/>
  <c r="N388" i="17" s="1"/>
  <c r="M389" i="17"/>
  <c r="N389" i="17" s="1"/>
  <c r="M390" i="17"/>
  <c r="N390" i="17" s="1"/>
  <c r="M391" i="17"/>
  <c r="N391" i="17" s="1"/>
  <c r="M392" i="17"/>
  <c r="N392" i="17" s="1"/>
  <c r="M393" i="17"/>
  <c r="N393" i="17" s="1"/>
  <c r="M394" i="17"/>
  <c r="N394" i="17" s="1"/>
  <c r="M395" i="17"/>
  <c r="N395" i="17" s="1"/>
  <c r="M396" i="17"/>
  <c r="N396" i="17" s="1"/>
  <c r="M397" i="17"/>
  <c r="N397" i="17" s="1"/>
  <c r="M398" i="17"/>
  <c r="N398" i="17" s="1"/>
  <c r="M399" i="17"/>
  <c r="N399" i="17" s="1"/>
  <c r="M400" i="17"/>
  <c r="N400" i="17" s="1"/>
  <c r="M401" i="17"/>
  <c r="N401" i="17" s="1"/>
  <c r="M402" i="17"/>
  <c r="N402" i="17" s="1"/>
  <c r="M403" i="17"/>
  <c r="M404" i="17"/>
  <c r="N404" i="17" s="1"/>
  <c r="M405" i="17"/>
  <c r="N405" i="17" s="1"/>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N429" i="17" s="1"/>
  <c r="M430" i="17"/>
  <c r="N430" i="17" s="1"/>
  <c r="M431" i="17"/>
  <c r="N431" i="17" s="1"/>
  <c r="M432" i="17"/>
  <c r="N432" i="17" s="1"/>
  <c r="M433" i="17"/>
  <c r="N433" i="17" s="1"/>
  <c r="M434" i="17"/>
  <c r="N434" i="17" s="1"/>
  <c r="M435" i="17"/>
  <c r="N435" i="17" s="1"/>
  <c r="M436" i="17"/>
  <c r="N436" i="17" s="1"/>
  <c r="M437" i="17"/>
  <c r="N437" i="17" s="1"/>
  <c r="M438" i="17"/>
  <c r="N438" i="17" s="1"/>
  <c r="M439" i="17"/>
  <c r="N439" i="17" s="1"/>
  <c r="M440" i="17"/>
  <c r="N440" i="17" s="1"/>
  <c r="M441" i="17"/>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N453" i="17" s="1"/>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N498" i="17" s="1"/>
  <c r="M499" i="17"/>
  <c r="N499" i="17" s="1"/>
  <c r="M500" i="17"/>
  <c r="N500" i="17" s="1"/>
  <c r="M501" i="17"/>
  <c r="N501" i="17" s="1"/>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N524" i="17" s="1"/>
  <c r="M525" i="17"/>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N544" i="17" s="1"/>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M578" i="17"/>
  <c r="N578" i="17" s="1"/>
  <c r="M579" i="17"/>
  <c r="N579" i="17" s="1"/>
  <c r="M580" i="17"/>
  <c r="N580" i="17" s="1"/>
  <c r="M581" i="17"/>
  <c r="N581" i="17" s="1"/>
  <c r="M582" i="17"/>
  <c r="N582" i="17" s="1"/>
  <c r="M583" i="17"/>
  <c r="N583" i="17" s="1"/>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M609" i="17"/>
  <c r="N609" i="17" s="1"/>
  <c r="M610" i="17"/>
  <c r="N610" i="17" s="1"/>
  <c r="M611" i="17"/>
  <c r="N611" i="17" s="1"/>
  <c r="M612" i="17"/>
  <c r="N612" i="17" s="1"/>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N642" i="17" s="1"/>
  <c r="M643" i="17"/>
  <c r="N643" i="17" s="1"/>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N654" i="17" s="1"/>
  <c r="M655" i="17"/>
  <c r="N655" i="17" s="1"/>
  <c r="M656" i="17"/>
  <c r="N656" i="17" s="1"/>
  <c r="M657" i="17"/>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N715" i="17" s="1"/>
  <c r="M716" i="17"/>
  <c r="N716" i="17" s="1"/>
  <c r="M717" i="17"/>
  <c r="M47" i="17"/>
  <c r="M48" i="17"/>
  <c r="N48" i="17" s="1"/>
  <c r="M49" i="17"/>
  <c r="N49" i="17" s="1"/>
  <c r="M50" i="17"/>
  <c r="N50" i="17" s="1"/>
  <c r="M51" i="17"/>
  <c r="N51" i="17" s="1"/>
  <c r="M52" i="17"/>
  <c r="N52" i="17" s="1"/>
  <c r="M3" i="17"/>
  <c r="N3" i="17" s="1"/>
  <c r="M4" i="17"/>
  <c r="N4" i="17" s="1"/>
  <c r="M5" i="17"/>
  <c r="N5" i="17" s="1"/>
  <c r="M6" i="17"/>
  <c r="N6" i="17" s="1"/>
  <c r="M7" i="17"/>
  <c r="N7" i="17" s="1"/>
  <c r="M8" i="17"/>
  <c r="N8" i="17" s="1"/>
  <c r="M9" i="17"/>
  <c r="N9" i="17" s="1"/>
  <c r="M10" i="17"/>
  <c r="N10" i="17" s="1"/>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2" i="17"/>
  <c r="N2" i="17" s="1"/>
  <c r="D415" i="20"/>
  <c r="D416" i="20" s="1"/>
  <c r="D417" i="20" s="1"/>
  <c r="D418" i="20" s="1"/>
  <c r="D419" i="20" s="1"/>
  <c r="D420" i="20" s="1"/>
  <c r="D421" i="20" s="1"/>
  <c r="D422" i="20" s="1"/>
  <c r="D423" i="20" s="1"/>
  <c r="D424" i="20" s="1"/>
  <c r="D425" i="20" s="1"/>
  <c r="D426" i="20" s="1"/>
  <c r="D427" i="20" s="1"/>
  <c r="D428" i="20" s="1"/>
  <c r="D429" i="20" s="1"/>
  <c r="D430" i="20" s="1"/>
  <c r="D431" i="20" s="1"/>
  <c r="D432" i="20" s="1"/>
  <c r="D433" i="20" s="1"/>
  <c r="D434" i="20" s="1"/>
  <c r="D435" i="20" s="1"/>
  <c r="D436" i="20" s="1"/>
  <c r="D437" i="20" s="1"/>
  <c r="D438" i="20" s="1"/>
  <c r="D439" i="20" s="1"/>
  <c r="D414" i="20"/>
  <c r="D391" i="20"/>
  <c r="D392" i="20" s="1"/>
  <c r="D393" i="20" s="1"/>
  <c r="D394" i="20" s="1"/>
  <c r="D395" i="20" s="1"/>
  <c r="D396" i="20" s="1"/>
  <c r="D397" i="20" s="1"/>
  <c r="D398" i="20" s="1"/>
  <c r="D399" i="20" s="1"/>
  <c r="D400" i="20" s="1"/>
  <c r="D401" i="20" s="1"/>
  <c r="D402" i="20" s="1"/>
  <c r="D403" i="20" s="1"/>
  <c r="D404" i="20" s="1"/>
  <c r="D405" i="20" s="1"/>
  <c r="D406" i="20" s="1"/>
  <c r="D407" i="20" s="1"/>
  <c r="D408" i="20" s="1"/>
  <c r="D409" i="20" s="1"/>
  <c r="D410" i="20" s="1"/>
  <c r="D411" i="20" s="1"/>
  <c r="D412" i="20" s="1"/>
  <c r="D413" i="20" s="1"/>
  <c r="D390" i="20"/>
  <c r="D389" i="20"/>
  <c r="D388" i="20"/>
  <c r="D367" i="20"/>
  <c r="D368" i="20" s="1"/>
  <c r="D369" i="20" s="1"/>
  <c r="D370" i="20" s="1"/>
  <c r="D371" i="20" s="1"/>
  <c r="D372" i="20" s="1"/>
  <c r="D373" i="20" s="1"/>
  <c r="D374" i="20" s="1"/>
  <c r="D375" i="20" s="1"/>
  <c r="D376" i="20" s="1"/>
  <c r="D377" i="20" s="1"/>
  <c r="D378" i="20" s="1"/>
  <c r="D379" i="20" s="1"/>
  <c r="D380" i="20" s="1"/>
  <c r="D381" i="20" s="1"/>
  <c r="D382" i="20" s="1"/>
  <c r="D383" i="20" s="1"/>
  <c r="D384" i="20" s="1"/>
  <c r="D385" i="20" s="1"/>
  <c r="D386" i="20" s="1"/>
  <c r="D387" i="20" s="1"/>
  <c r="D366" i="20"/>
  <c r="D338" i="20"/>
  <c r="D339" i="20" s="1"/>
  <c r="D340" i="20" s="1"/>
  <c r="D341" i="20" s="1"/>
  <c r="D342" i="20" s="1"/>
  <c r="D343" i="20" s="1"/>
  <c r="D344" i="20" s="1"/>
  <c r="D345" i="20" s="1"/>
  <c r="D346" i="20" s="1"/>
  <c r="D347" i="20" s="1"/>
  <c r="D348" i="20" s="1"/>
  <c r="D349" i="20" s="1"/>
  <c r="D350" i="20" s="1"/>
  <c r="D351" i="20" s="1"/>
  <c r="D352" i="20" s="1"/>
  <c r="D353" i="20" s="1"/>
  <c r="D354" i="20" s="1"/>
  <c r="D355" i="20" s="1"/>
  <c r="D356" i="20" s="1"/>
  <c r="D357" i="20" s="1"/>
  <c r="D358" i="20" s="1"/>
  <c r="D359" i="20" s="1"/>
  <c r="D360" i="20" s="1"/>
  <c r="D361" i="20" s="1"/>
  <c r="D362" i="20" s="1"/>
  <c r="D363" i="20" s="1"/>
  <c r="D364" i="20" s="1"/>
  <c r="D365" i="20" s="1"/>
  <c r="D317" i="20"/>
  <c r="D318" i="20" s="1"/>
  <c r="D319" i="20" s="1"/>
  <c r="D320" i="20" s="1"/>
  <c r="D321" i="20" s="1"/>
  <c r="D322" i="20" s="1"/>
  <c r="D323" i="20" s="1"/>
  <c r="D324" i="20" s="1"/>
  <c r="D325" i="20" s="1"/>
  <c r="D326" i="20" s="1"/>
  <c r="D327" i="20" s="1"/>
  <c r="D328" i="20" s="1"/>
  <c r="D329" i="20" s="1"/>
  <c r="D330" i="20" s="1"/>
  <c r="D331" i="20" s="1"/>
  <c r="D332" i="20" s="1"/>
  <c r="D333" i="20" s="1"/>
  <c r="D334" i="20" s="1"/>
  <c r="D335" i="20" s="1"/>
  <c r="D336" i="20" s="1"/>
  <c r="D337" i="20" s="1"/>
  <c r="D316" i="20"/>
  <c r="D290" i="20"/>
  <c r="D291" i="20" s="1"/>
  <c r="D292" i="20" s="1"/>
  <c r="D293" i="20" s="1"/>
  <c r="D294" i="20" s="1"/>
  <c r="D295" i="20" s="1"/>
  <c r="D296" i="20" s="1"/>
  <c r="D297" i="20" s="1"/>
  <c r="D298" i="20" s="1"/>
  <c r="D299" i="20" s="1"/>
  <c r="D300" i="20" s="1"/>
  <c r="D301" i="20" s="1"/>
  <c r="D302" i="20" s="1"/>
  <c r="D303" i="20" s="1"/>
  <c r="D304" i="20" s="1"/>
  <c r="D305" i="20" s="1"/>
  <c r="D306" i="20" s="1"/>
  <c r="D307" i="20" s="1"/>
  <c r="D308" i="20" s="1"/>
  <c r="D309" i="20" s="1"/>
  <c r="D310" i="20" s="1"/>
  <c r="D311" i="20" s="1"/>
  <c r="D312" i="20" s="1"/>
  <c r="D313" i="20" s="1"/>
  <c r="D314" i="20" s="1"/>
  <c r="D315" i="20" s="1"/>
  <c r="D289" i="20"/>
  <c r="D261" i="20"/>
  <c r="D262" i="20" s="1"/>
  <c r="D263" i="20" s="1"/>
  <c r="D264" i="20" s="1"/>
  <c r="D265" i="20" s="1"/>
  <c r="D266" i="20" s="1"/>
  <c r="D267" i="20" s="1"/>
  <c r="D268" i="20" s="1"/>
  <c r="D269" i="20" s="1"/>
  <c r="D270" i="20" s="1"/>
  <c r="D271" i="20" s="1"/>
  <c r="D272" i="20" s="1"/>
  <c r="D273" i="20" s="1"/>
  <c r="D274" i="20" s="1"/>
  <c r="D275" i="20" s="1"/>
  <c r="D276" i="20" s="1"/>
  <c r="D277" i="20" s="1"/>
  <c r="D278" i="20" s="1"/>
  <c r="D279" i="20" s="1"/>
  <c r="D280" i="20" s="1"/>
  <c r="D281" i="20" s="1"/>
  <c r="D282" i="20" s="1"/>
  <c r="D283" i="20" s="1"/>
  <c r="D284" i="20" s="1"/>
  <c r="D285" i="20" s="1"/>
  <c r="D286" i="20" s="1"/>
  <c r="D287" i="20" s="1"/>
  <c r="D288" i="20" s="1"/>
  <c r="D260" i="20"/>
  <c r="D230" i="20"/>
  <c r="D231" i="20" s="1"/>
  <c r="D232" i="20" s="1"/>
  <c r="D233" i="20" s="1"/>
  <c r="D234" i="20" s="1"/>
  <c r="D235" i="20" s="1"/>
  <c r="D236" i="20" s="1"/>
  <c r="D237" i="20" s="1"/>
  <c r="D238" i="20" s="1"/>
  <c r="D239" i="20" s="1"/>
  <c r="D240" i="20" s="1"/>
  <c r="D241" i="20" s="1"/>
  <c r="D242" i="20" s="1"/>
  <c r="D243" i="20" s="1"/>
  <c r="D244" i="20" s="1"/>
  <c r="D245" i="20" s="1"/>
  <c r="D246" i="20" s="1"/>
  <c r="D247" i="20" s="1"/>
  <c r="D248" i="20" s="1"/>
  <c r="D249" i="20" s="1"/>
  <c r="D250" i="20" s="1"/>
  <c r="D251" i="20" s="1"/>
  <c r="D252" i="20" s="1"/>
  <c r="D253" i="20" s="1"/>
  <c r="D254" i="20" s="1"/>
  <c r="D255" i="20" s="1"/>
  <c r="D256" i="20" s="1"/>
  <c r="D257" i="20" s="1"/>
  <c r="D258" i="20" s="1"/>
  <c r="D259" i="20" s="1"/>
  <c r="D223" i="20"/>
  <c r="D224" i="20" s="1"/>
  <c r="D225" i="20" s="1"/>
  <c r="D226" i="20" s="1"/>
  <c r="D227" i="20" s="1"/>
  <c r="D228" i="20" s="1"/>
  <c r="D229" i="20" s="1"/>
  <c r="D198" i="20"/>
  <c r="D199" i="20" s="1"/>
  <c r="D200" i="20" s="1"/>
  <c r="D201" i="20" s="1"/>
  <c r="D202" i="20" s="1"/>
  <c r="D203" i="20" s="1"/>
  <c r="D204" i="20" s="1"/>
  <c r="D205" i="20" s="1"/>
  <c r="D206" i="20" s="1"/>
  <c r="D207" i="20" s="1"/>
  <c r="D208" i="20" s="1"/>
  <c r="D209" i="20" s="1"/>
  <c r="D210" i="20" s="1"/>
  <c r="D211" i="20" s="1"/>
  <c r="D212" i="20" s="1"/>
  <c r="D213" i="20" s="1"/>
  <c r="D214" i="20" s="1"/>
  <c r="D215" i="20" s="1"/>
  <c r="D216" i="20" s="1"/>
  <c r="D217" i="20" s="1"/>
  <c r="D218" i="20" s="1"/>
  <c r="D219" i="20" s="1"/>
  <c r="D220" i="20" s="1"/>
  <c r="D221" i="20" s="1"/>
  <c r="D222" i="20" s="1"/>
  <c r="D197" i="20"/>
  <c r="D196" i="20"/>
  <c r="D165" i="20"/>
  <c r="D166" i="20" s="1"/>
  <c r="D167" i="20" s="1"/>
  <c r="D168" i="20" s="1"/>
  <c r="D169" i="20" s="1"/>
  <c r="D170" i="20" s="1"/>
  <c r="D171" i="20" s="1"/>
  <c r="D172" i="20" s="1"/>
  <c r="D173" i="20" s="1"/>
  <c r="D174" i="20" s="1"/>
  <c r="D175" i="20" s="1"/>
  <c r="D176" i="20" s="1"/>
  <c r="D177" i="20" s="1"/>
  <c r="D178" i="20" s="1"/>
  <c r="D179" i="20" s="1"/>
  <c r="D180" i="20" s="1"/>
  <c r="D181" i="20" s="1"/>
  <c r="D182" i="20" s="1"/>
  <c r="D183" i="20" s="1"/>
  <c r="D184" i="20" s="1"/>
  <c r="D185" i="20" s="1"/>
  <c r="D186" i="20" s="1"/>
  <c r="D187" i="20" s="1"/>
  <c r="D188" i="20" s="1"/>
  <c r="D189" i="20" s="1"/>
  <c r="D190" i="20" s="1"/>
  <c r="D191" i="20" s="1"/>
  <c r="D192" i="20" s="1"/>
  <c r="D193" i="20" s="1"/>
  <c r="D194" i="20" s="1"/>
  <c r="D195" i="20" s="1"/>
  <c r="D162" i="20"/>
  <c r="D163" i="20" s="1"/>
  <c r="D164" i="20" s="1"/>
  <c r="D141" i="20"/>
  <c r="D142" i="20" s="1"/>
  <c r="D143" i="20" s="1"/>
  <c r="D144" i="20" s="1"/>
  <c r="D145" i="20" s="1"/>
  <c r="D146" i="20" s="1"/>
  <c r="D147" i="20" s="1"/>
  <c r="D148" i="20" s="1"/>
  <c r="D149" i="20" s="1"/>
  <c r="D150" i="20" s="1"/>
  <c r="D151" i="20" s="1"/>
  <c r="D152" i="20" s="1"/>
  <c r="D153" i="20" s="1"/>
  <c r="D154" i="20" s="1"/>
  <c r="D155" i="20" s="1"/>
  <c r="D156" i="20" s="1"/>
  <c r="D157" i="20" s="1"/>
  <c r="D158" i="20" s="1"/>
  <c r="D159" i="20" s="1"/>
  <c r="D160" i="20" s="1"/>
  <c r="D161" i="20" s="1"/>
  <c r="D111" i="20"/>
  <c r="D112" i="20" s="1"/>
  <c r="D113" i="20" s="1"/>
  <c r="D114" i="20" s="1"/>
  <c r="D115" i="20" s="1"/>
  <c r="D116" i="20" s="1"/>
  <c r="D117" i="20" s="1"/>
  <c r="D118" i="20" s="1"/>
  <c r="D119" i="20" s="1"/>
  <c r="D120" i="20" s="1"/>
  <c r="D121" i="20" s="1"/>
  <c r="D122" i="20" s="1"/>
  <c r="D123" i="20" s="1"/>
  <c r="D124" i="20" s="1"/>
  <c r="D125" i="20" s="1"/>
  <c r="D126" i="20" s="1"/>
  <c r="D127" i="20" s="1"/>
  <c r="D128" i="20" s="1"/>
  <c r="D129" i="20" s="1"/>
  <c r="D130" i="20" s="1"/>
  <c r="D131" i="20" s="1"/>
  <c r="D132" i="20" s="1"/>
  <c r="D133" i="20" s="1"/>
  <c r="D134" i="20" s="1"/>
  <c r="D135" i="20" s="1"/>
  <c r="D136" i="20" s="1"/>
  <c r="D137" i="20" s="1"/>
  <c r="D138" i="20" s="1"/>
  <c r="D139" i="20" s="1"/>
  <c r="D140" i="20" s="1"/>
  <c r="D93" i="20"/>
  <c r="D94" i="20" s="1"/>
  <c r="D95" i="20" s="1"/>
  <c r="D96" i="20" s="1"/>
  <c r="D97" i="20" s="1"/>
  <c r="D98" i="20" s="1"/>
  <c r="D99" i="20" s="1"/>
  <c r="D100" i="20" s="1"/>
  <c r="D101" i="20" s="1"/>
  <c r="D102" i="20" s="1"/>
  <c r="D103" i="20" s="1"/>
  <c r="D104" i="20" s="1"/>
  <c r="D105" i="20" s="1"/>
  <c r="D106" i="20" s="1"/>
  <c r="D107" i="20" s="1"/>
  <c r="D108" i="20" s="1"/>
  <c r="D109" i="20" s="1"/>
  <c r="D110" i="20" s="1"/>
  <c r="D92" i="20"/>
  <c r="D77" i="20"/>
  <c r="D78" i="20" s="1"/>
  <c r="D79" i="20" s="1"/>
  <c r="D80" i="20" s="1"/>
  <c r="D81" i="20" s="1"/>
  <c r="D82" i="20" s="1"/>
  <c r="D83" i="20" s="1"/>
  <c r="D84" i="20" s="1"/>
  <c r="D85" i="20" s="1"/>
  <c r="D86" i="20" s="1"/>
  <c r="D87" i="20" s="1"/>
  <c r="D88" i="20" s="1"/>
  <c r="D89" i="20" s="1"/>
  <c r="D90" i="20" s="1"/>
  <c r="D91" i="20" s="1"/>
  <c r="D72" i="20"/>
  <c r="D73" i="20" s="1"/>
  <c r="D74" i="20" s="1"/>
  <c r="D75" i="20" s="1"/>
  <c r="D76" i="20" s="1"/>
  <c r="D53" i="20"/>
  <c r="D54" i="20" s="1"/>
  <c r="D55" i="20" s="1"/>
  <c r="D56" i="20" s="1"/>
  <c r="D57" i="20" s="1"/>
  <c r="D58" i="20" s="1"/>
  <c r="D59" i="20" s="1"/>
  <c r="D60" i="20" s="1"/>
  <c r="D61" i="20" s="1"/>
  <c r="D62" i="20" s="1"/>
  <c r="D63" i="20" s="1"/>
  <c r="D64" i="20" s="1"/>
  <c r="D65" i="20" s="1"/>
  <c r="D66" i="20" s="1"/>
  <c r="D67" i="20" s="1"/>
  <c r="D68" i="20" s="1"/>
  <c r="D69" i="20" s="1"/>
  <c r="D70" i="20" s="1"/>
  <c r="D71" i="20" s="1"/>
  <c r="D52" i="20"/>
  <c r="D26" i="20"/>
  <c r="D27" i="20" s="1"/>
  <c r="D28" i="20" s="1"/>
  <c r="D29" i="20" s="1"/>
  <c r="D30" i="20" s="1"/>
  <c r="D31" i="20" s="1"/>
  <c r="D32" i="20" s="1"/>
  <c r="D33" i="20" s="1"/>
  <c r="D34" i="20" s="1"/>
  <c r="D35" i="20" s="1"/>
  <c r="D36" i="20" s="1"/>
  <c r="D37" i="20" s="1"/>
  <c r="D38" i="20" s="1"/>
  <c r="D39" i="20" s="1"/>
  <c r="D40" i="20" s="1"/>
  <c r="D41" i="20" s="1"/>
  <c r="D42" i="20" s="1"/>
  <c r="D43" i="20" s="1"/>
  <c r="D44" i="20" s="1"/>
  <c r="D45" i="20" s="1"/>
  <c r="D46" i="20" s="1"/>
  <c r="D47" i="20" s="1"/>
  <c r="D48" i="20" s="1"/>
  <c r="D49" i="20" s="1"/>
  <c r="D50" i="20" s="1"/>
  <c r="D51" i="20" s="1"/>
  <c r="D25" i="20"/>
  <c r="D5" i="20"/>
  <c r="D6" i="20" s="1"/>
  <c r="D7" i="20" s="1"/>
  <c r="D8" i="20" s="1"/>
  <c r="D9" i="20" s="1"/>
  <c r="D10" i="20" s="1"/>
  <c r="D11" i="20" s="1"/>
  <c r="D12" i="20" s="1"/>
  <c r="D13" i="20" s="1"/>
  <c r="D14" i="20" s="1"/>
  <c r="D15" i="20" s="1"/>
  <c r="D16" i="20" s="1"/>
  <c r="D17" i="20" s="1"/>
  <c r="D18" i="20" s="1"/>
  <c r="D19" i="20" s="1"/>
  <c r="D20" i="20" s="1"/>
  <c r="D21" i="20" s="1"/>
  <c r="D22" i="20" s="1"/>
  <c r="D23" i="20" s="1"/>
  <c r="D24" i="20" s="1"/>
  <c r="D4" i="20"/>
  <c r="D3" i="20"/>
  <c r="D543" i="18"/>
  <c r="D544" i="18" s="1"/>
  <c r="D545" i="18" s="1"/>
  <c r="D546" i="18" s="1"/>
  <c r="D547" i="18" s="1"/>
  <c r="D548" i="18" s="1"/>
  <c r="D549" i="18" s="1"/>
  <c r="D550" i="18" s="1"/>
  <c r="D551" i="18" s="1"/>
  <c r="D552" i="18" s="1"/>
  <c r="D553" i="18" s="1"/>
  <c r="D554" i="18" s="1"/>
  <c r="D555" i="18" s="1"/>
  <c r="D556" i="18" s="1"/>
  <c r="D557" i="18" s="1"/>
  <c r="D558" i="18" s="1"/>
  <c r="D559" i="18" s="1"/>
  <c r="D560" i="18" s="1"/>
  <c r="D561" i="18" s="1"/>
  <c r="D562" i="18" s="1"/>
  <c r="D563" i="18" s="1"/>
  <c r="D564" i="18" s="1"/>
  <c r="D565" i="18" s="1"/>
  <c r="D566" i="18" s="1"/>
  <c r="D567" i="18" s="1"/>
  <c r="D568" i="18" s="1"/>
  <c r="D569" i="18" s="1"/>
  <c r="D570" i="18" s="1"/>
  <c r="D571" i="18" s="1"/>
  <c r="D572" i="18" s="1"/>
  <c r="D573" i="18" s="1"/>
  <c r="D574" i="18" s="1"/>
  <c r="D575" i="18" s="1"/>
  <c r="D576" i="18" s="1"/>
  <c r="D577" i="18" s="1"/>
  <c r="D578" i="18" s="1"/>
  <c r="D579" i="18" s="1"/>
  <c r="D497" i="18"/>
  <c r="D498" i="18" s="1"/>
  <c r="D499" i="18" s="1"/>
  <c r="D500" i="18" s="1"/>
  <c r="D501" i="18" s="1"/>
  <c r="D502" i="18" s="1"/>
  <c r="D503" i="18" s="1"/>
  <c r="D504" i="18" s="1"/>
  <c r="D505" i="18" s="1"/>
  <c r="D506" i="18" s="1"/>
  <c r="D507" i="18" s="1"/>
  <c r="D508" i="18" s="1"/>
  <c r="D509" i="18" s="1"/>
  <c r="D510" i="18" s="1"/>
  <c r="D511" i="18" s="1"/>
  <c r="D512" i="18" s="1"/>
  <c r="D513" i="18" s="1"/>
  <c r="D514" i="18" s="1"/>
  <c r="D515" i="18" s="1"/>
  <c r="D516" i="18" s="1"/>
  <c r="D517" i="18" s="1"/>
  <c r="D518" i="18" s="1"/>
  <c r="D519" i="18" s="1"/>
  <c r="D520" i="18" s="1"/>
  <c r="D521" i="18" s="1"/>
  <c r="D522" i="18" s="1"/>
  <c r="D523" i="18" s="1"/>
  <c r="D524" i="18" s="1"/>
  <c r="D525" i="18" s="1"/>
  <c r="D526" i="18" s="1"/>
  <c r="D527" i="18" s="1"/>
  <c r="D528" i="18" s="1"/>
  <c r="D529" i="18" s="1"/>
  <c r="D530" i="18" s="1"/>
  <c r="D531" i="18" s="1"/>
  <c r="D532" i="18" s="1"/>
  <c r="D533" i="18" s="1"/>
  <c r="D534" i="18" s="1"/>
  <c r="D535" i="18" s="1"/>
  <c r="D536" i="18" s="1"/>
  <c r="D537" i="18" s="1"/>
  <c r="D538" i="18" s="1"/>
  <c r="D539" i="18" s="1"/>
  <c r="D540" i="18" s="1"/>
  <c r="D541" i="18" s="1"/>
  <c r="D542" i="18" s="1"/>
  <c r="D469" i="18"/>
  <c r="D470" i="18" s="1"/>
  <c r="D471" i="18" s="1"/>
  <c r="D472" i="18" s="1"/>
  <c r="D473" i="18" s="1"/>
  <c r="D474" i="18" s="1"/>
  <c r="D475" i="18" s="1"/>
  <c r="D476" i="18" s="1"/>
  <c r="D477" i="18" s="1"/>
  <c r="D478" i="18" s="1"/>
  <c r="D479" i="18" s="1"/>
  <c r="D480" i="18" s="1"/>
  <c r="D481" i="18" s="1"/>
  <c r="D482" i="18" s="1"/>
  <c r="D483" i="18" s="1"/>
  <c r="D484" i="18" s="1"/>
  <c r="D485" i="18" s="1"/>
  <c r="D486" i="18" s="1"/>
  <c r="D487" i="18" s="1"/>
  <c r="D488" i="18" s="1"/>
  <c r="D489" i="18" s="1"/>
  <c r="D490" i="18" s="1"/>
  <c r="D491" i="18" s="1"/>
  <c r="D492" i="18" s="1"/>
  <c r="D493" i="18" s="1"/>
  <c r="D494" i="18" s="1"/>
  <c r="D495" i="18" s="1"/>
  <c r="D496" i="18" s="1"/>
  <c r="D438" i="18"/>
  <c r="D439" i="18" s="1"/>
  <c r="D440" i="18" s="1"/>
  <c r="D441" i="18" s="1"/>
  <c r="D442" i="18" s="1"/>
  <c r="D443" i="18" s="1"/>
  <c r="D444" i="18" s="1"/>
  <c r="D445" i="18" s="1"/>
  <c r="D446" i="18" s="1"/>
  <c r="D447" i="18" s="1"/>
  <c r="D448" i="18" s="1"/>
  <c r="D449" i="18" s="1"/>
  <c r="D450" i="18" s="1"/>
  <c r="D451" i="18" s="1"/>
  <c r="D452" i="18" s="1"/>
  <c r="D453" i="18" s="1"/>
  <c r="D454" i="18" s="1"/>
  <c r="D455" i="18" s="1"/>
  <c r="D456" i="18" s="1"/>
  <c r="D457" i="18" s="1"/>
  <c r="D458" i="18" s="1"/>
  <c r="D459" i="18" s="1"/>
  <c r="D460" i="18" s="1"/>
  <c r="D461" i="18" s="1"/>
  <c r="D462" i="18" s="1"/>
  <c r="D463" i="18" s="1"/>
  <c r="D464" i="18" s="1"/>
  <c r="D465" i="18" s="1"/>
  <c r="D466" i="18" s="1"/>
  <c r="D467" i="18" s="1"/>
  <c r="D468" i="18" s="1"/>
  <c r="D406" i="18"/>
  <c r="D407" i="18" s="1"/>
  <c r="D408" i="18" s="1"/>
  <c r="D409" i="18" s="1"/>
  <c r="D410" i="18" s="1"/>
  <c r="D411" i="18" s="1"/>
  <c r="D412" i="18" s="1"/>
  <c r="D413" i="18" s="1"/>
  <c r="D414" i="18" s="1"/>
  <c r="D415" i="18" s="1"/>
  <c r="D416" i="18" s="1"/>
  <c r="D417" i="18" s="1"/>
  <c r="D418" i="18" s="1"/>
  <c r="D419" i="18" s="1"/>
  <c r="D420" i="18" s="1"/>
  <c r="D421" i="18" s="1"/>
  <c r="D422" i="18" s="1"/>
  <c r="D423" i="18" s="1"/>
  <c r="D424" i="18" s="1"/>
  <c r="D425" i="18" s="1"/>
  <c r="D426" i="18" s="1"/>
  <c r="D427" i="18" s="1"/>
  <c r="D428" i="18" s="1"/>
  <c r="D429" i="18" s="1"/>
  <c r="D430" i="18" s="1"/>
  <c r="D431" i="18" s="1"/>
  <c r="D432" i="18" s="1"/>
  <c r="D433" i="18" s="1"/>
  <c r="D434" i="18" s="1"/>
  <c r="D435" i="18" s="1"/>
  <c r="D436" i="18" s="1"/>
  <c r="D437" i="18" s="1"/>
  <c r="D361" i="18"/>
  <c r="D362" i="18" s="1"/>
  <c r="D363" i="18" s="1"/>
  <c r="D364" i="18" s="1"/>
  <c r="D365" i="18" s="1"/>
  <c r="D366" i="18" s="1"/>
  <c r="D367" i="18" s="1"/>
  <c r="D368" i="18" s="1"/>
  <c r="D369" i="18" s="1"/>
  <c r="D370" i="18" s="1"/>
  <c r="D371" i="18" s="1"/>
  <c r="D372" i="18" s="1"/>
  <c r="D373" i="18" s="1"/>
  <c r="D374" i="18" s="1"/>
  <c r="D375" i="18" s="1"/>
  <c r="D376" i="18" s="1"/>
  <c r="D377" i="18" s="1"/>
  <c r="D378" i="18" s="1"/>
  <c r="D379" i="18" s="1"/>
  <c r="D380" i="18" s="1"/>
  <c r="D381" i="18" s="1"/>
  <c r="D382" i="18" s="1"/>
  <c r="D383" i="18" s="1"/>
  <c r="D384" i="18" s="1"/>
  <c r="D385" i="18" s="1"/>
  <c r="D386" i="18" s="1"/>
  <c r="D387" i="18" s="1"/>
  <c r="D388" i="18" s="1"/>
  <c r="D389" i="18" s="1"/>
  <c r="D390" i="18" s="1"/>
  <c r="D391" i="18" s="1"/>
  <c r="D392" i="18" s="1"/>
  <c r="D393" i="18" s="1"/>
  <c r="D394" i="18" s="1"/>
  <c r="D395" i="18" s="1"/>
  <c r="D396" i="18" s="1"/>
  <c r="D397" i="18" s="1"/>
  <c r="D398" i="18" s="1"/>
  <c r="D399" i="18" s="1"/>
  <c r="D400" i="18" s="1"/>
  <c r="D401" i="18" s="1"/>
  <c r="D402" i="18" s="1"/>
  <c r="D403" i="18" s="1"/>
  <c r="D404" i="18" s="1"/>
  <c r="D405" i="18" s="1"/>
  <c r="D327" i="18"/>
  <c r="D328" i="18" s="1"/>
  <c r="D329" i="18" s="1"/>
  <c r="D330" i="18" s="1"/>
  <c r="D331" i="18" s="1"/>
  <c r="D332" i="18" s="1"/>
  <c r="D333" i="18" s="1"/>
  <c r="D334" i="18" s="1"/>
  <c r="D335" i="18" s="1"/>
  <c r="D336" i="18" s="1"/>
  <c r="D337" i="18" s="1"/>
  <c r="D338" i="18" s="1"/>
  <c r="D339" i="18" s="1"/>
  <c r="D340" i="18" s="1"/>
  <c r="D341" i="18" s="1"/>
  <c r="D342" i="18" s="1"/>
  <c r="D343" i="18" s="1"/>
  <c r="D344" i="18" s="1"/>
  <c r="D345" i="18" s="1"/>
  <c r="D346" i="18" s="1"/>
  <c r="D347" i="18" s="1"/>
  <c r="D348" i="18" s="1"/>
  <c r="D349" i="18" s="1"/>
  <c r="D350" i="18" s="1"/>
  <c r="D351" i="18" s="1"/>
  <c r="D352" i="18" s="1"/>
  <c r="D353" i="18" s="1"/>
  <c r="D354" i="18" s="1"/>
  <c r="D355" i="18" s="1"/>
  <c r="D356" i="18" s="1"/>
  <c r="D357" i="18" s="1"/>
  <c r="D358" i="18" s="1"/>
  <c r="D359" i="18" s="1"/>
  <c r="D360" i="18" s="1"/>
  <c r="D283" i="18"/>
  <c r="D284" i="18" s="1"/>
  <c r="D285" i="18" s="1"/>
  <c r="D286" i="18" s="1"/>
  <c r="D287" i="18" s="1"/>
  <c r="D288" i="18" s="1"/>
  <c r="D289" i="18" s="1"/>
  <c r="D290" i="18" s="1"/>
  <c r="D291" i="18" s="1"/>
  <c r="D292" i="18" s="1"/>
  <c r="D293" i="18" s="1"/>
  <c r="D294" i="18" s="1"/>
  <c r="D295" i="18" s="1"/>
  <c r="D296" i="18" s="1"/>
  <c r="D297" i="18" s="1"/>
  <c r="D298" i="18" s="1"/>
  <c r="D299" i="18" s="1"/>
  <c r="D300" i="18" s="1"/>
  <c r="D301" i="18" s="1"/>
  <c r="D302" i="18" s="1"/>
  <c r="D303" i="18" s="1"/>
  <c r="D304" i="18" s="1"/>
  <c r="D305" i="18" s="1"/>
  <c r="D306" i="18" s="1"/>
  <c r="D307" i="18" s="1"/>
  <c r="D308" i="18" s="1"/>
  <c r="D309" i="18" s="1"/>
  <c r="D310" i="18" s="1"/>
  <c r="D311" i="18" s="1"/>
  <c r="D312" i="18" s="1"/>
  <c r="D313" i="18" s="1"/>
  <c r="D314" i="18" s="1"/>
  <c r="D315" i="18" s="1"/>
  <c r="D316" i="18" s="1"/>
  <c r="D317" i="18" s="1"/>
  <c r="D318" i="18" s="1"/>
  <c r="D319" i="18" s="1"/>
  <c r="D320" i="18" s="1"/>
  <c r="D321" i="18" s="1"/>
  <c r="D322" i="18" s="1"/>
  <c r="D323" i="18" s="1"/>
  <c r="D324" i="18" s="1"/>
  <c r="D325" i="18" s="1"/>
  <c r="D326" i="18" s="1"/>
  <c r="D248" i="18"/>
  <c r="D249" i="18" s="1"/>
  <c r="D250" i="18" s="1"/>
  <c r="D251" i="18" s="1"/>
  <c r="D252" i="18" s="1"/>
  <c r="D253" i="18" s="1"/>
  <c r="D254" i="18" s="1"/>
  <c r="D255" i="18" s="1"/>
  <c r="D256" i="18" s="1"/>
  <c r="D257" i="18" s="1"/>
  <c r="D258" i="18" s="1"/>
  <c r="D259" i="18" s="1"/>
  <c r="D260" i="18" s="1"/>
  <c r="D261" i="18" s="1"/>
  <c r="D262" i="18" s="1"/>
  <c r="D263" i="18" s="1"/>
  <c r="D264" i="18" s="1"/>
  <c r="D265" i="18" s="1"/>
  <c r="D266" i="18" s="1"/>
  <c r="D267" i="18" s="1"/>
  <c r="D268" i="18" s="1"/>
  <c r="D269" i="18" s="1"/>
  <c r="D270" i="18" s="1"/>
  <c r="D271" i="18" s="1"/>
  <c r="D272" i="18" s="1"/>
  <c r="D273" i="18" s="1"/>
  <c r="D274" i="18" s="1"/>
  <c r="D275" i="18" s="1"/>
  <c r="D276" i="18" s="1"/>
  <c r="D277" i="18" s="1"/>
  <c r="D278" i="18" s="1"/>
  <c r="D279" i="18" s="1"/>
  <c r="D280" i="18" s="1"/>
  <c r="D281" i="18" s="1"/>
  <c r="D282" i="18" s="1"/>
  <c r="D209" i="18"/>
  <c r="D210" i="18" s="1"/>
  <c r="D211" i="18" s="1"/>
  <c r="D212" i="18" s="1"/>
  <c r="D213" i="18" s="1"/>
  <c r="D214" i="18" s="1"/>
  <c r="D215" i="18" s="1"/>
  <c r="D216" i="18" s="1"/>
  <c r="D217" i="18" s="1"/>
  <c r="D218" i="18" s="1"/>
  <c r="D219" i="18" s="1"/>
  <c r="D220" i="18" s="1"/>
  <c r="D221" i="18" s="1"/>
  <c r="D222" i="18" s="1"/>
  <c r="D223" i="18" s="1"/>
  <c r="D224" i="18" s="1"/>
  <c r="D225" i="18" s="1"/>
  <c r="D226" i="18" s="1"/>
  <c r="D227" i="18" s="1"/>
  <c r="D228" i="18" s="1"/>
  <c r="D229" i="18" s="1"/>
  <c r="D230" i="18" s="1"/>
  <c r="D231" i="18" s="1"/>
  <c r="D232" i="18" s="1"/>
  <c r="D233" i="18" s="1"/>
  <c r="D234" i="18" s="1"/>
  <c r="D235" i="18" s="1"/>
  <c r="D236" i="18" s="1"/>
  <c r="D237" i="18" s="1"/>
  <c r="D238" i="18" s="1"/>
  <c r="D239" i="18" s="1"/>
  <c r="D240" i="18" s="1"/>
  <c r="D241" i="18" s="1"/>
  <c r="D242" i="18" s="1"/>
  <c r="D243" i="18" s="1"/>
  <c r="D244" i="18" s="1"/>
  <c r="D245" i="18" s="1"/>
  <c r="D246" i="18" s="1"/>
  <c r="D247" i="18" s="1"/>
  <c r="D162" i="18"/>
  <c r="D163" i="18" s="1"/>
  <c r="D164" i="18" s="1"/>
  <c r="D165" i="18" s="1"/>
  <c r="D166" i="18" s="1"/>
  <c r="D167" i="18" s="1"/>
  <c r="D168" i="18" s="1"/>
  <c r="D169" i="18" s="1"/>
  <c r="D170" i="18" s="1"/>
  <c r="D171" i="18" s="1"/>
  <c r="D172" i="18" s="1"/>
  <c r="D173" i="18" s="1"/>
  <c r="D174" i="18" s="1"/>
  <c r="D175" i="18" s="1"/>
  <c r="D176" i="18" s="1"/>
  <c r="D177" i="18" s="1"/>
  <c r="D178" i="18" s="1"/>
  <c r="D179" i="18" s="1"/>
  <c r="D180" i="18" s="1"/>
  <c r="D181" i="18" s="1"/>
  <c r="D182" i="18" s="1"/>
  <c r="D183" i="18" s="1"/>
  <c r="D184" i="18" s="1"/>
  <c r="D185" i="18" s="1"/>
  <c r="D186" i="18" s="1"/>
  <c r="D187" i="18" s="1"/>
  <c r="D188" i="18" s="1"/>
  <c r="D189" i="18" s="1"/>
  <c r="D190" i="18" s="1"/>
  <c r="D191" i="18" s="1"/>
  <c r="D192" i="18" s="1"/>
  <c r="D193" i="18" s="1"/>
  <c r="D194" i="18" s="1"/>
  <c r="D195" i="18" s="1"/>
  <c r="D196" i="18" s="1"/>
  <c r="D197" i="18" s="1"/>
  <c r="D198" i="18" s="1"/>
  <c r="D199" i="18" s="1"/>
  <c r="D200" i="18" s="1"/>
  <c r="D201" i="18" s="1"/>
  <c r="D202" i="18" s="1"/>
  <c r="D203" i="18" s="1"/>
  <c r="D204" i="18" s="1"/>
  <c r="D205" i="18" s="1"/>
  <c r="D206" i="18" s="1"/>
  <c r="D207" i="18" s="1"/>
  <c r="D208" i="18" s="1"/>
  <c r="D126" i="18"/>
  <c r="D127" i="18" s="1"/>
  <c r="D128" i="18" s="1"/>
  <c r="D129" i="18" s="1"/>
  <c r="D130" i="18" s="1"/>
  <c r="D131" i="18" s="1"/>
  <c r="D132" i="18" s="1"/>
  <c r="D133" i="18" s="1"/>
  <c r="D134" i="18" s="1"/>
  <c r="D135" i="18" s="1"/>
  <c r="D136" i="18" s="1"/>
  <c r="D137" i="18" s="1"/>
  <c r="D138" i="18" s="1"/>
  <c r="D139" i="18" s="1"/>
  <c r="D140" i="18" s="1"/>
  <c r="D141" i="18" s="1"/>
  <c r="D142" i="18" s="1"/>
  <c r="D143" i="18" s="1"/>
  <c r="D144" i="18" s="1"/>
  <c r="D145" i="18" s="1"/>
  <c r="D146" i="18" s="1"/>
  <c r="D147" i="18" s="1"/>
  <c r="D148" i="18" s="1"/>
  <c r="D149" i="18" s="1"/>
  <c r="D150" i="18" s="1"/>
  <c r="D151" i="18" s="1"/>
  <c r="D152" i="18" s="1"/>
  <c r="D153" i="18" s="1"/>
  <c r="D154" i="18" s="1"/>
  <c r="D155" i="18" s="1"/>
  <c r="D156" i="18" s="1"/>
  <c r="D157" i="18" s="1"/>
  <c r="D158" i="18" s="1"/>
  <c r="D159" i="18" s="1"/>
  <c r="D160" i="18" s="1"/>
  <c r="D161" i="18" s="1"/>
  <c r="D98" i="18"/>
  <c r="D99" i="18" s="1"/>
  <c r="D100" i="18" s="1"/>
  <c r="D101" i="18" s="1"/>
  <c r="D102" i="18" s="1"/>
  <c r="D103" i="18" s="1"/>
  <c r="D104" i="18" s="1"/>
  <c r="D105" i="18" s="1"/>
  <c r="D106" i="18" s="1"/>
  <c r="D107" i="18" s="1"/>
  <c r="D108" i="18" s="1"/>
  <c r="D109" i="18" s="1"/>
  <c r="D110" i="18" s="1"/>
  <c r="D111" i="18" s="1"/>
  <c r="D112" i="18" s="1"/>
  <c r="D113" i="18" s="1"/>
  <c r="D114" i="18" s="1"/>
  <c r="D115" i="18" s="1"/>
  <c r="D116" i="18" s="1"/>
  <c r="D117" i="18" s="1"/>
  <c r="D118" i="18" s="1"/>
  <c r="D119" i="18" s="1"/>
  <c r="D120" i="18" s="1"/>
  <c r="D121" i="18" s="1"/>
  <c r="D122" i="18" s="1"/>
  <c r="D123" i="18" s="1"/>
  <c r="D124" i="18" s="1"/>
  <c r="D125" i="18" s="1"/>
  <c r="D58" i="18"/>
  <c r="D59" i="18" s="1"/>
  <c r="D60" i="18" s="1"/>
  <c r="D61" i="18" s="1"/>
  <c r="D62" i="18" s="1"/>
  <c r="D63" i="18" s="1"/>
  <c r="D64" i="18" s="1"/>
  <c r="D65" i="18" s="1"/>
  <c r="D66" i="18" s="1"/>
  <c r="D67" i="18" s="1"/>
  <c r="D68" i="18" s="1"/>
  <c r="D69" i="18" s="1"/>
  <c r="D70" i="18" s="1"/>
  <c r="D71" i="18" s="1"/>
  <c r="D72" i="18" s="1"/>
  <c r="D73" i="18" s="1"/>
  <c r="D74" i="18" s="1"/>
  <c r="D75" i="18" s="1"/>
  <c r="D76" i="18" s="1"/>
  <c r="D77" i="18" s="1"/>
  <c r="D78" i="18" s="1"/>
  <c r="D79" i="18" s="1"/>
  <c r="D80" i="18" s="1"/>
  <c r="D81" i="18" s="1"/>
  <c r="D82" i="18" s="1"/>
  <c r="D83" i="18" s="1"/>
  <c r="D84" i="18" s="1"/>
  <c r="D85" i="18" s="1"/>
  <c r="D86" i="18" s="1"/>
  <c r="D87" i="18" s="1"/>
  <c r="D88" i="18" s="1"/>
  <c r="D89" i="18" s="1"/>
  <c r="D90" i="18" s="1"/>
  <c r="D91" i="18" s="1"/>
  <c r="D92" i="18" s="1"/>
  <c r="D93" i="18" s="1"/>
  <c r="D94" i="18" s="1"/>
  <c r="D95" i="18" s="1"/>
  <c r="D96" i="18" s="1"/>
  <c r="D97" i="18" s="1"/>
  <c r="D32" i="18"/>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3" i="18"/>
  <c r="D4" i="18" s="1"/>
  <c r="D5" i="18" s="1"/>
  <c r="D6" i="18" s="1"/>
  <c r="D7" i="18" s="1"/>
  <c r="D8" i="18" s="1"/>
  <c r="D9" i="18" s="1"/>
  <c r="D10" i="18" s="1"/>
  <c r="D11" i="18" s="1"/>
  <c r="D12" i="18" s="1"/>
  <c r="D13" i="18" s="1"/>
  <c r="D14" i="18" s="1"/>
  <c r="D15" i="18" s="1"/>
  <c r="D16" i="18" s="1"/>
  <c r="D17" i="18" s="1"/>
  <c r="D18" i="18" s="1"/>
  <c r="D19" i="18" s="1"/>
  <c r="D20" i="18" s="1"/>
  <c r="D21" i="18" s="1"/>
  <c r="D22" i="18" s="1"/>
  <c r="D23" i="18" s="1"/>
  <c r="D24" i="18" s="1"/>
  <c r="D25" i="18" s="1"/>
  <c r="D26" i="18" s="1"/>
  <c r="D27" i="18" s="1"/>
  <c r="D28" i="18" s="1"/>
  <c r="D29" i="18" s="1"/>
  <c r="D30" i="18" s="1"/>
  <c r="D31" i="18" s="1"/>
</calcChain>
</file>

<file path=xl/sharedStrings.xml><?xml version="1.0" encoding="utf-8"?>
<sst xmlns="http://schemas.openxmlformats.org/spreadsheetml/2006/main" count="29110" uniqueCount="5023">
  <si>
    <t>Defenses</t>
  </si>
  <si>
    <t>Days</t>
  </si>
  <si>
    <t>Welterweight</t>
  </si>
  <si>
    <t xml:space="preserve"> 21 March 1963</t>
  </si>
  <si>
    <t/>
  </si>
  <si>
    <t xml:space="preserve"> 8 June 1963</t>
  </si>
  <si>
    <t xml:space="preserve"> 4 June 1971</t>
  </si>
  <si>
    <t xml:space="preserve"> 25 November 1980</t>
  </si>
  <si>
    <t xml:space="preserve"> 27 September 1986</t>
  </si>
  <si>
    <t xml:space="preserve"> 29 March 1988</t>
  </si>
  <si>
    <t xml:space="preserve"> 18 March 1991</t>
  </si>
  <si>
    <t xml:space="preserve"> 29 November 1991</t>
  </si>
  <si>
    <t xml:space="preserve"> 3 March 2000 (vacated)</t>
  </si>
  <si>
    <t xml:space="preserve"> 17 September 2011</t>
  </si>
  <si>
    <t xml:space="preserve"> 4 March 2017</t>
  </si>
  <si>
    <t xml:space="preserve"> 24 April 2018 (vacated)</t>
  </si>
  <si>
    <t xml:space="preserve"> present</t>
  </si>
  <si>
    <t>Featherweight</t>
  </si>
  <si>
    <t xml:space="preserve"> 24 July 1968</t>
  </si>
  <si>
    <t xml:space="preserve"> 21 January 1969</t>
  </si>
  <si>
    <t xml:space="preserve"> 11 December 1970</t>
  </si>
  <si>
    <t xml:space="preserve"> 16 December 1972 (stripped)</t>
  </si>
  <si>
    <t xml:space="preserve"> 5 May 1973</t>
  </si>
  <si>
    <t xml:space="preserve"> 20 September 1975</t>
  </si>
  <si>
    <t xml:space="preserve"> 8 December 1984</t>
  </si>
  <si>
    <t xml:space="preserve"> 4 December 1993</t>
  </si>
  <si>
    <t xml:space="preserve"> 11 December 1995</t>
  </si>
  <si>
    <t xml:space="preserve"> 22 October 1999</t>
  </si>
  <si>
    <t xml:space="preserve"> 2000 (vacated)</t>
  </si>
  <si>
    <t xml:space="preserve"> 30 July 2006</t>
  </si>
  <si>
    <t xml:space="preserve"> 17 December 2006</t>
  </si>
  <si>
    <t xml:space="preserve"> 2007 (retired)</t>
  </si>
  <si>
    <t xml:space="preserve"> 14 July 2009</t>
  </si>
  <si>
    <t xml:space="preserve"> 8 April 2011</t>
  </si>
  <si>
    <t xml:space="preserve"> 4 May 2013</t>
  </si>
  <si>
    <t xml:space="preserve"> 24 August 2013</t>
  </si>
  <si>
    <t>Lightweight</t>
  </si>
  <si>
    <t xml:space="preserve"> 13 November 1965</t>
  </si>
  <si>
    <t xml:space="preserve"> 25 June 1971 (stripped)</t>
  </si>
  <si>
    <t xml:space="preserve"> 18 February 1972</t>
  </si>
  <si>
    <t xml:space="preserve"> 10 November 1972</t>
  </si>
  <si>
    <t xml:space="preserve"> January 1979 (vacated)</t>
  </si>
  <si>
    <t xml:space="preserve"> 10 August 1985</t>
  </si>
  <si>
    <t xml:space="preserve"> 1989 (vacated)</t>
  </si>
  <si>
    <t xml:space="preserve"> 1 March 1997</t>
  </si>
  <si>
    <t xml:space="preserve"> 7 October 2006 (stripped)</t>
  </si>
  <si>
    <t xml:space="preserve"> 1 February 2007 (stripped)</t>
  </si>
  <si>
    <t xml:space="preserve"> 28 January 2017</t>
  </si>
  <si>
    <t>Middleweight</t>
  </si>
  <si>
    <t xml:space="preserve"> 7 December 1963</t>
  </si>
  <si>
    <t xml:space="preserve"> 25 April 1966</t>
  </si>
  <si>
    <t xml:space="preserve"> 22 April 1978</t>
  </si>
  <si>
    <t xml:space="preserve"> 27 May 1987 (retired)</t>
  </si>
  <si>
    <t xml:space="preserve"> 6 June 1988</t>
  </si>
  <si>
    <t xml:space="preserve"> 24 February 1989</t>
  </si>
  <si>
    <t xml:space="preserve"> December 1989 (vacated)</t>
  </si>
  <si>
    <t xml:space="preserve"> 19 August 1995</t>
  </si>
  <si>
    <t xml:space="preserve"> 16 March 1996</t>
  </si>
  <si>
    <t xml:space="preserve"> 24 April 1999</t>
  </si>
  <si>
    <t xml:space="preserve"> 4 June 2011</t>
  </si>
  <si>
    <t xml:space="preserve"> 24 November 1976</t>
  </si>
  <si>
    <t xml:space="preserve"> 18 January 1986</t>
  </si>
  <si>
    <t xml:space="preserve"> 23 February 1991</t>
  </si>
  <si>
    <t xml:space="preserve"> 24 June 1991</t>
  </si>
  <si>
    <t xml:space="preserve"> 23 June 1992</t>
  </si>
  <si>
    <t xml:space="preserve"> 4 August 2007</t>
  </si>
  <si>
    <t xml:space="preserve"> 27 February 2016</t>
  </si>
  <si>
    <t xml:space="preserve"> 16 September 2016</t>
  </si>
  <si>
    <t xml:space="preserve"> 9 December 2016 (retired)</t>
  </si>
  <si>
    <t>Super Featherweight</t>
  </si>
  <si>
    <t xml:space="preserve"> 14 December 1967</t>
  </si>
  <si>
    <t xml:space="preserve"> 5 April 1970</t>
  </si>
  <si>
    <t xml:space="preserve"> 8 March 1981</t>
  </si>
  <si>
    <t xml:space="preserve"> 17 September 1994</t>
  </si>
  <si>
    <t xml:space="preserve"> 28 February 2004</t>
  </si>
  <si>
    <t xml:space="preserve"> 16 July 2008 (vacated)</t>
  </si>
  <si>
    <t xml:space="preserve"> 8 April 2013</t>
  </si>
  <si>
    <t xml:space="preserve"> 31 January 1970</t>
  </si>
  <si>
    <t xml:space="preserve"> 29 October 1976</t>
  </si>
  <si>
    <t xml:space="preserve"> 5 May 1986</t>
  </si>
  <si>
    <t xml:space="preserve"> 24 July 1986</t>
  </si>
  <si>
    <t xml:space="preserve"> 12 November 1987</t>
  </si>
  <si>
    <t xml:space="preserve"> 7 May 1994</t>
  </si>
  <si>
    <t xml:space="preserve"> 23 March 2006 (vacated)</t>
  </si>
  <si>
    <t xml:space="preserve"> 10 May 2008</t>
  </si>
  <si>
    <t xml:space="preserve"> 24 March 2012</t>
  </si>
  <si>
    <t xml:space="preserve"> 23 July 2016</t>
  </si>
  <si>
    <t>Super Welterweight</t>
  </si>
  <si>
    <t xml:space="preserve"> 29 April 1963</t>
  </si>
  <si>
    <t xml:space="preserve"> April 1975 (stripped)</t>
  </si>
  <si>
    <t xml:space="preserve"> 13 November 1975</t>
  </si>
  <si>
    <t xml:space="preserve"> 12 July 1987</t>
  </si>
  <si>
    <t xml:space="preserve"> 2 October 1987</t>
  </si>
  <si>
    <t xml:space="preserve"> 11 February 1989</t>
  </si>
  <si>
    <t xml:space="preserve"> 8 July 1989</t>
  </si>
  <si>
    <t xml:space="preserve"> 31 March 1990</t>
  </si>
  <si>
    <t xml:space="preserve"> 12 November 1994</t>
  </si>
  <si>
    <t xml:space="preserve"> 13 March 2004</t>
  </si>
  <si>
    <t xml:space="preserve"> 6 May 2006</t>
  </si>
  <si>
    <t xml:space="preserve"> 5 May 2007</t>
  </si>
  <si>
    <t xml:space="preserve"> 4 July 2007 (vacated)</t>
  </si>
  <si>
    <t xml:space="preserve"> 13 September 2008</t>
  </si>
  <si>
    <t xml:space="preserve"> 21 May 2009 (stripped)</t>
  </si>
  <si>
    <t xml:space="preserve"> 17 June 2010 (vacated)</t>
  </si>
  <si>
    <t xml:space="preserve"> 8 February 2011 (vacated)</t>
  </si>
  <si>
    <t xml:space="preserve"> 21 December 2019</t>
  </si>
  <si>
    <t xml:space="preserve"> 22 June 1976</t>
  </si>
  <si>
    <t xml:space="preserve"> 30 November 1979</t>
  </si>
  <si>
    <t xml:space="preserve"> 20 June 1980</t>
  </si>
  <si>
    <t xml:space="preserve"> 4 February 1989</t>
  </si>
  <si>
    <t xml:space="preserve"> 19 August 1990</t>
  </si>
  <si>
    <t xml:space="preserve"> 25 January 2003</t>
  </si>
  <si>
    <t xml:space="preserve"> 13 December 2003</t>
  </si>
  <si>
    <t xml:space="preserve"> 7 January 2006</t>
  </si>
  <si>
    <t xml:space="preserve"> 4 November 2006</t>
  </si>
  <si>
    <t xml:space="preserve"> 6 June 2008 (vacated)</t>
  </si>
  <si>
    <t xml:space="preserve"> 28 September 2019</t>
  </si>
  <si>
    <t xml:space="preserve"> 17 June 1974 (stripped)</t>
  </si>
  <si>
    <t xml:space="preserve"> 20 June 1975</t>
  </si>
  <si>
    <t xml:space="preserve"> 17 February 2001</t>
  </si>
  <si>
    <t xml:space="preserve"> 22 June 2002</t>
  </si>
  <si>
    <t xml:space="preserve"> 13 August 2008 (vacated)</t>
  </si>
  <si>
    <t xml:space="preserve"> 25 August 2010 (vacated)</t>
  </si>
  <si>
    <t xml:space="preserve"> 18 February 1969</t>
  </si>
  <si>
    <t xml:space="preserve"> 3 March 1970</t>
  </si>
  <si>
    <t xml:space="preserve"> 15 September 1970 (stripped)</t>
  </si>
  <si>
    <t xml:space="preserve"> 15 September 1972</t>
  </si>
  <si>
    <t xml:space="preserve"> 28 June 2008</t>
  </si>
  <si>
    <t xml:space="preserve"> 24 February 2009 (vacated)</t>
  </si>
  <si>
    <t xml:space="preserve"> 29 January 2014 (stripped)</t>
  </si>
  <si>
    <t xml:space="preserve"> 25 April 2019 (vacated)</t>
  </si>
  <si>
    <t xml:space="preserve"> 21 October 1965</t>
  </si>
  <si>
    <t xml:space="preserve"> August 1977 (retired)</t>
  </si>
  <si>
    <t xml:space="preserve"> 16 March 1980</t>
  </si>
  <si>
    <t xml:space="preserve"> 27 September 1980</t>
  </si>
  <si>
    <t xml:space="preserve"> 17 January 2011 (stripped)</t>
  </si>
  <si>
    <t xml:space="preserve"> 7 June 2014</t>
  </si>
  <si>
    <t xml:space="preserve"> 17 November 2015 (stripped)</t>
  </si>
  <si>
    <t xml:space="preserve"> 18 May 2016 (vacated)</t>
  </si>
  <si>
    <t xml:space="preserve"> 21 May 1977</t>
  </si>
  <si>
    <t xml:space="preserve"> 3 November 1984</t>
  </si>
  <si>
    <t xml:space="preserve"> 18 August 1985</t>
  </si>
  <si>
    <t xml:space="preserve"> 8 May 1987</t>
  </si>
  <si>
    <t xml:space="preserve"> 5 November 1990</t>
  </si>
  <si>
    <t xml:space="preserve"> 18 December 2008 (stripped)</t>
  </si>
  <si>
    <t xml:space="preserve"> 31 January 2013 (vacated)</t>
  </si>
  <si>
    <t xml:space="preserve"> 29 August 1981</t>
  </si>
  <si>
    <t xml:space="preserve"> 29 May 1982</t>
  </si>
  <si>
    <t xml:space="preserve"> 11 December 1982</t>
  </si>
  <si>
    <t xml:space="preserve"> 1983 (stripped)</t>
  </si>
  <si>
    <t xml:space="preserve"> 1984 (vacated)</t>
  </si>
  <si>
    <t xml:space="preserve"> 22 March 1997</t>
  </si>
  <si>
    <t xml:space="preserve"> 15 August 2003</t>
  </si>
  <si>
    <t xml:space="preserve"> 27 November 2004</t>
  </si>
  <si>
    <t xml:space="preserve"> 15 March 2008</t>
  </si>
  <si>
    <t xml:space="preserve"> 30 April 1967</t>
  </si>
  <si>
    <t xml:space="preserve"> 1968 (stripped)</t>
  </si>
  <si>
    <t xml:space="preserve"> 15 July 1975</t>
  </si>
  <si>
    <t xml:space="preserve"> 30 June 1976</t>
  </si>
  <si>
    <t xml:space="preserve"> 22 July 1987</t>
  </si>
  <si>
    <t xml:space="preserve"> 12 April 1997 (vacated)</t>
  </si>
  <si>
    <t xml:space="preserve"> 7 September 1963</t>
  </si>
  <si>
    <t xml:space="preserve"> 25 June 1966</t>
  </si>
  <si>
    <t xml:space="preserve"> November 1968 (stripped)</t>
  </si>
  <si>
    <t xml:space="preserve"> 31 October 1971</t>
  </si>
  <si>
    <t xml:space="preserve"> 21 January 1975</t>
  </si>
  <si>
    <t xml:space="preserve"> 8 July 1988</t>
  </si>
  <si>
    <t xml:space="preserve"> 29 January 1999</t>
  </si>
  <si>
    <t xml:space="preserve"> May 2005 (vacated)</t>
  </si>
  <si>
    <t xml:space="preserve"> 7 June 2008</t>
  </si>
  <si>
    <t xml:space="preserve"> 2 November 2015 (status changed to Emeritus Champion)</t>
  </si>
  <si>
    <t xml:space="preserve"> 18 April 1969</t>
  </si>
  <si>
    <t xml:space="preserve"> 3 December 1970</t>
  </si>
  <si>
    <t xml:space="preserve"> 6 December 1975</t>
  </si>
  <si>
    <t xml:space="preserve"> 14 January 1979</t>
  </si>
  <si>
    <t xml:space="preserve"> 6 December 1985</t>
  </si>
  <si>
    <t xml:space="preserve"> 28 October 1987</t>
  </si>
  <si>
    <t xml:space="preserve"> 6 March 1993</t>
  </si>
  <si>
    <t xml:space="preserve"> 12 April 1997</t>
  </si>
  <si>
    <t xml:space="preserve"> 18 September 1999</t>
  </si>
  <si>
    <t xml:space="preserve"> 26 January 2002</t>
  </si>
  <si>
    <t xml:space="preserve"> 5 February 2005</t>
  </si>
  <si>
    <t xml:space="preserve"> 16 April 2011</t>
  </si>
  <si>
    <t xml:space="preserve"> 26 September 1964</t>
  </si>
  <si>
    <t xml:space="preserve"> October 1967 (retired)</t>
  </si>
  <si>
    <t xml:space="preserve"> 9 May 1970</t>
  </si>
  <si>
    <t xml:space="preserve"> 19 May 1972</t>
  </si>
  <si>
    <t xml:space="preserve"> 13 November 1976</t>
  </si>
  <si>
    <t xml:space="preserve"> 2 February 1980</t>
  </si>
  <si>
    <t xml:space="preserve"> 12 August 1982 (died)</t>
  </si>
  <si>
    <t xml:space="preserve"> 31 March 1984</t>
  </si>
  <si>
    <t xml:space="preserve"> 1988 (vacated)</t>
  </si>
  <si>
    <t xml:space="preserve"> 14 November 1991</t>
  </si>
  <si>
    <t xml:space="preserve"> 28 April 1993</t>
  </si>
  <si>
    <t xml:space="preserve"> 7 January 1995</t>
  </si>
  <si>
    <t xml:space="preserve"> 23 September 1995</t>
  </si>
  <si>
    <t xml:space="preserve"> 15 May 1999</t>
  </si>
  <si>
    <t xml:space="preserve"> 2003 (vacated)</t>
  </si>
  <si>
    <t xml:space="preserve"> 29 January 2006</t>
  </si>
  <si>
    <t xml:space="preserve"> 12 March 2009</t>
  </si>
  <si>
    <t xml:space="preserve"> 14 September 2012</t>
  </si>
  <si>
    <t xml:space="preserve"> 28 March 2015</t>
  </si>
  <si>
    <t xml:space="preserve"> 10 April 1965</t>
  </si>
  <si>
    <t xml:space="preserve"> 29 June 1968</t>
  </si>
  <si>
    <t xml:space="preserve"> 11 April 1974</t>
  </si>
  <si>
    <t xml:space="preserve"> 8 May 1976</t>
  </si>
  <si>
    <t xml:space="preserve"> 21 January 1978</t>
  </si>
  <si>
    <t xml:space="preserve"> 20 June 1981</t>
  </si>
  <si>
    <t xml:space="preserve"> 1983 (vacated)</t>
  </si>
  <si>
    <t xml:space="preserve"> 1987 (vacated)</t>
  </si>
  <si>
    <t xml:space="preserve"> 29 October 1988</t>
  </si>
  <si>
    <t xml:space="preserve"> 1992 (vacated)</t>
  </si>
  <si>
    <t xml:space="preserve"> 19 August 1995 (vacated)</t>
  </si>
  <si>
    <t xml:space="preserve"> 13 June 1998</t>
  </si>
  <si>
    <t xml:space="preserve"> 27 February 1999</t>
  </si>
  <si>
    <t xml:space="preserve"> 17 June 2000</t>
  </si>
  <si>
    <t xml:space="preserve"> 20 April 2002</t>
  </si>
  <si>
    <t xml:space="preserve"> 22 May 2004 (vacated)</t>
  </si>
  <si>
    <t xml:space="preserve"> 7 May 2005</t>
  </si>
  <si>
    <t xml:space="preserve"> 9 February 2010 (vacated)</t>
  </si>
  <si>
    <t xml:space="preserve"> 1 July 2011 (vacated)</t>
  </si>
  <si>
    <t xml:space="preserve"> 17 November 2012</t>
  </si>
  <si>
    <t xml:space="preserve"> 10 November 2014 (declared Champion in Recess)</t>
  </si>
  <si>
    <t xml:space="preserve"> 22 February 2016 (declared Champion in Recess)</t>
  </si>
  <si>
    <t xml:space="preserve"> 17 April 1967</t>
  </si>
  <si>
    <t xml:space="preserve"> 7 November 1970</t>
  </si>
  <si>
    <t xml:space="preserve"> 9 February 1974 (stripped)</t>
  </si>
  <si>
    <t xml:space="preserve"> 26 June 1976</t>
  </si>
  <si>
    <t xml:space="preserve"> 30 June 1979</t>
  </si>
  <si>
    <t xml:space="preserve"> 6 April 1987</t>
  </si>
  <si>
    <t xml:space="preserve"> 8 May 1993</t>
  </si>
  <si>
    <t xml:space="preserve"> 7 May 1994 (vacated)</t>
  </si>
  <si>
    <t xml:space="preserve"> 2 May 1998</t>
  </si>
  <si>
    <t xml:space="preserve"> 14 April 2001</t>
  </si>
  <si>
    <t xml:space="preserve"> 16 July 2005</t>
  </si>
  <si>
    <t xml:space="preserve"> 29 September 2007</t>
  </si>
  <si>
    <t xml:space="preserve"> 17 April 2010</t>
  </si>
  <si>
    <t xml:space="preserve"> 15 September 2012</t>
  </si>
  <si>
    <t xml:space="preserve"> 15 September 2018</t>
  </si>
  <si>
    <t xml:space="preserve"> 9 October 1976</t>
  </si>
  <si>
    <t xml:space="preserve"> April 1983 (vacated)</t>
  </si>
  <si>
    <t xml:space="preserve"> 23 April 1990</t>
  </si>
  <si>
    <t xml:space="preserve"> 20 March 1992</t>
  </si>
  <si>
    <t xml:space="preserve"> 26 August 1994</t>
  </si>
  <si>
    <t xml:space="preserve"> 6 November 1995</t>
  </si>
  <si>
    <t xml:space="preserve"> 6 September 1997</t>
  </si>
  <si>
    <t xml:space="preserve"> 19 February 2000 (vacated)</t>
  </si>
  <si>
    <t xml:space="preserve"> 1 November 2002 (vacated)</t>
  </si>
  <si>
    <t xml:space="preserve"> 12 December 2005</t>
  </si>
  <si>
    <t xml:space="preserve"> 3 March 2007</t>
  </si>
  <si>
    <t xml:space="preserve"> 15 March 2012 (vacated)</t>
  </si>
  <si>
    <t xml:space="preserve"> 1 November 2015 (vacated)</t>
  </si>
  <si>
    <t xml:space="preserve"> 15 June 1967</t>
  </si>
  <si>
    <t xml:space="preserve"> 18 January 1969 (stripped)</t>
  </si>
  <si>
    <t xml:space="preserve"> 10 October 1971</t>
  </si>
  <si>
    <t xml:space="preserve"> 28 February 1974</t>
  </si>
  <si>
    <t xml:space="preserve"> 5 July 1975</t>
  </si>
  <si>
    <t xml:space="preserve"> 28 January 1978</t>
  </si>
  <si>
    <t xml:space="preserve"> 1980 (vacated)</t>
  </si>
  <si>
    <t xml:space="preserve"> 21 August 1987 (vacated)</t>
  </si>
  <si>
    <t xml:space="preserve"> 1 December 1995</t>
  </si>
  <si>
    <t xml:space="preserve"> 3 October 1998</t>
  </si>
  <si>
    <t xml:space="preserve"> 20 April 2002 (vacated)</t>
  </si>
  <si>
    <t xml:space="preserve"> 18 March 2010 (vacated)</t>
  </si>
  <si>
    <t xml:space="preserve"> 26 November 2010</t>
  </si>
  <si>
    <t xml:space="preserve"> 27 October 2012</t>
  </si>
  <si>
    <t xml:space="preserve"> 21 November 2015</t>
  </si>
  <si>
    <t xml:space="preserve"> 18 January 1965</t>
  </si>
  <si>
    <t xml:space="preserve"> 29 April 1966</t>
  </si>
  <si>
    <t xml:space="preserve"> February 1974 (vacated)</t>
  </si>
  <si>
    <t xml:space="preserve"> 30 December 1978</t>
  </si>
  <si>
    <t xml:space="preserve"> 23 February 1980</t>
  </si>
  <si>
    <t xml:space="preserve"> 26 June 1982</t>
  </si>
  <si>
    <t xml:space="preserve"> 18 May 1983</t>
  </si>
  <si>
    <t xml:space="preserve"> 29 January 1984</t>
  </si>
  <si>
    <t xml:space="preserve"> 21 August 1985</t>
  </si>
  <si>
    <t xml:space="preserve"> 29 January 1994</t>
  </si>
  <si>
    <t xml:space="preserve"> 7 June 1996</t>
  </si>
  <si>
    <t xml:space="preserve"> January 2004 (stripped)</t>
  </si>
  <si>
    <t xml:space="preserve"> 25 June 2005</t>
  </si>
  <si>
    <t xml:space="preserve"> 29 January 2011</t>
  </si>
  <si>
    <t xml:space="preserve"> 28 July 2011 (stripped)</t>
  </si>
  <si>
    <t xml:space="preserve"> 11 June 2015 (stripped)</t>
  </si>
  <si>
    <t xml:space="preserve"> 26 October 2017 (vacated)</t>
  </si>
  <si>
    <t xml:space="preserve"> 18 June 1965</t>
  </si>
  <si>
    <t xml:space="preserve"> 26 May 1968</t>
  </si>
  <si>
    <t xml:space="preserve"> 9 July 1970</t>
  </si>
  <si>
    <t xml:space="preserve"> 4 June 1974</t>
  </si>
  <si>
    <t xml:space="preserve"> 18 June 1976</t>
  </si>
  <si>
    <t xml:space="preserve"> 6 August 1977</t>
  </si>
  <si>
    <t xml:space="preserve"> 4 March 1979</t>
  </si>
  <si>
    <t xml:space="preserve"> 23 May 1981</t>
  </si>
  <si>
    <t xml:space="preserve"> 3 December 1982</t>
  </si>
  <si>
    <t xml:space="preserve"> 1986 (vacated)</t>
  </si>
  <si>
    <t xml:space="preserve"> 18 December 1993</t>
  </si>
  <si>
    <t xml:space="preserve"> 6 December 1997</t>
  </si>
  <si>
    <t xml:space="preserve"> 23 June 2001</t>
  </si>
  <si>
    <t xml:space="preserve"> 13 September 2003</t>
  </si>
  <si>
    <t xml:space="preserve"> 14 September 2013</t>
  </si>
  <si>
    <t xml:space="preserve"> 22 December 2018</t>
  </si>
  <si>
    <t>Belt</t>
  </si>
  <si>
    <t>Name</t>
  </si>
  <si>
    <t>WBC</t>
  </si>
  <si>
    <t>WBA</t>
  </si>
  <si>
    <t>IBF</t>
  </si>
  <si>
    <t>WBO</t>
  </si>
  <si>
    <r>
      <t> </t>
    </r>
    <r>
      <rPr>
        <sz val="11"/>
        <color rgb="FF0B0080"/>
        <rFont val="Arial"/>
        <family val="2"/>
      </rPr>
      <t>Samuth Sithnaruepol</t>
    </r>
  </si>
  <si>
    <r>
      <t> </t>
    </r>
    <r>
      <rPr>
        <sz val="11"/>
        <color rgb="FF0B0080"/>
        <rFont val="Arial"/>
        <family val="2"/>
      </rPr>
      <t>Nico Thomas</t>
    </r>
  </si>
  <si>
    <r>
      <t> </t>
    </r>
    <r>
      <rPr>
        <sz val="11"/>
        <color rgb="FF0B0080"/>
        <rFont val="Arial"/>
        <family val="2"/>
      </rPr>
      <t>Fahlan Sakkreerin</t>
    </r>
  </si>
  <si>
    <r>
      <t> </t>
    </r>
    <r>
      <rPr>
        <sz val="11"/>
        <color rgb="FF0B0080"/>
        <rFont val="Arial"/>
        <family val="2"/>
      </rPr>
      <t>Ratanapol Sor Vorapin</t>
    </r>
  </si>
  <si>
    <r>
      <t> </t>
    </r>
    <r>
      <rPr>
        <sz val="11"/>
        <color rgb="FF0B0080"/>
        <rFont val="Arial"/>
        <family val="2"/>
      </rPr>
      <t>Zolani Petelo</t>
    </r>
  </si>
  <si>
    <r>
      <t> </t>
    </r>
    <r>
      <rPr>
        <sz val="11"/>
        <color rgb="FF0B0080"/>
        <rFont val="Arial"/>
        <family val="2"/>
      </rPr>
      <t>Roberto Carlos Leyva</t>
    </r>
  </si>
  <si>
    <r>
      <t> </t>
    </r>
    <r>
      <rPr>
        <sz val="11"/>
        <color rgb="FF0B0080"/>
        <rFont val="Arial"/>
        <family val="2"/>
      </rPr>
      <t>Miguel Barrera</t>
    </r>
  </si>
  <si>
    <r>
      <t> </t>
    </r>
    <r>
      <rPr>
        <sz val="11"/>
        <color rgb="FF0B0080"/>
        <rFont val="Arial"/>
        <family val="2"/>
      </rPr>
      <t>Edgar Cardenas</t>
    </r>
  </si>
  <si>
    <r>
      <t> </t>
    </r>
    <r>
      <rPr>
        <sz val="11"/>
        <color rgb="FF0B0080"/>
        <rFont val="Arial"/>
        <family val="2"/>
      </rPr>
      <t>Daniel Reyes</t>
    </r>
  </si>
  <si>
    <r>
      <t> </t>
    </r>
    <r>
      <rPr>
        <sz val="11"/>
        <color rgb="FF0B0080"/>
        <rFont val="Arial"/>
        <family val="2"/>
      </rPr>
      <t>Muhammad Rachman</t>
    </r>
  </si>
  <si>
    <r>
      <t> </t>
    </r>
    <r>
      <rPr>
        <sz val="11"/>
        <color rgb="FF0B0080"/>
        <rFont val="Arial"/>
        <family val="2"/>
      </rPr>
      <t>Florante Condes</t>
    </r>
  </si>
  <si>
    <r>
      <t> </t>
    </r>
    <r>
      <rPr>
        <sz val="11"/>
        <color rgb="FF0B0080"/>
        <rFont val="Arial"/>
        <family val="2"/>
      </rPr>
      <t>Nkosinathi Joyi</t>
    </r>
  </si>
  <si>
    <r>
      <t> </t>
    </r>
    <r>
      <rPr>
        <sz val="11"/>
        <color rgb="FF0B0080"/>
        <rFont val="Arial"/>
        <family val="2"/>
      </rPr>
      <t>Mario Rodríguez</t>
    </r>
  </si>
  <si>
    <r>
      <t> </t>
    </r>
    <r>
      <rPr>
        <sz val="11"/>
        <color rgb="FF0B0080"/>
        <rFont val="Arial"/>
        <family val="2"/>
      </rPr>
      <t>Katsunari Takayama</t>
    </r>
  </si>
  <si>
    <r>
      <t> </t>
    </r>
    <r>
      <rPr>
        <sz val="11"/>
        <color rgb="FF0B0080"/>
        <rFont val="Arial"/>
        <family val="2"/>
      </rPr>
      <t>Ricardo López</t>
    </r>
  </si>
  <si>
    <r>
      <t> </t>
    </r>
    <r>
      <rPr>
        <sz val="11"/>
        <color rgb="FF0B0080"/>
        <rFont val="Arial"/>
        <family val="2"/>
      </rPr>
      <t>Kazuto Ioka</t>
    </r>
  </si>
  <si>
    <r>
      <t> </t>
    </r>
    <r>
      <rPr>
        <sz val="11"/>
        <color rgb="FF0B0080"/>
        <rFont val="Arial"/>
        <family val="2"/>
      </rPr>
      <t>Román González</t>
    </r>
  </si>
  <si>
    <r>
      <t> </t>
    </r>
    <r>
      <rPr>
        <sz val="11"/>
        <color rgb="FF0B0080"/>
        <rFont val="Arial"/>
        <family val="2"/>
      </rPr>
      <t>Akira Yaegashi</t>
    </r>
  </si>
  <si>
    <r>
      <t> </t>
    </r>
    <r>
      <rPr>
        <sz val="11"/>
        <color rgb="FF0B0080"/>
        <rFont val="Arial"/>
        <family val="2"/>
      </rPr>
      <t>Hekkie Budler</t>
    </r>
  </si>
  <si>
    <r>
      <t> </t>
    </r>
    <r>
      <rPr>
        <sz val="11"/>
        <color rgb="FF0B0080"/>
        <rFont val="Arial"/>
        <family val="2"/>
      </rPr>
      <t>Paul Weir</t>
    </r>
  </si>
  <si>
    <r>
      <t> </t>
    </r>
    <r>
      <rPr>
        <sz val="11"/>
        <color rgb="FF0B0080"/>
        <rFont val="Arial"/>
        <family val="2"/>
      </rPr>
      <t>Alex Sánchez</t>
    </r>
  </si>
  <si>
    <r>
      <t> </t>
    </r>
    <r>
      <rPr>
        <sz val="11"/>
        <color rgb="FF0B0080"/>
        <rFont val="Arial"/>
        <family val="2"/>
      </rPr>
      <t>Eric Jamili</t>
    </r>
  </si>
  <si>
    <r>
      <t> </t>
    </r>
    <r>
      <rPr>
        <sz val="11"/>
        <color rgb="FF0B0080"/>
        <rFont val="Arial"/>
        <family val="2"/>
      </rPr>
      <t>Donnie Nietes</t>
    </r>
  </si>
  <si>
    <r>
      <t> </t>
    </r>
    <r>
      <rPr>
        <sz val="11"/>
        <color rgb="FF0B0080"/>
        <rFont val="Arial"/>
        <family val="2"/>
      </rPr>
      <t>Moisés Fuentes</t>
    </r>
  </si>
  <si>
    <r>
      <t> </t>
    </r>
    <r>
      <rPr>
        <sz val="11"/>
        <color rgb="FF0B0080"/>
        <rFont val="Arial"/>
        <family val="2"/>
      </rPr>
      <t>Merlito Sabillo</t>
    </r>
  </si>
  <si>
    <r>
      <t> </t>
    </r>
    <r>
      <rPr>
        <sz val="11"/>
        <color rgb="FF0B0080"/>
        <rFont val="Arial"/>
        <family val="2"/>
      </rPr>
      <t>Kosei Tanaka</t>
    </r>
  </si>
  <si>
    <t>No.</t>
  </si>
  <si>
    <t>Patterson won the NBA title from Ingemar Johansson on June 20, 1960; the NBA became the WBA on August 23, 1962</t>
  </si>
  <si>
    <t>?</t>
  </si>
  <si>
    <t>Ali was stripped for facing Liston in a rematch on May 25, 1965</t>
  </si>
  <si>
    <t>Ali was stripped due to his refusal to be drafted to Army service</t>
  </si>
  <si>
    <t>Ali vacated and announced retirement although he would come back a year later to fight Larry Holmes</t>
  </si>
  <si>
    <t>Foreman was stripped after refusing to fight mandatory challenger Tony Tucker</t>
  </si>
  <si>
    <t>Lewis was stripped after agreeing to fight WBC challenger Michael Grant instead of John Ruiz. Ruiz challenged this decision in court on the basis of a clause in the Lewis–Holyfield rematch contract which said Lewis's first bout as undisputed champion would be against the WBA's number one contender. For this reason, the WBA created the Super title.</t>
  </si>
  <si>
    <t>Jones vacated and moved back down to light heavyweight</t>
  </si>
  <si>
    <t>Chagaev was injured and declared Champion in Recess. He was later stripped of that title for not being able participate in a rematch with Valuev.</t>
  </si>
  <si>
    <t>Haye fought for the Super title against Wladimir Klitschko</t>
  </si>
  <si>
    <t>Povetkin fought for the Super title against Wladimir Klitschko</t>
  </si>
  <si>
    <t>Chagaev lost title to Lucas Browne on March 5, 2016, although he was later reinstated as Browne failed the doping test. In July, Chagaev was stripped of title for failure to pay sanctioning fees.</t>
  </si>
  <si>
    <t>Fury vacated after cancelling a rematch with Wladimir Klitschko for a second time, citing depression after a positive test for cocaine.</t>
  </si>
  <si>
    <t>Date</t>
  </si>
  <si>
    <r>
      <t> </t>
    </r>
    <r>
      <rPr>
        <sz val="11"/>
        <color rgb="FF0B0080"/>
        <rFont val="Arial"/>
        <family val="2"/>
      </rPr>
      <t>Sonny Liston</t>
    </r>
  </si>
  <si>
    <r>
      <t> </t>
    </r>
    <r>
      <rPr>
        <sz val="11"/>
        <color rgb="FF0B0080"/>
        <rFont val="Arial"/>
        <family val="2"/>
      </rPr>
      <t>Muhammad Ali</t>
    </r>
  </si>
  <si>
    <t> Muhammad Ali (2)</t>
  </si>
  <si>
    <r>
      <t> </t>
    </r>
    <r>
      <rPr>
        <sz val="11"/>
        <color rgb="FF0B0080"/>
        <rFont val="Arial"/>
        <family val="2"/>
      </rPr>
      <t>Joe Frazier</t>
    </r>
  </si>
  <si>
    <r>
      <t> </t>
    </r>
    <r>
      <rPr>
        <sz val="11"/>
        <color rgb="FF0B0080"/>
        <rFont val="Arial"/>
        <family val="2"/>
      </rPr>
      <t>George Foreman</t>
    </r>
  </si>
  <si>
    <t> Muhammad Ali (3)</t>
  </si>
  <si>
    <r>
      <t> </t>
    </r>
    <r>
      <rPr>
        <sz val="11"/>
        <color rgb="FF0B0080"/>
        <rFont val="Arial"/>
        <family val="2"/>
      </rPr>
      <t>Leon Spinks</t>
    </r>
  </si>
  <si>
    <t> Muhammad Ali (4)</t>
  </si>
  <si>
    <r>
      <t> </t>
    </r>
    <r>
      <rPr>
        <sz val="11"/>
        <color rgb="FF0B0080"/>
        <rFont val="Arial"/>
        <family val="2"/>
      </rPr>
      <t>Tim Witherspoon</t>
    </r>
  </si>
  <si>
    <r>
      <t> </t>
    </r>
    <r>
      <rPr>
        <sz val="11"/>
        <color rgb="FF0B0080"/>
        <rFont val="Arial"/>
        <family val="2"/>
      </rPr>
      <t>Mike Tyson</t>
    </r>
  </si>
  <si>
    <r>
      <t> </t>
    </r>
    <r>
      <rPr>
        <sz val="11"/>
        <color rgb="FF0B0080"/>
        <rFont val="Arial"/>
        <family val="2"/>
      </rPr>
      <t>Evander Holyfield</t>
    </r>
  </si>
  <si>
    <r>
      <t> </t>
    </r>
    <r>
      <rPr>
        <sz val="11"/>
        <color rgb="FF0B0080"/>
        <rFont val="Arial"/>
        <family val="2"/>
      </rPr>
      <t>Riddick Bowe</t>
    </r>
  </si>
  <si>
    <t> Evander Holyfield (2)</t>
  </si>
  <si>
    <r>
      <t> </t>
    </r>
    <r>
      <rPr>
        <sz val="11"/>
        <color rgb="FF0B0080"/>
        <rFont val="Arial"/>
        <family val="2"/>
      </rPr>
      <t>Michael Moorer</t>
    </r>
  </si>
  <si>
    <t> George Foreman (2)</t>
  </si>
  <si>
    <r>
      <t>Foreman was stripped after refusing to fight </t>
    </r>
    <r>
      <rPr>
        <b/>
        <sz val="9"/>
        <color rgb="FF0B0080"/>
        <rFont val="Arial"/>
        <family val="2"/>
      </rPr>
      <t>mandatory challenger</t>
    </r>
    <r>
      <rPr>
        <b/>
        <sz val="9"/>
        <color rgb="FF202122"/>
        <rFont val="Arial"/>
        <family val="2"/>
      </rPr>
      <t> </t>
    </r>
    <r>
      <rPr>
        <b/>
        <sz val="9"/>
        <color rgb="FF0B0080"/>
        <rFont val="Arial"/>
        <family val="2"/>
      </rPr>
      <t>Tony Tucker</t>
    </r>
  </si>
  <si>
    <t> Mike Tyson (2)</t>
  </si>
  <si>
    <t> Evander Holyfield (3)</t>
  </si>
  <si>
    <r>
      <t> </t>
    </r>
    <r>
      <rPr>
        <sz val="11"/>
        <color rgb="FF0B0080"/>
        <rFont val="Arial"/>
        <family val="2"/>
      </rPr>
      <t>Lennox Lewis</t>
    </r>
  </si>
  <si>
    <r>
      <t>Lewis was stripped after agreeing to fight WBC challenger </t>
    </r>
    <r>
      <rPr>
        <b/>
        <sz val="9"/>
        <color rgb="FF0B0080"/>
        <rFont val="Arial"/>
        <family val="2"/>
      </rPr>
      <t>Michael Grant</t>
    </r>
    <r>
      <rPr>
        <b/>
        <sz val="9"/>
        <color rgb="FF202122"/>
        <rFont val="Arial"/>
        <family val="2"/>
      </rPr>
      <t> instead of </t>
    </r>
    <r>
      <rPr>
        <b/>
        <sz val="9"/>
        <color rgb="FF0B0080"/>
        <rFont val="Arial"/>
        <family val="2"/>
      </rPr>
      <t>John Ruiz</t>
    </r>
    <r>
      <rPr>
        <b/>
        <sz val="9"/>
        <color rgb="FF202122"/>
        <rFont val="Arial"/>
        <family val="2"/>
      </rPr>
      <t>. Ruiz challenged this decision in court on the basis of a clause in the Lewis–Holyfield rematch contract which said Lewis's first bout as undisputed champion would be against the WBA's number one contender. For this reason, the WBA created the Super title.</t>
    </r>
  </si>
  <si>
    <r>
      <t> </t>
    </r>
    <r>
      <rPr>
        <sz val="11"/>
        <color rgb="FF0B0080"/>
        <rFont val="Arial"/>
        <family val="2"/>
      </rPr>
      <t>Roy Jones Jr.</t>
    </r>
  </si>
  <si>
    <t> John Ruiz (2) (Interim champ promoted)</t>
  </si>
  <si>
    <r>
      <t> </t>
    </r>
    <r>
      <rPr>
        <sz val="11"/>
        <color rgb="FF0B0080"/>
        <rFont val="Arial"/>
        <family val="2"/>
      </rPr>
      <t>David Haye</t>
    </r>
  </si>
  <si>
    <r>
      <t> </t>
    </r>
    <r>
      <rPr>
        <sz val="11"/>
        <color rgb="FF0B0080"/>
        <rFont val="Arial"/>
        <family val="2"/>
      </rPr>
      <t>Dwight Muhammad Qawi</t>
    </r>
  </si>
  <si>
    <t>Holyfield vacated to move up to heavyweight</t>
  </si>
  <si>
    <t>Belbouli never defended the title and vacated it 6 months after winning it</t>
  </si>
  <si>
    <r>
      <t> </t>
    </r>
    <r>
      <rPr>
        <sz val="11"/>
        <color rgb="FF0B0080"/>
        <rFont val="Arial"/>
        <family val="2"/>
      </rPr>
      <t>Bobby Czyz</t>
    </r>
  </si>
  <si>
    <t>Czyz was involved in a car accident and he had to vacate the title for his inability to defend it</t>
  </si>
  <si>
    <r>
      <t> </t>
    </r>
    <r>
      <rPr>
        <sz val="11"/>
        <color rgb="FF0B0080"/>
        <rFont val="Arial"/>
        <family val="2"/>
      </rPr>
      <t>Fabrice Tiozzo</t>
    </r>
  </si>
  <si>
    <r>
      <t> </t>
    </r>
    <r>
      <rPr>
        <sz val="11"/>
        <color rgb="FF0B0080"/>
        <rFont val="Arial"/>
        <family val="2"/>
      </rPr>
      <t>Virgil Hill</t>
    </r>
  </si>
  <si>
    <r>
      <t> </t>
    </r>
    <r>
      <rPr>
        <sz val="11"/>
        <color rgb="FF0B0080"/>
        <rFont val="Arial"/>
        <family val="2"/>
      </rPr>
      <t>Jean-Marc Mormeck</t>
    </r>
  </si>
  <si>
    <t>Mormeck fought for the Super title against Wayne Braithwaite</t>
  </si>
  <si>
    <t> Jean-Marc Mormeck (2) – Super champion</t>
  </si>
  <si>
    <t>Haye vacated his title and moved up to heavyweight</t>
  </si>
  <si>
    <t>Jones was declared Champion in recess</t>
  </si>
  <si>
    <t> Guillermo Jones (2)</t>
  </si>
  <si>
    <t>Jones was stripped of title after failing a drug test from his fight with Denis Lebedev. Lebedev was reinstated as champion</t>
  </si>
  <si>
    <t> Denis Lebedev (2) – Reinstated</t>
  </si>
  <si>
    <t>Lebedev fought for Super title against IBF champion Víctor Ramírez</t>
  </si>
  <si>
    <t> Denis Lebedev – Super champion</t>
  </si>
  <si>
    <t>WBA changed Lebedev's status to Champion in recess in order to allow Yuniel Dorticos to unify his title with IBF champion Murat Gassiev. Lebedev had lost a bout against Gassiev where only the IBF title was on the line</t>
  </si>
  <si>
    <t>Shumenov vacated title after cancelling defense fight multiple times against Yuniel Dorticos, due to an eye injury. He announced retirement one week after vacating the title. He would come back of retirement later</t>
  </si>
  <si>
    <t>(v. Yuniel Dorticos)</t>
  </si>
  <si>
    <t>Usyk vacated his title and moved up to heavyweight</t>
  </si>
  <si>
    <r>
      <t> </t>
    </r>
    <r>
      <rPr>
        <sz val="11"/>
        <color rgb="FF0B0080"/>
        <rFont val="Arial"/>
        <family val="2"/>
      </rPr>
      <t>José Torres</t>
    </r>
  </si>
  <si>
    <r>
      <t> </t>
    </r>
    <r>
      <rPr>
        <sz val="11"/>
        <color rgb="FF0B0080"/>
        <rFont val="Arial"/>
        <family val="2"/>
      </rPr>
      <t>Dick Tiger</t>
    </r>
  </si>
  <si>
    <r>
      <t> </t>
    </r>
    <r>
      <rPr>
        <sz val="11"/>
        <color rgb="FF0B0080"/>
        <rFont val="Arial"/>
        <family val="2"/>
      </rPr>
      <t>Bob Foster</t>
    </r>
  </si>
  <si>
    <t>Foster then fought for the heavyweight title against Joe Frazier and the WBA stripped him of the title for not fighting mandatory challenger Jimmy Dupree</t>
  </si>
  <si>
    <t> Bob Foster (2)</t>
  </si>
  <si>
    <t>Foster vacated and announced retirement, although he came back a year later and fought until 1978</t>
  </si>
  <si>
    <t> Víctor Galíndez (2)</t>
  </si>
  <si>
    <r>
      <t> </t>
    </r>
    <r>
      <rPr>
        <sz val="11"/>
        <color rgb="FF0B0080"/>
        <rFont val="Arial"/>
        <family val="2"/>
      </rPr>
      <t>Marvin Johnson</t>
    </r>
  </si>
  <si>
    <r>
      <t> </t>
    </r>
    <r>
      <rPr>
        <sz val="11"/>
        <color rgb="FF0B0080"/>
        <rFont val="Arial"/>
        <family val="2"/>
      </rPr>
      <t>Michael Spinks</t>
    </r>
  </si>
  <si>
    <t>Spinks vacated to fight for the Lineal heavyweight title against Larry Holmes</t>
  </si>
  <si>
    <r>
      <t> </t>
    </r>
    <r>
      <rPr>
        <sz val="11"/>
        <color rgb="FF0B0080"/>
        <rFont val="Arial"/>
        <family val="2"/>
      </rPr>
      <t>Thomas Hearns</t>
    </r>
  </si>
  <si>
    <r>
      <t> </t>
    </r>
    <r>
      <rPr>
        <sz val="11"/>
        <color rgb="FF0B0080"/>
        <rFont val="Arial"/>
        <family val="2"/>
      </rPr>
      <t>Iran Barkley</t>
    </r>
  </si>
  <si>
    <t>Barkley was also the IBF Super Middleweight champion at the moment and decided to defend that title against James Toney instead of fighting at light heavyweight</t>
  </si>
  <si>
    <r>
      <t> </t>
    </r>
    <r>
      <rPr>
        <sz val="11"/>
        <color rgb="FF0B0080"/>
        <rFont val="Arial"/>
        <family val="2"/>
      </rPr>
      <t>Dariusz Michalczewski</t>
    </r>
  </si>
  <si>
    <t>The WBA stripped Michalczewski of the title 18 days later for displaying its belt along with that of the WBO and subsequently refusing to give up his WBO title</t>
  </si>
  <si>
    <t>Jones was promoted to Super champion</t>
  </si>
  <si>
    <t>Tiozzo vacated and retired from professional boxing after defeating Dariusz Michalczewski</t>
  </si>
  <si>
    <t>Tarver was stripped of title when he decided to fight IBF champion, Glen Johnson instead of WBA's mandatory challenger</t>
  </si>
  <si>
    <t> Silvio Branco (2) (Interim champ promoted)</t>
  </si>
  <si>
    <t>Green vacated and announced retirement. He came back in April 2009</t>
  </si>
  <si>
    <t>Shumenov got promoted to Super champion</t>
  </si>
  <si>
    <r>
      <t> </t>
    </r>
    <r>
      <rPr>
        <sz val="11"/>
        <color rgb="FF0B0080"/>
        <rFont val="Arial"/>
        <family val="2"/>
      </rPr>
      <t>Nathan Cleverly</t>
    </r>
  </si>
  <si>
    <t>Ward announces retirement from boxing.</t>
  </si>
  <si>
    <r>
      <t> </t>
    </r>
    <r>
      <rPr>
        <sz val="11"/>
        <color rgb="FF0B0080"/>
        <rFont val="Arial"/>
        <family val="2"/>
      </rPr>
      <t>Badou Jack</t>
    </r>
  </si>
  <si>
    <t>Jack vacated to avoid a purse bid with mandatory Dmitry Bivol and seek opportunities with bigger names</t>
  </si>
  <si>
    <t>Bivol promoted to WBA (Super) before fighting Lenin Castillo</t>
  </si>
  <si>
    <r>
      <t> </t>
    </r>
    <r>
      <rPr>
        <sz val="11"/>
        <color rgb="FF0B0080"/>
        <rFont val="Arial"/>
        <family val="2"/>
      </rPr>
      <t>Michael Nunn</t>
    </r>
  </si>
  <si>
    <t>Girard vacated and moved up to light heavyweight</t>
  </si>
  <si>
    <t>Mitchell fought for Super title against Sven Ottke</t>
  </si>
  <si>
    <t>Ottke vacated and retired undefeated from professional boxing</t>
  </si>
  <si>
    <r>
      <t> </t>
    </r>
    <r>
      <rPr>
        <sz val="11"/>
        <color rgb="FF0B0080"/>
        <rFont val="Arial"/>
        <family val="2"/>
      </rPr>
      <t>Mikkel Kessler</t>
    </r>
  </si>
  <si>
    <t>Kessler fought for Super title against Markus Beyer</t>
  </si>
  <si>
    <t>Mundine vacated and moved down to middleweight</t>
  </si>
  <si>
    <t>Calzaghe vacated and moved up to light heavyweight</t>
  </si>
  <si>
    <t>Kessler fought for Super title against Andre Ward</t>
  </si>
  <si>
    <r>
      <t>Sartison was stripped of title after failing to fight in defense fights against </t>
    </r>
    <r>
      <rPr>
        <b/>
        <sz val="9"/>
        <color rgb="FF0B0080"/>
        <rFont val="Arial"/>
        <family val="2"/>
      </rPr>
      <t>Brian Magee</t>
    </r>
    <r>
      <rPr>
        <b/>
        <sz val="9"/>
        <color rgb="FF202122"/>
        <rFont val="Arial"/>
        <family val="2"/>
      </rPr>
      <t> and later </t>
    </r>
    <r>
      <rPr>
        <b/>
        <sz val="9"/>
        <color rgb="FF0B0080"/>
        <rFont val="Arial"/>
        <family val="2"/>
      </rPr>
      <t>Robert Stieglitz</t>
    </r>
  </si>
  <si>
    <t>Ward vacated to move up to light heavyweight</t>
  </si>
  <si>
    <t>Balzsay was declared Champion in recess and then retired from professional boxing</t>
  </si>
  <si>
    <t> Mikkel Kessler (3)</t>
  </si>
  <si>
    <r>
      <t> </t>
    </r>
    <r>
      <rPr>
        <sz val="11"/>
        <color rgb="FF0B0080"/>
        <rFont val="Arial"/>
        <family val="2"/>
      </rPr>
      <t>Carl Froch</t>
    </r>
  </si>
  <si>
    <t>Froch was stripped of title for not defending it, he then retired</t>
  </si>
  <si>
    <t>Chudinov promoted to Super champion following Andre Ward's vacancy of his title.</t>
  </si>
  <si>
    <t>Sturm vacated citing impossibility to defend title after requiring surgery in both elbows</t>
  </si>
  <si>
    <r>
      <t> </t>
    </r>
    <r>
      <rPr>
        <sz val="11"/>
        <color rgb="FF0B0080"/>
        <rFont val="Arial"/>
        <family val="2"/>
      </rPr>
      <t>Joey Giardello</t>
    </r>
  </si>
  <si>
    <t> Dick Tiger (2)</t>
  </si>
  <si>
    <r>
      <t> </t>
    </r>
    <r>
      <rPr>
        <sz val="11"/>
        <color rgb="FF0B0080"/>
        <rFont val="Arial"/>
        <family val="2"/>
      </rPr>
      <t>Emile Griffith</t>
    </r>
  </si>
  <si>
    <r>
      <t> </t>
    </r>
    <r>
      <rPr>
        <sz val="11"/>
        <color rgb="FF0B0080"/>
        <rFont val="Arial"/>
        <family val="2"/>
      </rPr>
      <t>Nino Benvenuti</t>
    </r>
  </si>
  <si>
    <t> Emile Griffith (2)</t>
  </si>
  <si>
    <t> Nino Benvenuti (2)</t>
  </si>
  <si>
    <r>
      <t> </t>
    </r>
    <r>
      <rPr>
        <sz val="11"/>
        <color rgb="FF0B0080"/>
        <rFont val="Arial"/>
        <family val="2"/>
      </rPr>
      <t>Carlos Monzón</t>
    </r>
  </si>
  <si>
    <t>Monzón retired after his second fight with Rodrigo Valdez, without losing the title for almost 7 years</t>
  </si>
  <si>
    <r>
      <t> </t>
    </r>
    <r>
      <rPr>
        <sz val="11"/>
        <color rgb="FF0B0080"/>
        <rFont val="Arial"/>
        <family val="2"/>
      </rPr>
      <t>Vito Antuofermo</t>
    </r>
  </si>
  <si>
    <r>
      <t> </t>
    </r>
    <r>
      <rPr>
        <sz val="11"/>
        <color rgb="FF0B0080"/>
        <rFont val="Arial"/>
        <family val="2"/>
      </rPr>
      <t>Alan Minter</t>
    </r>
  </si>
  <si>
    <r>
      <t> </t>
    </r>
    <r>
      <rPr>
        <sz val="11"/>
        <color rgb="FF0B0080"/>
        <rFont val="Arial"/>
        <family val="2"/>
      </rPr>
      <t>Marvin Hagler</t>
    </r>
  </si>
  <si>
    <r>
      <t>Hagler was stripped of title for signing a fight with </t>
    </r>
    <r>
      <rPr>
        <b/>
        <sz val="9"/>
        <color rgb="FF0B0080"/>
        <rFont val="Arial"/>
        <family val="2"/>
      </rPr>
      <t>Sugar Ray Leonard</t>
    </r>
    <r>
      <rPr>
        <b/>
        <sz val="9"/>
        <color rgb="FF202122"/>
        <rFont val="Arial"/>
        <family val="2"/>
      </rPr>
      <t> instead of mandatory challenger, </t>
    </r>
    <r>
      <rPr>
        <b/>
        <sz val="9"/>
        <color rgb="FF0B0080"/>
        <rFont val="Arial"/>
        <family val="2"/>
      </rPr>
      <t>Herol Graham</t>
    </r>
    <r>
      <rPr>
        <b/>
        <sz val="9"/>
        <color rgb="FF202122"/>
        <rFont val="Arial"/>
        <family val="2"/>
      </rPr>
      <t>. Graham next lost a fight for the European title against Sumbu Kalambay and was not given the chance of fighting for the world title</t>
    </r>
  </si>
  <si>
    <t>Kalambay was stripped of title for choosing to fight IBF Middleweight Champion Michael Nunn, instead of mandatory challenger Herol Graham</t>
  </si>
  <si>
    <t>The WBA demanded McCallum defend against Steve Collins, whom he decisively outpointed in a title defense the previous year. McCallum chose to fight with IBF champion James Toney and was stripped of title</t>
  </si>
  <si>
    <r>
      <t> </t>
    </r>
    <r>
      <rPr>
        <sz val="11"/>
        <color rgb="FF0B0080"/>
        <rFont val="Arial"/>
        <family val="2"/>
      </rPr>
      <t>John David Jackson</t>
    </r>
  </si>
  <si>
    <t>Jackson was stripped of title for participating in a non-title bout without the permission of the WBA.</t>
  </si>
  <si>
    <t> William Joppy (2)</t>
  </si>
  <si>
    <r>
      <t>Trinidad fought for Super title against</t>
    </r>
    <r>
      <rPr>
        <b/>
        <sz val="9"/>
        <color rgb="FF202122"/>
        <rFont val="Arial"/>
        <family val="2"/>
      </rPr>
      <t> </t>
    </r>
    <r>
      <rPr>
        <b/>
        <sz val="9"/>
        <color rgb="FF0B0080"/>
        <rFont val="Arial"/>
        <family val="2"/>
      </rPr>
      <t>Bernard Hopkins</t>
    </r>
  </si>
  <si>
    <t>Joppy fought for Super title against Bernard Hopkins</t>
  </si>
  <si>
    <r>
      <t>Taylor was stripped of title after not paying sanctioning fees to the WBA and thus not exposing the WBA Super title in his previous 2 fights, with </t>
    </r>
    <r>
      <rPr>
        <b/>
        <sz val="9"/>
        <color rgb="FF0B0080"/>
        <rFont val="Arial"/>
        <family val="2"/>
      </rPr>
      <t>Ronald Wright</t>
    </r>
    <r>
      <rPr>
        <b/>
        <sz val="9"/>
        <color rgb="FF202122"/>
        <rFont val="Arial"/>
        <family val="2"/>
      </rPr>
      <t> and </t>
    </r>
    <r>
      <rPr>
        <b/>
        <sz val="9"/>
        <color rgb="FF0B0080"/>
        <rFont val="Arial"/>
        <family val="2"/>
      </rPr>
      <t>Kassim Ouma</t>
    </r>
  </si>
  <si>
    <r>
      <t> </t>
    </r>
    <r>
      <rPr>
        <sz val="11"/>
        <color rgb="FF0B0080"/>
        <rFont val="Arial"/>
        <family val="2"/>
      </rPr>
      <t>Javier Castillejo</t>
    </r>
  </si>
  <si>
    <t>Castillejo lost his defense fight against Mariano Carrera but Carrera tested positive for clenbuterol later. Castillejo was reinstated as champion and fight was counted as a mandatory defense</t>
  </si>
  <si>
    <t> Felix Sturm (2)</t>
  </si>
  <si>
    <t>Sturm got promoted to Super champion</t>
  </si>
  <si>
    <t> Felix Sturm – Super champion (Regular champ promoted)</t>
  </si>
  <si>
    <r>
      <t>Geale was stripped of title as he chose to fight </t>
    </r>
    <r>
      <rPr>
        <b/>
        <sz val="9"/>
        <color rgb="FF0B0080"/>
        <rFont val="Arial"/>
        <family val="2"/>
      </rPr>
      <t>Anthony Mundine</t>
    </r>
    <r>
      <rPr>
        <b/>
        <sz val="9"/>
        <color rgb="FF202122"/>
        <rFont val="Arial"/>
        <family val="2"/>
      </rPr>
      <t> instead of mandatory challenger </t>
    </r>
    <r>
      <rPr>
        <b/>
        <sz val="9"/>
        <color rgb="FF0B0080"/>
        <rFont val="Arial"/>
        <family val="2"/>
      </rPr>
      <t>Gennady Golovkin</t>
    </r>
  </si>
  <si>
    <t>Jacobs lost a fight for the Super title against Gennady Golovkin. Regular title left vacant</t>
  </si>
  <si>
    <r>
      <t> </t>
    </r>
    <r>
      <rPr>
        <sz val="11"/>
        <color rgb="FF0B0080"/>
        <rFont val="Arial"/>
        <family val="2"/>
      </rPr>
      <t>Ralph Dupas</t>
    </r>
  </si>
  <si>
    <r>
      <t> </t>
    </r>
    <r>
      <rPr>
        <sz val="11"/>
        <color rgb="FF0B0080"/>
        <rFont val="Arial"/>
        <family val="2"/>
      </rPr>
      <t>Sandro Mazzinghi</t>
    </r>
  </si>
  <si>
    <r>
      <t> </t>
    </r>
    <r>
      <rPr>
        <sz val="11"/>
        <color rgb="FF0B0080"/>
        <rFont val="Arial"/>
        <family val="2"/>
      </rPr>
      <t>Kim Ki-soo</t>
    </r>
  </si>
  <si>
    <t> Sandro Mazzinghi (2)</t>
  </si>
  <si>
    <t>Mazzinghi fought on his second defense against Freddie Little. The bout was stopped with Mazzinghi bleeding from cuts over both eyes, the ringside officials rule a "No-Contest", though under normal circumstances Little would have won by "TKO 8". Mazzinghi was stripped of his World Title shortly thereafter, because of the controversial result</t>
  </si>
  <si>
    <r>
      <t> </t>
    </r>
    <r>
      <rPr>
        <sz val="11"/>
        <color rgb="FF0B0080"/>
        <rFont val="Arial"/>
        <family val="2"/>
      </rPr>
      <t>Carmelo Bossi</t>
    </r>
  </si>
  <si>
    <r>
      <t> </t>
    </r>
    <r>
      <rPr>
        <sz val="11"/>
        <color rgb="FF0B0080"/>
        <rFont val="Arial"/>
        <family val="2"/>
      </rPr>
      <t>Koichi Wajima</t>
    </r>
  </si>
  <si>
    <r>
      <t> </t>
    </r>
    <r>
      <rPr>
        <sz val="11"/>
        <color rgb="FF0B0080"/>
        <rFont val="Arial"/>
        <family val="2"/>
      </rPr>
      <t>Oscar Albarado</t>
    </r>
  </si>
  <si>
    <t> Koichi Wajima (2)</t>
  </si>
  <si>
    <t> Koichi Wajima (3)</t>
  </si>
  <si>
    <r>
      <t> </t>
    </r>
    <r>
      <rPr>
        <sz val="11"/>
        <color rgb="FF0B0080"/>
        <rFont val="Arial"/>
        <family val="2"/>
      </rPr>
      <t>Sugar Ray Leonard</t>
    </r>
  </si>
  <si>
    <r>
      <t>Leonard vacated and move down to welterweight to fight in a </t>
    </r>
    <r>
      <rPr>
        <b/>
        <sz val="9"/>
        <color rgb="FF0B0080"/>
        <rFont val="Arial"/>
        <family val="2"/>
      </rPr>
      <t>unification bout</t>
    </r>
    <r>
      <rPr>
        <b/>
        <sz val="9"/>
        <color rgb="FF202122"/>
        <rFont val="Arial"/>
        <family val="2"/>
      </rPr>
      <t> against </t>
    </r>
    <r>
      <rPr>
        <b/>
        <sz val="9"/>
        <color rgb="FF0B0080"/>
        <rFont val="Arial"/>
        <family val="2"/>
      </rPr>
      <t>Thomas Hearns</t>
    </r>
  </si>
  <si>
    <r>
      <t> </t>
    </r>
    <r>
      <rPr>
        <sz val="11"/>
        <color rgb="FF0B0080"/>
        <rFont val="Arial"/>
        <family val="2"/>
      </rPr>
      <t>Roberto Durán</t>
    </r>
  </si>
  <si>
    <t>Durán was stripped of WBA for fighting Thomas Hearns instead of the mandatory WBA challenger, Mike McCallum</t>
  </si>
  <si>
    <t>McCallum vacated to move up to middleweight</t>
  </si>
  <si>
    <t>Jackson vacated to move up to middleweight</t>
  </si>
  <si>
    <r>
      <t> </t>
    </r>
    <r>
      <rPr>
        <sz val="11"/>
        <color rgb="FF0B0080"/>
        <rFont val="Arial"/>
        <family val="2"/>
      </rPr>
      <t>Vinny Pazienza</t>
    </r>
  </si>
  <si>
    <t>Pazienza vacated after a car crash which kept him 3 months in hospital</t>
  </si>
  <si>
    <r>
      <t> </t>
    </r>
    <r>
      <rPr>
        <sz val="11"/>
        <color rgb="FF0B0080"/>
        <rFont val="Arial"/>
        <family val="2"/>
      </rPr>
      <t>Pernell Whitaker</t>
    </r>
  </si>
  <si>
    <t>Whitaker decided to vacate and move back to welterweight</t>
  </si>
  <si>
    <t> Julio César Vásquez (2)</t>
  </si>
  <si>
    <r>
      <t> </t>
    </r>
    <r>
      <rPr>
        <sz val="11"/>
        <color rgb="FF0B0080"/>
        <rFont val="Arial"/>
        <family val="2"/>
      </rPr>
      <t>Félix Trinidad</t>
    </r>
  </si>
  <si>
    <t>Trinidad vacated to move up to middleweight</t>
  </si>
  <si>
    <t>Vargas fought for Super title against Oscar De La Hoya</t>
  </si>
  <si>
    <t>Simms was stripped of the belt in May 2005 because he filed a lawsuit against the WBA Organization (in November 2004) for not enforcing his mandatory contract that he received from the organization when he won the regular world title</t>
  </si>
  <si>
    <t>Wright vacated to challenge Félix Trinidad at middleweight</t>
  </si>
  <si>
    <t> Alejandro Garcia (2) – Regular champion (interim champ promoted)</t>
  </si>
  <si>
    <t> Travis Simms (2)</t>
  </si>
  <si>
    <r>
      <t> </t>
    </r>
    <r>
      <rPr>
        <sz val="11"/>
        <color rgb="FF0B0080"/>
        <rFont val="Arial"/>
        <family val="2"/>
      </rPr>
      <t>Daniel Santos</t>
    </r>
  </si>
  <si>
    <r>
      <t> </t>
    </r>
    <r>
      <rPr>
        <sz val="11"/>
        <color rgb="FF0B0080"/>
        <rFont val="Arial"/>
        <family val="2"/>
      </rPr>
      <t>Miguel Cotto</t>
    </r>
  </si>
  <si>
    <t>Cotto got promoted to Super champion</t>
  </si>
  <si>
    <t>Trout fought for Unified title against Saúl Álvarez</t>
  </si>
  <si>
    <t>Mayweather retired and vacated the title in 2016. He only defended the title once in almost 4 years</t>
  </si>
  <si>
    <t>Álvarez fought for Super title against Floyd Mayweather, Jr. and lost</t>
  </si>
  <si>
    <t>Castaño vacated title after not agreeing on terms to fight mandatory fighter Michel Soro</t>
  </si>
  <si>
    <r>
      <t> </t>
    </r>
    <r>
      <rPr>
        <sz val="11"/>
        <color rgb="FF0B0080"/>
        <rFont val="Arial"/>
        <family val="2"/>
      </rPr>
      <t>Luis Manuel Rodríguez</t>
    </r>
  </si>
  <si>
    <t>Griffith vacated to move up to middleweight. He lost three fights during his reign as WBA welterweight champion</t>
  </si>
  <si>
    <r>
      <t> </t>
    </r>
    <r>
      <rPr>
        <sz val="11"/>
        <color rgb="FF0B0080"/>
        <rFont val="Arial"/>
        <family val="2"/>
      </rPr>
      <t>José Nápoles</t>
    </r>
  </si>
  <si>
    <r>
      <t> </t>
    </r>
    <r>
      <rPr>
        <sz val="11"/>
        <color rgb="FF0B0080"/>
        <rFont val="Arial"/>
        <family val="2"/>
      </rPr>
      <t>Billy Backus</t>
    </r>
  </si>
  <si>
    <t> José Nápoles (2)</t>
  </si>
  <si>
    <t>Nápoles was stripped of his WBA title for failure to sign for a fight against the WBA's No. 1-rated welterweight contender, Ángel Espada</t>
  </si>
  <si>
    <t>Leonard vacated title after being diagnosed with a detached retina and announced his retirement. He would come back in 1984</t>
  </si>
  <si>
    <r>
      <t> </t>
    </r>
    <r>
      <rPr>
        <sz val="11"/>
        <color rgb="FF0B0080"/>
        <rFont val="Arial"/>
        <family val="2"/>
      </rPr>
      <t>Lloyd Honeyghan</t>
    </r>
  </si>
  <si>
    <t>Honeyghan vacated after the WBA mandated that he defend the title against South African Harold Volbrecht. Honeyghan dropped the WBA title belt into a trash can on a London street to protest the WBA's continued sanctioning of bouts involving citizens of apartheid-governed South Africa</t>
  </si>
  <si>
    <r>
      <t> </t>
    </r>
    <r>
      <rPr>
        <sz val="11"/>
        <color rgb="FF0B0080"/>
        <rFont val="Arial"/>
        <family val="2"/>
      </rPr>
      <t>Marlon Starling</t>
    </r>
  </si>
  <si>
    <t>Starling lost the title in his third defense in controversial fashion to Tomas Molinares. Molinares hit Starling with a punch that was clearly thrown after the bell. Starling went down for the only time in his career, and the referee counted him out. Molinares was declared the new champion by knock out. However, the decision was later changed to a no contest but the Colombian kept the title</t>
  </si>
  <si>
    <t>Molinares withdrew from his defense fight with Mark Breland citing severe depression. He was stripped of the title</t>
  </si>
  <si>
    <t> Mark Breland (2) (v. Seung-Soon Lee)</t>
  </si>
  <si>
    <r>
      <t> </t>
    </r>
    <r>
      <rPr>
        <sz val="11"/>
        <color rgb="FF0B0080"/>
        <rFont val="Arial"/>
        <family val="2"/>
      </rPr>
      <t>Meldrick Taylor</t>
    </r>
  </si>
  <si>
    <t>Quartey was stripped of title due to inactivity</t>
  </si>
  <si>
    <t>Page was stripped of title for failing to turn up for a mandatory title defense in November 2000 although he was given the chance to fight for the vacant title in February 2001</t>
  </si>
  <si>
    <r>
      <t> </t>
    </r>
    <r>
      <rPr>
        <sz val="11"/>
        <color rgb="FF0B0080"/>
        <rFont val="Arial"/>
        <family val="2"/>
      </rPr>
      <t>Ricardo Mayorga</t>
    </r>
  </si>
  <si>
    <t>Mayorga fought for Super title against Vernon Forrest</t>
  </si>
  <si>
    <t>Judah fought with Carlos Baldomir for the WBC belt as the latter didn't pay the sanctioning fee for the WBA and IBF belt. Judah lost the bout and the WBA subsequently stripped him of the title</t>
  </si>
  <si>
    <r>
      <t> </t>
    </r>
    <r>
      <rPr>
        <sz val="11"/>
        <color rgb="FF0B0080"/>
        <rFont val="Arial"/>
        <family val="2"/>
      </rPr>
      <t>Ricky Hatton</t>
    </r>
  </si>
  <si>
    <t>Hatton vacated to move back to super lightweight</t>
  </si>
  <si>
    <r>
      <t> </t>
    </r>
    <r>
      <rPr>
        <sz val="11"/>
        <color rgb="FF0B0080"/>
        <rFont val="Arial"/>
        <family val="2"/>
      </rPr>
      <t>Antonio Margarito</t>
    </r>
  </si>
  <si>
    <t>Margarito was promoted to Super champion</t>
  </si>
  <si>
    <r>
      <t>The WBA stripped Mosley of the title for not agreeing on the terms for his </t>
    </r>
    <r>
      <rPr>
        <b/>
        <sz val="9"/>
        <color rgb="FF0B0080"/>
        <rFont val="Arial"/>
        <family val="2"/>
      </rPr>
      <t>bout</t>
    </r>
    <r>
      <rPr>
        <b/>
        <sz val="9"/>
        <color rgb="FF202122"/>
        <rFont val="Arial"/>
        <family val="2"/>
      </rPr>
      <t> with </t>
    </r>
    <r>
      <rPr>
        <b/>
        <sz val="9"/>
        <color rgb="FF0B0080"/>
        <rFont val="Arial"/>
        <family val="2"/>
      </rPr>
      <t>Floyd Mayweather, Jr.</t>
    </r>
    <r>
      <rPr>
        <b/>
        <sz val="9"/>
        <color rgb="FF202122"/>
        <rFont val="Arial"/>
        <family val="2"/>
      </rPr>
      <t>, who refused to pay the sanctioning fees for the title and Mosley fought without reaching a deal with the WBA. Mosley lost via unanimous decision</t>
    </r>
  </si>
  <si>
    <r>
      <t> </t>
    </r>
    <r>
      <rPr>
        <sz val="11"/>
        <color rgb="FF0B0080"/>
        <rFont val="Arial"/>
        <family val="2"/>
      </rPr>
      <t>Paul Malignaggi</t>
    </r>
  </si>
  <si>
    <r>
      <t> </t>
    </r>
    <r>
      <rPr>
        <sz val="11"/>
        <color rgb="FF0B0080"/>
        <rFont val="Arial"/>
        <family val="2"/>
      </rPr>
      <t>Adrien Broner</t>
    </r>
  </si>
  <si>
    <t>Maidana fought for Super title against Floyd Mayweather, Jr.</t>
  </si>
  <si>
    <r>
      <t>Mayweather stripped of title after announcing retirement following his </t>
    </r>
    <r>
      <rPr>
        <b/>
        <sz val="9"/>
        <color rgb="FF0B0080"/>
        <rFont val="Arial"/>
        <family val="2"/>
      </rPr>
      <t>fight</t>
    </r>
    <r>
      <rPr>
        <b/>
        <sz val="9"/>
        <color rgb="FF202122"/>
        <rFont val="Arial"/>
        <family val="2"/>
      </rPr>
      <t> with </t>
    </r>
    <r>
      <rPr>
        <b/>
        <sz val="9"/>
        <color rgb="FF0B0080"/>
        <rFont val="Arial"/>
        <family val="2"/>
      </rPr>
      <t>Andre Berto</t>
    </r>
    <r>
      <rPr>
        <b/>
        <sz val="9"/>
        <color rgb="FF202122"/>
        <rFont val="Arial"/>
        <family val="2"/>
      </rPr>
      <t> in October 2015</t>
    </r>
  </si>
  <si>
    <t>Keith Thurman promoted to Super champion before fighting WBC champion Danny Garcia</t>
  </si>
  <si>
    <t>Peterson vacated to leave space for other contenders in the ranking</t>
  </si>
  <si>
    <t>Manny Pacquiao fought for Super title against Keith Thurman</t>
  </si>
  <si>
    <t>Besputin was stripped of his WBA title after failing a post-fight drug test for his fight against Radzhab Butaev</t>
  </si>
  <si>
    <t>Loi vacated and retired from boxing</t>
  </si>
  <si>
    <t> Eddie Perkins (2)</t>
  </si>
  <si>
    <r>
      <t> </t>
    </r>
    <r>
      <rPr>
        <sz val="11"/>
        <color rgb="FF0B0080"/>
        <rFont val="Arial"/>
        <family val="2"/>
      </rPr>
      <t>Sandro Lopopolo</t>
    </r>
  </si>
  <si>
    <r>
      <t> </t>
    </r>
    <r>
      <rPr>
        <sz val="11"/>
        <color rgb="FF0B0080"/>
        <rFont val="Arial"/>
        <family val="2"/>
      </rPr>
      <t>Takeshi Fuji</t>
    </r>
  </si>
  <si>
    <r>
      <t> </t>
    </r>
    <r>
      <rPr>
        <sz val="11"/>
        <color rgb="FF0B0080"/>
        <rFont val="Arial"/>
        <family val="2"/>
      </rPr>
      <t>Wilfred Benítez</t>
    </r>
  </si>
  <si>
    <t>Benitez vacated to move up to welterweight</t>
  </si>
  <si>
    <t> Antonio Cervantes (2) (v. Carlos María Giménez)</t>
  </si>
  <si>
    <r>
      <t> </t>
    </r>
    <r>
      <rPr>
        <sz val="11"/>
        <color rgb="FF0B0080"/>
        <rFont val="Arial"/>
        <family val="2"/>
      </rPr>
      <t>Aaron Pryor</t>
    </r>
  </si>
  <si>
    <t>Pryor was stripped of title after announcing retirement after beating Alexis Argüello for the second time. He came back from retirement less than a year later</t>
  </si>
  <si>
    <r>
      <t> </t>
    </r>
    <r>
      <rPr>
        <sz val="11"/>
        <color rgb="FF0B0080"/>
        <rFont val="Arial"/>
        <family val="2"/>
      </rPr>
      <t>Edwin Rosario</t>
    </r>
  </si>
  <si>
    <t> Juan Martin Coggi (2)</t>
  </si>
  <si>
    <r>
      <t> </t>
    </r>
    <r>
      <rPr>
        <sz val="11"/>
        <color rgb="FF0B0080"/>
        <rFont val="Arial"/>
        <family val="2"/>
      </rPr>
      <t>Frankie Randall</t>
    </r>
  </si>
  <si>
    <t> Juan Martin Coggi (3)</t>
  </si>
  <si>
    <t> Frankie Randall (2)</t>
  </si>
  <si>
    <t>Mitchell fought for Super title against Kostya Tszyu</t>
  </si>
  <si>
    <t>3 February, 2001</t>
  </si>
  <si>
    <t>Tszyu was stripped of title due to inactivity</t>
  </si>
  <si>
    <t>Fought for Super title against Ricky Hatton</t>
  </si>
  <si>
    <t>Hatton vacated to move up to welterweight</t>
  </si>
  <si>
    <r>
      <t> </t>
    </r>
    <r>
      <rPr>
        <sz val="11"/>
        <color rgb="FF0B0080"/>
        <rFont val="Arial"/>
        <family val="2"/>
      </rPr>
      <t>Amir Khan</t>
    </r>
  </si>
  <si>
    <t>Khan fought for Super title against Zab Judah</t>
  </si>
  <si>
    <t>Maidana vacted to move up to welterweight and fight Devon Alexander</t>
  </si>
  <si>
    <t>Peterson was stripped of title after testing positive for testosterone on a random test in March 2012.</t>
  </si>
  <si>
    <t>Garcia vacates after moving up to welterweight</t>
  </si>
  <si>
    <r>
      <t>Vargas vacated title before fighting </t>
    </r>
    <r>
      <rPr>
        <b/>
        <sz val="9"/>
        <color rgb="FF0B0080"/>
        <rFont val="Arial"/>
        <family val="2"/>
      </rPr>
      <t>Timothy Bradley</t>
    </r>
    <r>
      <rPr>
        <b/>
        <sz val="9"/>
        <color rgb="FF202122"/>
        <rFont val="Arial"/>
        <family val="2"/>
      </rPr>
      <t> for the </t>
    </r>
    <r>
      <rPr>
        <b/>
        <sz val="9"/>
        <color rgb="FF0B0080"/>
        <rFont val="Arial"/>
        <family val="2"/>
      </rPr>
      <t>World Boxing Organization</t>
    </r>
    <r>
      <rPr>
        <b/>
        <sz val="9"/>
        <color rgb="FF202122"/>
        <rFont val="Arial"/>
        <family val="2"/>
      </rPr>
      <t> weltereweight title to avoid paying a sanctioning fee to the WBA</t>
    </r>
  </si>
  <si>
    <t>Broner stripped of title before his defense fight with Ashley Theophane for being overweight. Title was at stakes only for Theophane who lost by a TKO in round 9</t>
  </si>
  <si>
    <t>Burns fought for Unified title against IBF champion, Julius Indongo</t>
  </si>
  <si>
    <t>Indongo fought for Super title against WBO and WBC champion, Terence Crawford</t>
  </si>
  <si>
    <t>Crawford vacated all his titles to move up to welterweight</t>
  </si>
  <si>
    <r>
      <t> </t>
    </r>
    <r>
      <rPr>
        <sz val="11"/>
        <color rgb="FF0B0080"/>
        <rFont val="Arial"/>
        <family val="2"/>
      </rPr>
      <t>Ismael Laguna</t>
    </r>
  </si>
  <si>
    <t> Carlos Ortiz (2)</t>
  </si>
  <si>
    <r>
      <t> </t>
    </r>
    <r>
      <rPr>
        <sz val="11"/>
        <color rgb="FF0B0080"/>
        <rFont val="Arial"/>
        <family val="2"/>
      </rPr>
      <t>Mando Ramos</t>
    </r>
  </si>
  <si>
    <t> Ismael Laguna (2)</t>
  </si>
  <si>
    <r>
      <t> </t>
    </r>
    <r>
      <rPr>
        <sz val="11"/>
        <color rgb="FF0B0080"/>
        <rFont val="Arial"/>
        <family val="2"/>
      </rPr>
      <t>Ken Buchanan</t>
    </r>
  </si>
  <si>
    <t>Durán vacated to move up to welterweight</t>
  </si>
  <si>
    <t>O'Grady was stripped of title for not defending it</t>
  </si>
  <si>
    <r>
      <t> </t>
    </r>
    <r>
      <rPr>
        <sz val="11"/>
        <color rgb="FF0B0080"/>
        <rFont val="Arial"/>
        <family val="2"/>
      </rPr>
      <t>Julio César Chávez</t>
    </r>
  </si>
  <si>
    <t>Chávez vacated to move up to super lightweight</t>
  </si>
  <si>
    <t> Edwin Rosario (2) (v. Anthony Jones)</t>
  </si>
  <si>
    <t>Whitaker vacated to move up to super lightweight</t>
  </si>
  <si>
    <r>
      <t> </t>
    </r>
    <r>
      <rPr>
        <sz val="11"/>
        <color rgb="FF0B0080"/>
        <rFont val="Arial"/>
        <family val="2"/>
      </rPr>
      <t>Tony Lopez</t>
    </r>
  </si>
  <si>
    <r>
      <t> </t>
    </r>
    <r>
      <rPr>
        <sz val="11"/>
        <color rgb="FF0B0080"/>
        <rFont val="Arial"/>
        <family val="2"/>
      </rPr>
      <t>Dingaan Thobela</t>
    </r>
  </si>
  <si>
    <r>
      <t> </t>
    </r>
    <r>
      <rPr>
        <sz val="11"/>
        <color rgb="FF0B0080"/>
        <rFont val="Arial"/>
        <family val="2"/>
      </rPr>
      <t>Jean Baptiste Mendy</t>
    </r>
  </si>
  <si>
    <t> Julien Lorcy (2)</t>
  </si>
  <si>
    <t>Doroffei was stripped of title when he came 2kg overweight to his bout with Miguel Callist. The fight was cancelled</t>
  </si>
  <si>
    <r>
      <t> </t>
    </r>
    <r>
      <rPr>
        <sz val="11"/>
        <color rgb="FF0B0080"/>
        <rFont val="Arial"/>
        <family val="2"/>
      </rPr>
      <t>Juan Díaz</t>
    </r>
  </si>
  <si>
    <t>Diaz was promoted to Super champion</t>
  </si>
  <si>
    <t>Campbell vacated because of concerns regarding sanctioning fees and proposed mandatory defenses</t>
  </si>
  <si>
    <t>Marquez vacated to move up to welterweight and fight Manny Pacquiao</t>
  </si>
  <si>
    <t>Rios was stripped of title before his second defense against John Murray for being overweight</t>
  </si>
  <si>
    <t>Abril was declared Champion in Recess after he cancelled his fight with Derry Matthews</t>
  </si>
  <si>
    <r>
      <t> </t>
    </r>
    <r>
      <rPr>
        <sz val="11"/>
        <color rgb="FF0B0080"/>
        <rFont val="Arial"/>
        <family val="2"/>
      </rPr>
      <t>Jorge Linares</t>
    </r>
  </si>
  <si>
    <t>Linares fought for Super title against Vasyl Lomachenko</t>
  </si>
  <si>
    <r>
      <t> </t>
    </r>
    <r>
      <rPr>
        <sz val="11"/>
        <color rgb="FF0B0080"/>
        <rFont val="Arial"/>
        <family val="2"/>
      </rPr>
      <t>Yoshiaki Numata</t>
    </r>
  </si>
  <si>
    <r>
      <t> </t>
    </r>
    <r>
      <rPr>
        <sz val="11"/>
        <color rgb="FF0B0080"/>
        <rFont val="Arial"/>
        <family val="2"/>
      </rPr>
      <t>Hiroshi Kobayashi</t>
    </r>
  </si>
  <si>
    <r>
      <t> </t>
    </r>
    <r>
      <rPr>
        <sz val="11"/>
        <color rgb="FF0B0080"/>
        <rFont val="Arial"/>
        <family val="2"/>
      </rPr>
      <t>Kuniaki Shibata</t>
    </r>
  </si>
  <si>
    <t> Ben Villaflor (2)</t>
  </si>
  <si>
    <t> Samuel Serrano (2)</t>
  </si>
  <si>
    <r>
      <t> </t>
    </r>
    <r>
      <rPr>
        <sz val="11"/>
        <color rgb="FF0B0080"/>
        <rFont val="Arial"/>
        <family val="2"/>
      </rPr>
      <t>Roger Mayweather</t>
    </r>
  </si>
  <si>
    <r>
      <t> </t>
    </r>
    <r>
      <rPr>
        <sz val="11"/>
        <color rgb="FF0B0080"/>
        <rFont val="Arial"/>
        <family val="2"/>
      </rPr>
      <t>Rocky Lockridge</t>
    </r>
  </si>
  <si>
    <r>
      <t> </t>
    </r>
    <r>
      <rPr>
        <sz val="11"/>
        <color rgb="FF0B0080"/>
        <rFont val="Arial"/>
        <family val="2"/>
      </rPr>
      <t>Wilfredo Gómez</t>
    </r>
  </si>
  <si>
    <r>
      <t> </t>
    </r>
    <r>
      <rPr>
        <sz val="11"/>
        <color rgb="FF0B0080"/>
        <rFont val="Arial"/>
        <family val="2"/>
      </rPr>
      <t>Brian Mitchell</t>
    </r>
  </si>
  <si>
    <t>Mitchell was stripped of title after facing Tony Lopez for the IBF belt</t>
  </si>
  <si>
    <t>Gamache vacates to move up to lightweight division</t>
  </si>
  <si>
    <t>Hernandez vacated to face Oscar De La Hoya at lightweight</t>
  </si>
  <si>
    <r>
      <t> </t>
    </r>
    <r>
      <rPr>
        <sz val="11"/>
        <color rgb="FF0B0080"/>
        <rFont val="Arial"/>
        <family val="2"/>
      </rPr>
      <t>Joel Casamayor</t>
    </r>
  </si>
  <si>
    <t>Casamayor fought for Super title against Acelino Freitas</t>
  </si>
  <si>
    <t>Freitas vacated and moved up to lightweight</t>
  </si>
  <si>
    <r>
      <t> </t>
    </r>
    <r>
      <rPr>
        <sz val="11"/>
        <color rgb="FF0B0080"/>
        <rFont val="Arial"/>
        <family val="2"/>
      </rPr>
      <t>Edwin Valero</t>
    </r>
  </si>
  <si>
    <t>Valero vacated and moved up to lightweight</t>
  </si>
  <si>
    <r>
      <t> </t>
    </r>
    <r>
      <rPr>
        <sz val="11"/>
        <color rgb="FF0B0080"/>
        <rFont val="Arial"/>
        <family val="2"/>
      </rPr>
      <t>Juan Carlos Salgado</t>
    </r>
  </si>
  <si>
    <t>Uchiyama was promoted to Super champion</t>
  </si>
  <si>
    <t>431 (2298)</t>
  </si>
  <si>
    <t>Corrales came in overweight and Super title vacated, Machado fought for vacant world regular title</t>
  </si>
  <si>
    <r>
      <t>Sosa vacates title to fight </t>
    </r>
    <r>
      <rPr>
        <b/>
        <sz val="9"/>
        <color rgb="FF0B0080"/>
        <rFont val="Arial"/>
        <family val="2"/>
      </rPr>
      <t>WBO</t>
    </r>
    <r>
      <rPr>
        <b/>
        <sz val="9"/>
        <color rgb="FF202122"/>
        <rFont val="Arial"/>
        <family val="2"/>
      </rPr>
      <t> champion </t>
    </r>
    <r>
      <rPr>
        <b/>
        <sz val="9"/>
        <color rgb="FF0B0080"/>
        <rFont val="Arial"/>
        <family val="2"/>
      </rPr>
      <t>Vasyl Lomachenko</t>
    </r>
  </si>
  <si>
    <t>Davis vacated and moved up to lightweight</t>
  </si>
  <si>
    <t>Santa Cruz vacated the title to move down at featherweight</t>
  </si>
  <si>
    <r>
      <t> </t>
    </r>
    <r>
      <rPr>
        <sz val="11"/>
        <color rgb="FF0B0080"/>
        <rFont val="Arial"/>
        <family val="2"/>
      </rPr>
      <t>Vicente Saldivar</t>
    </r>
  </si>
  <si>
    <t>Saldívar announced retirement after his 7th defense</t>
  </si>
  <si>
    <t>Marcel announced retirement after his 4th defense, against Alexis Argüello</t>
  </si>
  <si>
    <r>
      <t> </t>
    </r>
    <r>
      <rPr>
        <sz val="11"/>
        <color rgb="FF0B0080"/>
        <rFont val="Arial"/>
        <family val="2"/>
      </rPr>
      <t>Alexis Argüello</t>
    </r>
  </si>
  <si>
    <t>Argüello vacated his title to move up to super featherweight</t>
  </si>
  <si>
    <t>Vázquez was stripped of title for failing to set up a fight with mandatory challenger Antonio Cermeño</t>
  </si>
  <si>
    <t>Norwood was stripped of his title for coming overweight to his 3rd defense fight, against Koji Matsumoto</t>
  </si>
  <si>
    <t> Freddie Norwood (2)</t>
  </si>
  <si>
    <t>Gainer fought for Super title against Juan Manuel Márquez</t>
  </si>
  <si>
    <t>Márquez was stripped for his inability to defend against various boxers after potential bouts failed to draw a bid</t>
  </si>
  <si>
    <t>John was promoted to Super champion</t>
  </si>
  <si>
    <t>382 (2447)</t>
  </si>
  <si>
    <t>John was declared Champion in Recess</t>
  </si>
  <si>
    <t>Gamboa fought for WBA Unified title against Orlando Salido</t>
  </si>
  <si>
    <t>Gamboa was stripped of his Unified title for not complying with the IBF rules of a second weigh-in in his last fight with Jorge Solís. He was stripped of the IBF title and thus was no longer a unified champion</t>
  </si>
  <si>
    <t>Caballero vacated for not accepting a low budget on a mandatory fight with Nicholas Walters.</t>
  </si>
  <si>
    <t>Walters fought for Super title against Nonito Donaire</t>
  </si>
  <si>
    <t>Walters was stripped of title for failing to make weight on his first defense fight against Miguel Marriaga. Title was at stakes for Marriaga but Walters won by unanimous decision</t>
  </si>
  <si>
    <t>Mares fought for WBA (Super) title against Leo Santa Cruz</t>
  </si>
  <si>
    <t>Callejas started a period of inactivity and vacated the title</t>
  </si>
  <si>
    <t>Salud stripped of title for failing to defend it in Colombia against the No. 1 contender, Luis Mendoza</t>
  </si>
  <si>
    <r>
      <t> </t>
    </r>
    <r>
      <rPr>
        <sz val="11"/>
        <color rgb="FF0B0080"/>
        <rFont val="Arial"/>
        <family val="2"/>
      </rPr>
      <t>Raúl Pérez</t>
    </r>
  </si>
  <si>
    <t>Cermeño vacated to move up to featherweight</t>
  </si>
  <si>
    <t>Adams vacated in order to fight Paulie Ayala for the IBO super bantamweight title</t>
  </si>
  <si>
    <t> Yoddamrong Sithyodthong</t>
  </si>
  <si>
    <t> Salim Medjkoune</t>
  </si>
  <si>
    <r>
      <t> </t>
    </r>
    <r>
      <rPr>
        <sz val="11"/>
        <color rgb="FF0B0080"/>
        <rFont val="Arial"/>
        <family val="2"/>
      </rPr>
      <t>Celestino Caballero</t>
    </r>
  </si>
  <si>
    <t>Caballero fought for Super title against Steve Molitor</t>
  </si>
  <si>
    <t>Caballero vacated to fight at featherweight</t>
  </si>
  <si>
    <r>
      <t> </t>
    </r>
    <r>
      <rPr>
        <sz val="11"/>
        <color rgb="FF0B0080"/>
        <rFont val="Arial"/>
        <family val="2"/>
      </rPr>
      <t>Guillermo Rigondeaux</t>
    </r>
  </si>
  <si>
    <r>
      <t>Rigondeaux fought for Super title against</t>
    </r>
    <r>
      <rPr>
        <sz val="9"/>
        <color rgb="FF202122"/>
        <rFont val="Arial"/>
        <family val="2"/>
      </rPr>
      <t> </t>
    </r>
    <r>
      <rPr>
        <sz val="9"/>
        <color rgb="FF0B0080"/>
        <rFont val="Arial"/>
        <family val="2"/>
      </rPr>
      <t>Nonito Donaire</t>
    </r>
  </si>
  <si>
    <t>930 (1378)</t>
  </si>
  <si>
    <t>Rigondeaux was declared Champion in Recess due to inactivity</t>
  </si>
  <si>
    <t>Quigg fought for WBA Super title against Carl Frampton</t>
  </si>
  <si>
    <r>
      <t>Frampton was stripped of title after choosing to fight </t>
    </r>
    <r>
      <rPr>
        <sz val="9"/>
        <color rgb="FF0B0080"/>
        <rFont val="Arial"/>
        <family val="2"/>
      </rPr>
      <t>Leo Santa Cruz</t>
    </r>
    <r>
      <rPr>
        <sz val="9"/>
        <color rgb="FF202122"/>
        <rFont val="Arial"/>
        <family val="2"/>
      </rPr>
      <t> for the WBA Featherweight title instead of mandatory challenger </t>
    </r>
    <r>
      <rPr>
        <sz val="9"/>
        <color rgb="FF0B0080"/>
        <rFont val="Arial"/>
        <family val="2"/>
      </rPr>
      <t>Guillermo Rigondeaux</t>
    </r>
  </si>
  <si>
    <t>Rigondeaux was stripped of title after losing Super featherweight fight against Vasyl Lomachenko, Daniel Roman promoted from regular champion.</t>
  </si>
  <si>
    <r>
      <t> </t>
    </r>
    <r>
      <rPr>
        <sz val="11"/>
        <color rgb="FF0B0080"/>
        <rFont val="Arial"/>
        <family val="2"/>
      </rPr>
      <t>Daniel Roman</t>
    </r>
  </si>
  <si>
    <t>Roman fought for the unified title against IBF champion TJ Doheny</t>
  </si>
  <si>
    <t>(Interim champ promoted)</t>
  </si>
  <si>
    <r>
      <t> </t>
    </r>
    <r>
      <rPr>
        <sz val="11"/>
        <color rgb="FF0B0080"/>
        <rFont val="Arial"/>
        <family val="2"/>
      </rPr>
      <t>Fighting Harada</t>
    </r>
  </si>
  <si>
    <r>
      <t> </t>
    </r>
    <r>
      <rPr>
        <sz val="11"/>
        <color rgb="FF0B0080"/>
        <rFont val="Arial"/>
        <family val="2"/>
      </rPr>
      <t>Lionel Rose</t>
    </r>
  </si>
  <si>
    <r>
      <t> </t>
    </r>
    <r>
      <rPr>
        <sz val="11"/>
        <color rgb="FF0B0080"/>
        <rFont val="Arial"/>
        <family val="2"/>
      </rPr>
      <t>Rubén Olivares</t>
    </r>
  </si>
  <si>
    <r>
      <t> </t>
    </r>
    <r>
      <rPr>
        <sz val="11"/>
        <color rgb="FF0B0080"/>
        <rFont val="Arial"/>
        <family val="2"/>
      </rPr>
      <t>Chucho Castillo</t>
    </r>
  </si>
  <si>
    <t> Rubén Olivares (2)</t>
  </si>
  <si>
    <r>
      <t> </t>
    </r>
    <r>
      <rPr>
        <sz val="11"/>
        <color rgb="FF0B0080"/>
        <rFont val="Arial"/>
        <family val="2"/>
      </rPr>
      <t>Rafael Herrera</t>
    </r>
  </si>
  <si>
    <r>
      <t> </t>
    </r>
    <r>
      <rPr>
        <sz val="11"/>
        <color rgb="FF0B0080"/>
        <rFont val="Arial"/>
        <family val="2"/>
      </rPr>
      <t>Enrique Pinder</t>
    </r>
  </si>
  <si>
    <r>
      <t> </t>
    </r>
    <r>
      <rPr>
        <sz val="11"/>
        <color rgb="FF0B0080"/>
        <rFont val="Arial"/>
        <family val="2"/>
      </rPr>
      <t>Gaby Canizales</t>
    </r>
  </si>
  <si>
    <t>Pinango vacated in order to move up to super bantamweight</t>
  </si>
  <si>
    <t> Chan-Young Park</t>
  </si>
  <si>
    <r>
      <t> </t>
    </r>
    <r>
      <rPr>
        <sz val="11"/>
        <color rgb="FF0B0080"/>
        <rFont val="Arial"/>
        <family val="2"/>
      </rPr>
      <t>Moon Sung-kil</t>
    </r>
  </si>
  <si>
    <t> Kaokor Galaxy (2)</t>
  </si>
  <si>
    <r>
      <t> </t>
    </r>
    <r>
      <rPr>
        <sz val="11"/>
        <color rgb="FF0B0080"/>
        <rFont val="Arial"/>
        <family val="2"/>
      </rPr>
      <t>Luisito Espinosa</t>
    </r>
  </si>
  <si>
    <r>
      <t> </t>
    </r>
    <r>
      <rPr>
        <sz val="11"/>
        <color rgb="FF0B0080"/>
        <rFont val="Arial"/>
        <family val="2"/>
      </rPr>
      <t>Israel Contreras</t>
    </r>
  </si>
  <si>
    <r>
      <t> </t>
    </r>
    <r>
      <rPr>
        <sz val="11"/>
        <color rgb="FF0B0080"/>
        <rFont val="Arial"/>
        <family val="2"/>
      </rPr>
      <t>Junior Jones</t>
    </r>
  </si>
  <si>
    <r>
      <t> </t>
    </r>
    <r>
      <rPr>
        <sz val="11"/>
        <color rgb="FF0B0080"/>
        <rFont val="Arial"/>
        <family val="2"/>
      </rPr>
      <t>Veeraphol Sahaprom</t>
    </r>
  </si>
  <si>
    <r>
      <t> </t>
    </r>
    <r>
      <rPr>
        <sz val="11"/>
        <color rgb="FF0B0080"/>
        <rFont val="Arial"/>
        <family val="2"/>
      </rPr>
      <t>Nana Konadu</t>
    </r>
  </si>
  <si>
    <t> Daorung Chuvatana (2)</t>
  </si>
  <si>
    <t> Nana Konadu (2)</t>
  </si>
  <si>
    <r>
      <t> </t>
    </r>
    <r>
      <rPr>
        <sz val="11"/>
        <color rgb="FF0B0080"/>
        <rFont val="Arial"/>
        <family val="2"/>
      </rPr>
      <t>Johnny Tapia</t>
    </r>
  </si>
  <si>
    <t>Ayala vacated in order to move up to super bantamweight</t>
  </si>
  <si>
    <r>
      <t> </t>
    </r>
    <r>
      <rPr>
        <sz val="11"/>
        <color rgb="FF0B0080"/>
        <rFont val="Arial"/>
        <family val="2"/>
      </rPr>
      <t>Johnny Bredahl</t>
    </r>
  </si>
  <si>
    <t>Bredahl vacated and retired from boxing</t>
  </si>
  <si>
    <t>Moreno got promoted so Super champion</t>
  </si>
  <si>
    <t>Kameda vacated his title following a call for a unification match with WBA Super Champion Anselmo Moreno, in order to move down to super flyweight</t>
  </si>
  <si>
    <t>Fought for WBA (Super) against Nonito Donaire</t>
  </si>
  <si>
    <r>
      <t> </t>
    </r>
    <r>
      <rPr>
        <sz val="11"/>
        <color rgb="FF0B0080"/>
        <rFont val="Arial"/>
        <family val="2"/>
      </rPr>
      <t>Jiro Watanabe</t>
    </r>
  </si>
  <si>
    <t>Watanabe was stripped of title for not fighting mandatory challenger Khaosai Galaxy</t>
  </si>
  <si>
    <t>Galaxy retired vacated and retired from professional boxing</t>
  </si>
  <si>
    <t> Hyung-Chul Lee</t>
  </si>
  <si>
    <t> Alimi Goitia</t>
  </si>
  <si>
    <t> Alexander Munoz (2)</t>
  </si>
  <si>
    <t>Muñoz then fought for Super title against Cristian Mijares</t>
  </si>
  <si>
    <t>Darchinyan vacated to move up to bantamweight</t>
  </si>
  <si>
    <t>Shimizu declared Champion in recess</t>
  </si>
  <si>
    <t>Solís was stripped of his title before the fight with Daiki Kameda for being overweight. Solís won the fight in split decision but title was at stakes for Kameda only</t>
  </si>
  <si>
    <t>Concepción was stripped of his title before the fight with Khalid Yafai for being overweight</t>
  </si>
  <si>
    <r>
      <t> </t>
    </r>
    <r>
      <rPr>
        <sz val="11"/>
        <color rgb="FF0B0080"/>
        <rFont val="Arial"/>
        <family val="2"/>
      </rPr>
      <t>Pone Kingpetch</t>
    </r>
  </si>
  <si>
    <r>
      <t> </t>
    </r>
    <r>
      <rPr>
        <sz val="11"/>
        <color rgb="FF0B0080"/>
        <rFont val="Arial"/>
        <family val="2"/>
      </rPr>
      <t>Hiroyuki Ebihara</t>
    </r>
  </si>
  <si>
    <t> Pone Kingpetch (2)</t>
  </si>
  <si>
    <r>
      <t> </t>
    </r>
    <r>
      <rPr>
        <sz val="11"/>
        <color rgb="FF0B0080"/>
        <rFont val="Arial"/>
        <family val="2"/>
      </rPr>
      <t>Salvatore Burruni</t>
    </r>
  </si>
  <si>
    <t>Burruni was stripped of title for failing to meet the organization's number one contender, Hiroyuki Ebihara</t>
  </si>
  <si>
    <t>Accavallo retired after his third defense fight, against Hiroyuki Ebihara</t>
  </si>
  <si>
    <t> Hiroyuki Ebihara (2) (v. José Severino)</t>
  </si>
  <si>
    <t>Three weeks after his fifth defense, Ohba died in a car accident in Tokyo</t>
  </si>
  <si>
    <r>
      <t> </t>
    </r>
    <r>
      <rPr>
        <sz val="11"/>
        <color rgb="FF0B0080"/>
        <rFont val="Arial"/>
        <family val="2"/>
      </rPr>
      <t>Erbito Salavarria</t>
    </r>
  </si>
  <si>
    <t> Alfonso Lopez</t>
  </si>
  <si>
    <r>
      <t> </t>
    </r>
    <r>
      <rPr>
        <sz val="11"/>
        <color rgb="FF0B0080"/>
        <rFont val="Arial"/>
        <family val="2"/>
      </rPr>
      <t>Betulio González</t>
    </r>
  </si>
  <si>
    <t> Peter Mathebula</t>
  </si>
  <si>
    <t> Luis Ibarra (2)</t>
  </si>
  <si>
    <t> Santos Benigno Laciar (2)</t>
  </si>
  <si>
    <t>Laciar vacated in order to move up to super flyweight</t>
  </si>
  <si>
    <r>
      <t> </t>
    </r>
    <r>
      <rPr>
        <sz val="11"/>
        <color rgb="FF0B0080"/>
        <rFont val="Arial"/>
        <family val="2"/>
      </rPr>
      <t>Lee Yul-woo</t>
    </r>
  </si>
  <si>
    <r>
      <t> </t>
    </r>
    <r>
      <rPr>
        <sz val="11"/>
        <color rgb="FF0B0080"/>
        <rFont val="Arial"/>
        <family val="2"/>
      </rPr>
      <t>Elvis Álvarez</t>
    </r>
  </si>
  <si>
    <r>
      <t> </t>
    </r>
    <r>
      <rPr>
        <sz val="11"/>
        <color rgb="FF0B0080"/>
        <rFont val="Arial"/>
        <family val="2"/>
      </rPr>
      <t>Kim Yong-kang</t>
    </r>
  </si>
  <si>
    <t> Sornpichai Kratingdaenggym</t>
  </si>
  <si>
    <r>
      <t> </t>
    </r>
    <r>
      <rPr>
        <sz val="11"/>
        <color rgb="FF0B0080"/>
        <rFont val="Arial"/>
        <family val="2"/>
      </rPr>
      <t>Daiki Kameda</t>
    </r>
  </si>
  <si>
    <t>Kameda vacated in order to move up to super flyweight</t>
  </si>
  <si>
    <t>Marquez fights for Super title against Brian Viloria</t>
  </si>
  <si>
    <t>Estrada vacated and moved to super flyweight</t>
  </si>
  <si>
    <t>Ioka vacated and announced retirement later on</t>
  </si>
  <si>
    <t> Hwan-Jin Kim</t>
  </si>
  <si>
    <t> Myung-Woo Yuh (2)</t>
  </si>
  <si>
    <t>Yuh vacated and retired from professional boxing</t>
  </si>
  <si>
    <t> Carlos Murillo</t>
  </si>
  <si>
    <t>Alvarez was stripped of title before his fourth fight with Beibis Mendoza for being overweight.</t>
  </si>
  <si>
    <t>Vásquez vacated to move up to flyweight</t>
  </si>
  <si>
    <t>Kameda vacated to move up to flyweight</t>
  </si>
  <si>
    <t>Asloum was declared Champion in recess on July 18, 2008. On September 2009 and retired from boxing</t>
  </si>
  <si>
    <t>Segura promoted to Super champion</t>
  </si>
  <si>
    <t>Segura vacated to fight at flyweight</t>
  </si>
  <si>
    <t>Reveco vacated to move up to flyweight</t>
  </si>
  <si>
    <t>Gonzalez vacated to move up to flyweight</t>
  </si>
  <si>
    <t>Ioka vacated to move up to flyweight</t>
  </si>
  <si>
    <r>
      <t> </t>
    </r>
    <r>
      <rPr>
        <sz val="11"/>
        <color rgb="FF0B0080"/>
        <rFont val="Arial"/>
        <family val="2"/>
      </rPr>
      <t>Ryoichi Taguchi</t>
    </r>
  </si>
  <si>
    <t>Taguchi promoted to Super champion after unifying titles in bout with IBF holder Milan Melindo</t>
  </si>
  <si>
    <t>140 (1628)</t>
  </si>
  <si>
    <t>Gamez vacated after a broken arm didn't allow him to defend the title</t>
  </si>
  <si>
    <t> Bong-Jun Kim (v. Agustín García)</t>
  </si>
  <si>
    <t>Àlvarez stripped of title before his fight with Ricardo López for being overweight. Title was at stakes only for López who managed to beat the heavier Álvarez</t>
  </si>
  <si>
    <t>Lopez vacated in order to move up to light flyweight</t>
  </si>
  <si>
    <t>Arambulet stripped of title before his rematch fight with Joma Gamboa for being overweight. Title was at stakes only for Gamboa who managed to beat the heavier Arambulet</t>
  </si>
  <si>
    <t>Niida vacated and retired citing back problems and lack of interest in boxing</t>
  </si>
  <si>
    <t> Keitaro Hoshino (2) (v. Joma Gamboa)</t>
  </si>
  <si>
    <t> Noel Arambulet (2)</t>
  </si>
  <si>
    <t>Arambulet stripped of title before his rematch fight with Yutaka Niida for being overweight. Title was at stakes only for Niida who managed to beat the heavier Arambulet</t>
  </si>
  <si>
    <t>Gonzalez vacated in order to move up to light flyweight</t>
  </si>
  <si>
    <t>Ioka vacated in order to move up to light flyweight</t>
  </si>
  <si>
    <t>Miyazaki vacated in order to move up to light flyweight</t>
  </si>
  <si>
    <t>Country</t>
  </si>
  <si>
    <t>US</t>
  </si>
  <si>
    <t>South Africa</t>
  </si>
  <si>
    <t>Great Britain</t>
  </si>
  <si>
    <t>Russia</t>
  </si>
  <si>
    <t>Uzbekistan</t>
  </si>
  <si>
    <t>Ukraine</t>
  </si>
  <si>
    <t>Germany</t>
  </si>
  <si>
    <t>Cruiserweight</t>
  </si>
  <si>
    <t>(interim champ promoted) Dorticos fought for Unified title against IBF champion Murat Gassiev</t>
  </si>
  <si>
    <t>(v. Hizni Altunkaya) Shumenov stripped of title after failing to meet the terms of the purse bid between him and Arsen Goulamirian. Goulamirian was promoted to regular champion</t>
  </si>
  <si>
    <r>
      <t>(</t>
    </r>
    <r>
      <rPr>
        <sz val="9"/>
        <color rgb="FF202122"/>
        <rFont val="Arial"/>
        <family val="2"/>
      </rPr>
      <t>interim champ promoted</t>
    </r>
    <r>
      <rPr>
        <sz val="11"/>
        <color rgb="FF202122"/>
        <rFont val="Arial"/>
        <family val="2"/>
      </rPr>
      <t>)</t>
    </r>
    <r>
      <rPr>
        <sz val="11"/>
        <color theme="1"/>
        <rFont val="Calibri"/>
        <family val="2"/>
        <scheme val="minor"/>
      </rPr>
      <t xml:space="preserve"> Goulamirian was promoted to Super champion</t>
    </r>
  </si>
  <si>
    <t>Light Heavyweight</t>
  </si>
  <si>
    <t>Super Middleweight</t>
  </si>
  <si>
    <t>Puerto Rico</t>
  </si>
  <si>
    <t>Tunisia</t>
  </si>
  <si>
    <t>France</t>
  </si>
  <si>
    <t>Jamaica</t>
  </si>
  <si>
    <t>Panama</t>
  </si>
  <si>
    <t>Kazakhstan</t>
  </si>
  <si>
    <t>Cuba</t>
  </si>
  <si>
    <t>Nigeria</t>
  </si>
  <si>
    <t>Venezuela</t>
  </si>
  <si>
    <t>Argentina</t>
  </si>
  <si>
    <t>Trinidad &amp; Tobago</t>
  </si>
  <si>
    <t>Poland</t>
  </si>
  <si>
    <t>Italy</t>
  </si>
  <si>
    <t>Croatia</t>
  </si>
  <si>
    <t>Australia</t>
  </si>
  <si>
    <t>Spain</t>
  </si>
  <si>
    <t>Sweden</t>
  </si>
  <si>
    <t>Canada</t>
  </si>
  <si>
    <t>South Korea</t>
  </si>
  <si>
    <t>Denmark</t>
  </si>
  <si>
    <t>Hungary</t>
  </si>
  <si>
    <t>Mexico</t>
  </si>
  <si>
    <t>US Virgin Islands</t>
  </si>
  <si>
    <t>Colombia</t>
  </si>
  <si>
    <t>Japan</t>
  </si>
  <si>
    <t>Dominican Republic</t>
  </si>
  <si>
    <t>American Samoa</t>
  </si>
  <si>
    <t>Super Lightweight</t>
  </si>
  <si>
    <t>Nicaragua</t>
  </si>
  <si>
    <t>Uganda</t>
  </si>
  <si>
    <t>Guadeloupe</t>
  </si>
  <si>
    <t>Israel</t>
  </si>
  <si>
    <t>Ghana</t>
  </si>
  <si>
    <t>Guyana</t>
  </si>
  <si>
    <t>Philippines</t>
  </si>
  <si>
    <t>Morocco</t>
  </si>
  <si>
    <t>Namibia</t>
  </si>
  <si>
    <t>Belarus</t>
  </si>
  <si>
    <t>Saint Kitts &amp; Nevis</t>
  </si>
  <si>
    <t>Kyrgyzstan</t>
  </si>
  <si>
    <t>Mongolia</t>
  </si>
  <si>
    <t>Romania</t>
  </si>
  <si>
    <t>Brazil</t>
  </si>
  <si>
    <t>Thailand</t>
  </si>
  <si>
    <t xml:space="preserve"> September 26, 1964</t>
  </si>
  <si>
    <t xml:space="preserve"> 1967r</t>
  </si>
  <si>
    <t xml:space="preserve"> September 27, 1968</t>
  </si>
  <si>
    <t xml:space="preserve"> September 2, 1971</t>
  </si>
  <si>
    <t xml:space="preserve"> August 19, 1972</t>
  </si>
  <si>
    <t xml:space="preserve"> February 16, 1974r</t>
  </si>
  <si>
    <t xml:space="preserve"> November 23, 1974</t>
  </si>
  <si>
    <t xml:space="preserve"> 1976r</t>
  </si>
  <si>
    <t xml:space="preserve"> December 17, 1977</t>
  </si>
  <si>
    <t xml:space="preserve"> April 15, 1978</t>
  </si>
  <si>
    <t xml:space="preserve"> June 8, 1985</t>
  </si>
  <si>
    <t xml:space="preserve"> June 23, 1986</t>
  </si>
  <si>
    <t xml:space="preserve"> March 6, 1987</t>
  </si>
  <si>
    <t xml:space="preserve"> March 30, 1991</t>
  </si>
  <si>
    <t xml:space="preserve"> December 4, 1993</t>
  </si>
  <si>
    <t xml:space="preserve"> May 18, 1996</t>
  </si>
  <si>
    <t xml:space="preserve"> 1997s</t>
  </si>
  <si>
    <t xml:space="preserve"> September 22, 1998s</t>
  </si>
  <si>
    <t xml:space="preserve"> May 29, 1999</t>
  </si>
  <si>
    <t xml:space="preserve"> September 9, 2000</t>
  </si>
  <si>
    <t xml:space="preserve"> November 1, 2003</t>
  </si>
  <si>
    <t xml:space="preserve"> August 22, 2005s</t>
  </si>
  <si>
    <t xml:space="preserve"> June 27, 2009</t>
  </si>
  <si>
    <t xml:space="preserve"> July 14, 2010</t>
  </si>
  <si>
    <t xml:space="preserve"> September 11, 2010</t>
  </si>
  <si>
    <t xml:space="preserve"> June 11, 2011</t>
  </si>
  <si>
    <t xml:space="preserve"> October 14, 2011</t>
  </si>
  <si>
    <t xml:space="preserve"> December 6, 2013</t>
  </si>
  <si>
    <t xml:space="preserve"> October 7, 2012r</t>
  </si>
  <si>
    <t xml:space="preserve"> October 18, 2014</t>
  </si>
  <si>
    <t xml:space="preserve"> May 31, 2014</t>
  </si>
  <si>
    <t xml:space="preserve"> June 13, 2015s</t>
  </si>
  <si>
    <t xml:space="preserve"> December 10, 2016</t>
  </si>
  <si>
    <t xml:space="preserve"> July 30, 2016</t>
  </si>
  <si>
    <t xml:space="preserve"> January 28, 2017</t>
  </si>
  <si>
    <t xml:space="preserve"> June 9, 2018</t>
  </si>
  <si>
    <t xml:space="preserve"> January 26, 2019</t>
  </si>
  <si>
    <t>Ireland</t>
  </si>
  <si>
    <t>Indonesia</t>
  </si>
  <si>
    <t>China</t>
  </si>
  <si>
    <t>Super bantamweight</t>
  </si>
  <si>
    <t>Bantamweight</t>
  </si>
  <si>
    <t>Super flyweight</t>
  </si>
  <si>
    <t>Flyweight</t>
  </si>
  <si>
    <t>Light flyweight</t>
  </si>
  <si>
    <t>Minimumweight</t>
  </si>
  <si>
    <t xml:space="preserve"> May 7, 1978</t>
  </si>
  <si>
    <t xml:space="preserve"> May 4, 1980</t>
  </si>
  <si>
    <t xml:space="preserve"> August 9, 1980</t>
  </si>
  <si>
    <t xml:space="preserve"> June 12, 1982</t>
  </si>
  <si>
    <t xml:space="preserve"> February 22, 1984</t>
  </si>
  <si>
    <t xml:space="preserve"> May 26, 1984</t>
  </si>
  <si>
    <t xml:space="preserve"> 1986r</t>
  </si>
  <si>
    <t xml:space="preserve"> November 28, 1987</t>
  </si>
  <si>
    <t xml:space="preserve"> February 27, 1988</t>
  </si>
  <si>
    <t xml:space="preserve"> May 28, 1988</t>
  </si>
  <si>
    <t xml:space="preserve"> November 11, 1989</t>
  </si>
  <si>
    <t xml:space="preserve"> April 1990r</t>
  </si>
  <si>
    <t xml:space="preserve"> October 7, 1991</t>
  </si>
  <si>
    <t xml:space="preserve"> March 27, 1992</t>
  </si>
  <si>
    <t xml:space="preserve"> May 13, 1995</t>
  </si>
  <si>
    <t xml:space="preserve"> 1998r</t>
  </si>
  <si>
    <t xml:space="preserve"> December 12, 1998</t>
  </si>
  <si>
    <t xml:space="preserve"> March 4, 2000</t>
  </si>
  <si>
    <t xml:space="preserve"> 2001s</t>
  </si>
  <si>
    <t xml:space="preserve"> February 21, 2002</t>
  </si>
  <si>
    <t xml:space="preserve"> May 18, 2002</t>
  </si>
  <si>
    <t xml:space="preserve"> October 9, 2002</t>
  </si>
  <si>
    <t xml:space="preserve"> July 4, 2003</t>
  </si>
  <si>
    <t xml:space="preserve"> March 18, 2006</t>
  </si>
  <si>
    <t xml:space="preserve"> October 4, 2006</t>
  </si>
  <si>
    <t xml:space="preserve"> November 21, 2008</t>
  </si>
  <si>
    <t xml:space="preserve"> December 10, 2010</t>
  </si>
  <si>
    <t xml:space="preserve"> March 21, 2009</t>
  </si>
  <si>
    <t xml:space="preserve"> September 26, 2009</t>
  </si>
  <si>
    <t xml:space="preserve"> October 2, 2010</t>
  </si>
  <si>
    <t xml:space="preserve"> January 31, 2011</t>
  </si>
  <si>
    <t xml:space="preserve"> July 9, 2011</t>
  </si>
  <si>
    <t xml:space="preserve"> January 20, 2012</t>
  </si>
  <si>
    <t xml:space="preserve"> April 13, 2013</t>
  </si>
  <si>
    <t xml:space="preserve"> October 30, 2015</t>
  </si>
  <si>
    <t xml:space="preserve"> February 27, 2016</t>
  </si>
  <si>
    <t xml:space="preserve"> April 7, 2016</t>
  </si>
  <si>
    <t xml:space="preserve"> December 9, 2017</t>
  </si>
  <si>
    <t xml:space="preserve"> April 9, 2017</t>
  </si>
  <si>
    <t xml:space="preserve"> September 3, 2017</t>
  </si>
  <si>
    <t xml:space="preserve"> April 26, 2019</t>
  </si>
  <si>
    <t xml:space="preserve"> May 18, 1965</t>
  </si>
  <si>
    <t xml:space="preserve"> February 27, 1968</t>
  </si>
  <si>
    <t xml:space="preserve"> August 22, 1969</t>
  </si>
  <si>
    <t xml:space="preserve"> October 16, 1970</t>
  </si>
  <si>
    <t xml:space="preserve"> April 2, 1971</t>
  </si>
  <si>
    <t xml:space="preserve"> March 19, 1972</t>
  </si>
  <si>
    <t xml:space="preserve"> July 29, 1972</t>
  </si>
  <si>
    <t xml:space="preserve"> January 20, 1973</t>
  </si>
  <si>
    <t xml:space="preserve"> November 3, 1973</t>
  </si>
  <si>
    <t xml:space="preserve"> July 3, 1974</t>
  </si>
  <si>
    <t xml:space="preserve"> March 14, 1975</t>
  </si>
  <si>
    <t xml:space="preserve"> November 19, 1977</t>
  </si>
  <si>
    <t xml:space="preserve"> August 29, 1980</t>
  </si>
  <si>
    <t xml:space="preserve"> November 14, 1980</t>
  </si>
  <si>
    <t xml:space="preserve"> April 7, 1984</t>
  </si>
  <si>
    <t xml:space="preserve"> March 10, 1986</t>
  </si>
  <si>
    <t xml:space="preserve"> June 4, 1986</t>
  </si>
  <si>
    <t xml:space="preserve"> 1987r</t>
  </si>
  <si>
    <t xml:space="preserve"> May 24, 1987</t>
  </si>
  <si>
    <t xml:space="preserve"> October 4, 1987</t>
  </si>
  <si>
    <t xml:space="preserve"> May 9, 1988</t>
  </si>
  <si>
    <t xml:space="preserve"> August 14, 1988</t>
  </si>
  <si>
    <t xml:space="preserve"> July 9, 1989</t>
  </si>
  <si>
    <t xml:space="preserve"> October 18, 1989</t>
  </si>
  <si>
    <t xml:space="preserve"> October 19, 1991</t>
  </si>
  <si>
    <t xml:space="preserve"> March 15, 1992</t>
  </si>
  <si>
    <t xml:space="preserve"> October 9, 1992</t>
  </si>
  <si>
    <t xml:space="preserve"> October 23, 1993</t>
  </si>
  <si>
    <t xml:space="preserve"> April 22, 1994</t>
  </si>
  <si>
    <t xml:space="preserve"> July 16, 1994</t>
  </si>
  <si>
    <t xml:space="preserve"> September 17, 1995</t>
  </si>
  <si>
    <t xml:space="preserve"> January 28, 1996</t>
  </si>
  <si>
    <t xml:space="preserve"> October 27, 1996</t>
  </si>
  <si>
    <t xml:space="preserve"> June 21, 1997</t>
  </si>
  <si>
    <t xml:space="preserve"> December 5, 1998</t>
  </si>
  <si>
    <t xml:space="preserve"> June 26, 1999</t>
  </si>
  <si>
    <t xml:space="preserve"> August 7, 2001s</t>
  </si>
  <si>
    <t xml:space="preserve"> April 19, 2002</t>
  </si>
  <si>
    <t xml:space="preserve"> October 11, 2004r</t>
  </si>
  <si>
    <t xml:space="preserve"> May 31, 2008</t>
  </si>
  <si>
    <t xml:space="preserve"> November 19, 2010</t>
  </si>
  <si>
    <t xml:space="preserve"> September 26, 2014</t>
  </si>
  <si>
    <t xml:space="preserve"> December 6, 2013r</t>
  </si>
  <si>
    <t xml:space="preserve"> May 25, 2018</t>
  </si>
  <si>
    <t xml:space="preserve"> June 18, 2016</t>
  </si>
  <si>
    <t xml:space="preserve"> February 10, 2017</t>
  </si>
  <si>
    <t xml:space="preserve"> October 21, 2017</t>
  </si>
  <si>
    <t xml:space="preserve"> November 3, 2018</t>
  </si>
  <si>
    <t xml:space="preserve"> November 7, 2019</t>
  </si>
  <si>
    <t xml:space="preserve"> December 5, 1981</t>
  </si>
  <si>
    <t xml:space="preserve"> April 8, 1982</t>
  </si>
  <si>
    <t xml:space="preserve"> July 5, 1984s</t>
  </si>
  <si>
    <t xml:space="preserve"> 1992r</t>
  </si>
  <si>
    <t xml:space="preserve"> September 18, 1994</t>
  </si>
  <si>
    <t xml:space="preserve"> July 22, 1995</t>
  </si>
  <si>
    <t xml:space="preserve"> August 24, 1996</t>
  </si>
  <si>
    <t xml:space="preserve"> December 23, 1997</t>
  </si>
  <si>
    <t xml:space="preserve"> December 23, 1998</t>
  </si>
  <si>
    <t xml:space="preserve"> July 31, 1999</t>
  </si>
  <si>
    <t xml:space="preserve"> October 9, 2000</t>
  </si>
  <si>
    <t xml:space="preserve"> March 11, 2001</t>
  </si>
  <si>
    <t xml:space="preserve"> March 9, 2002</t>
  </si>
  <si>
    <t xml:space="preserve"> December 3, 2004</t>
  </si>
  <si>
    <t xml:space="preserve"> July 22, 2006</t>
  </si>
  <si>
    <t xml:space="preserve"> May 3, 2007</t>
  </si>
  <si>
    <t xml:space="preserve"> May 17, 2008</t>
  </si>
  <si>
    <t xml:space="preserve"> November 1, 2008</t>
  </si>
  <si>
    <t xml:space="preserve"> May 8, 2010</t>
  </si>
  <si>
    <t xml:space="preserve"> August 31, 2011</t>
  </si>
  <si>
    <t xml:space="preserve"> November 10, 2011</t>
  </si>
  <si>
    <t xml:space="preserve"> December 31, 2012</t>
  </si>
  <si>
    <t xml:space="preserve"> May 6, 2013</t>
  </si>
  <si>
    <t xml:space="preserve"> December 2, 2013s</t>
  </si>
  <si>
    <t xml:space="preserve"> August 31, 2016</t>
  </si>
  <si>
    <t xml:space="preserve"> December 10, 2016s</t>
  </si>
  <si>
    <t xml:space="preserve"> February 29, 2020</t>
  </si>
  <si>
    <t xml:space="preserve"> June 23, 2020</t>
  </si>
  <si>
    <t xml:space="preserve"> January 12, 1963</t>
  </si>
  <si>
    <t xml:space="preserve"> September 18, 1963</t>
  </si>
  <si>
    <t xml:space="preserve"> January 23, 1964</t>
  </si>
  <si>
    <t xml:space="preserve"> April 23, 1965</t>
  </si>
  <si>
    <t xml:space="preserve"> November 1965s</t>
  </si>
  <si>
    <t xml:space="preserve"> October 1, 1968r</t>
  </si>
  <si>
    <t xml:space="preserve"> October 19, 1969</t>
  </si>
  <si>
    <t xml:space="preserve"> April 5, 1970</t>
  </si>
  <si>
    <t xml:space="preserve"> October 22, 1970</t>
  </si>
  <si>
    <t xml:space="preserve"> 1973r</t>
  </si>
  <si>
    <t xml:space="preserve"> October 18, 1974</t>
  </si>
  <si>
    <t xml:space="preserve"> April 1, 1975</t>
  </si>
  <si>
    <t xml:space="preserve"> February 27, 1976</t>
  </si>
  <si>
    <t xml:space="preserve"> October 2, 1976</t>
  </si>
  <si>
    <t xml:space="preserve"> August 12, 1978</t>
  </si>
  <si>
    <t xml:space="preserve"> November 17, 1979</t>
  </si>
  <si>
    <t xml:space="preserve"> February 17, 1980</t>
  </si>
  <si>
    <t xml:space="preserve"> December 13, 1980</t>
  </si>
  <si>
    <t xml:space="preserve"> March 28, 1981</t>
  </si>
  <si>
    <t xml:space="preserve"> June 6, 1981</t>
  </si>
  <si>
    <t xml:space="preserve"> September 26, 1981</t>
  </si>
  <si>
    <t xml:space="preserve"> May 1, 1982</t>
  </si>
  <si>
    <t xml:space="preserve"> July 19, 1985r</t>
  </si>
  <si>
    <t xml:space="preserve"> February 13, 1987</t>
  </si>
  <si>
    <t xml:space="preserve"> September 30, 1989</t>
  </si>
  <si>
    <t xml:space="preserve"> March 10, 1990</t>
  </si>
  <si>
    <t xml:space="preserve"> July 29, 1990</t>
  </si>
  <si>
    <t xml:space="preserve"> March 14, 1991</t>
  </si>
  <si>
    <t xml:space="preserve"> June 1, 1991</t>
  </si>
  <si>
    <t xml:space="preserve"> September 26, 1992</t>
  </si>
  <si>
    <t xml:space="preserve"> December 15, 1992</t>
  </si>
  <si>
    <t xml:space="preserve"> February 13, 1994</t>
  </si>
  <si>
    <t xml:space="preserve"> November 24, 1996</t>
  </si>
  <si>
    <t xml:space="preserve"> May 29, 1998</t>
  </si>
  <si>
    <t xml:space="preserve"> March 13, 1999</t>
  </si>
  <si>
    <t xml:space="preserve"> September 3, 1999</t>
  </si>
  <si>
    <t xml:space="preserve"> August 5, 2000</t>
  </si>
  <si>
    <t xml:space="preserve"> December 6, 2003</t>
  </si>
  <si>
    <t xml:space="preserve"> March 19, 2007</t>
  </si>
  <si>
    <t xml:space="preserve"> December 31, 2008</t>
  </si>
  <si>
    <t xml:space="preserve"> February 7, 2010</t>
  </si>
  <si>
    <t xml:space="preserve"> January 4, 2011</t>
  </si>
  <si>
    <t xml:space="preserve"> April 2, 2011</t>
  </si>
  <si>
    <t xml:space="preserve"> November 17, 2012</t>
  </si>
  <si>
    <t xml:space="preserve"> April 6, 2013</t>
  </si>
  <si>
    <t xml:space="preserve"> April 22, 2015</t>
  </si>
  <si>
    <t xml:space="preserve"> September 14, 2016</t>
  </si>
  <si>
    <t xml:space="preserve"> November 9, 2017</t>
  </si>
  <si>
    <t xml:space="preserve"> July 2, 1976</t>
  </si>
  <si>
    <t xml:space="preserve"> October 10, 1976</t>
  </si>
  <si>
    <t xml:space="preserve"> March 8, 1981</t>
  </si>
  <si>
    <t xml:space="preserve"> July 19, 1981</t>
  </si>
  <si>
    <t xml:space="preserve"> December 16, 1981</t>
  </si>
  <si>
    <t xml:space="preserve"> July 10, 1983</t>
  </si>
  <si>
    <t xml:space="preserve"> May 19, 1984</t>
  </si>
  <si>
    <t xml:space="preserve"> March 29, 1985</t>
  </si>
  <si>
    <t xml:space="preserve"> December 8, 1985</t>
  </si>
  <si>
    <t xml:space="preserve"> December 17, 1991</t>
  </si>
  <si>
    <t xml:space="preserve"> November 18, 1992</t>
  </si>
  <si>
    <t xml:space="preserve"> 1993r (vacated)</t>
  </si>
  <si>
    <t xml:space="preserve"> February 4, 1995</t>
  </si>
  <si>
    <t xml:space="preserve"> January 13, 1996</t>
  </si>
  <si>
    <t xml:space="preserve"> May 21, 1996</t>
  </si>
  <si>
    <t xml:space="preserve"> December 3, 1996</t>
  </si>
  <si>
    <t xml:space="preserve"> July 2000s (stripped)</t>
  </si>
  <si>
    <t xml:space="preserve"> March 3, 2001</t>
  </si>
  <si>
    <t xml:space="preserve"> October 2, 2004s (stripped)</t>
  </si>
  <si>
    <t xml:space="preserve"> May 25, 2006r (vacated)</t>
  </si>
  <si>
    <t xml:space="preserve"> January 18, 2007r</t>
  </si>
  <si>
    <t xml:space="preserve"> December 8, 2007</t>
  </si>
  <si>
    <t xml:space="preserve"> 2008 (retired)</t>
  </si>
  <si>
    <t xml:space="preserve"> August 28, 2010 (won Super title)</t>
  </si>
  <si>
    <t xml:space="preserve"> November 26, 2010r (vacated)</t>
  </si>
  <si>
    <t xml:space="preserve"> February 4, 2011r (vacated)</t>
  </si>
  <si>
    <t xml:space="preserve"> November 30, 2012 (promoted to Super Champion)</t>
  </si>
  <si>
    <t xml:space="preserve"> January 14, 2014r (vacated)</t>
  </si>
  <si>
    <t xml:space="preserve"> February 28, 2014r (vacated)</t>
  </si>
  <si>
    <t xml:space="preserve"> December 31, 2014</t>
  </si>
  <si>
    <t xml:space="preserve"> December 31, 2017</t>
  </si>
  <si>
    <t xml:space="preserve"> May 20, 2018</t>
  </si>
  <si>
    <t xml:space="preserve"> December 31, 2018</t>
  </si>
  <si>
    <t xml:space="preserve"> 1989r (vacated)</t>
  </si>
  <si>
    <t xml:space="preserve"> February 2, 1991</t>
  </si>
  <si>
    <t xml:space="preserve"> October 14, 1992</t>
  </si>
  <si>
    <t xml:space="preserve"> February 10, 1993</t>
  </si>
  <si>
    <t xml:space="preserve"> December 2, 1995</t>
  </si>
  <si>
    <t xml:space="preserve"> November 13, 1998</t>
  </si>
  <si>
    <t xml:space="preserve"> July 1999r</t>
  </si>
  <si>
    <t xml:space="preserve"> August 20, 2000 (stripped)</t>
  </si>
  <si>
    <t xml:space="preserve"> December 6, 2000</t>
  </si>
  <si>
    <t xml:space="preserve"> April 16, 2001</t>
  </si>
  <si>
    <t xml:space="preserve"> August 25, 2001</t>
  </si>
  <si>
    <t xml:space="preserve"> October 19, 2001r (vacated)</t>
  </si>
  <si>
    <t xml:space="preserve"> July 29, 2002</t>
  </si>
  <si>
    <t xml:space="preserve"> July 2, 2004s (stripped)</t>
  </si>
  <si>
    <t xml:space="preserve"> September 15, 2008</t>
  </si>
  <si>
    <t xml:space="preserve"> October 8, 2010r (vacated)</t>
  </si>
  <si>
    <t xml:space="preserve"> April 19, 2011</t>
  </si>
  <si>
    <t xml:space="preserve"> July 31, 2011</t>
  </si>
  <si>
    <t xml:space="preserve"> October 24, 2011</t>
  </si>
  <si>
    <t xml:space="preserve"> June 24, 2012</t>
  </si>
  <si>
    <t xml:space="preserve"> October 10, 2012r (vacated)</t>
  </si>
  <si>
    <t xml:space="preserve"> December 27, 2013r</t>
  </si>
  <si>
    <t xml:space="preserve"> March 19, 2016</t>
  </si>
  <si>
    <t xml:space="preserve"> June 29, 2016</t>
  </si>
  <si>
    <t>Ended</t>
  </si>
  <si>
    <t>North Korea</t>
  </si>
  <si>
    <t>Armenia</t>
  </si>
  <si>
    <t>Peru</t>
  </si>
  <si>
    <t>Las Vegas, Nevada, United States</t>
  </si>
  <si>
    <t>Miami Beach, Florida, United States</t>
  </si>
  <si>
    <t>Title stripped</t>
  </si>
  <si>
    <t>def. Jimmy Ellis</t>
  </si>
  <si>
    <t>New York City, New York, United States</t>
  </si>
  <si>
    <t>Kingston, Jamaica</t>
  </si>
  <si>
    <t>Kinshasa, Zaire</t>
  </si>
  <si>
    <t>no. 1 contender promoted</t>
  </si>
  <si>
    <t>N/A</t>
  </si>
  <si>
    <t>Title vacated</t>
  </si>
  <si>
    <t>def. Greg Page</t>
  </si>
  <si>
    <t>Tokyo, Japan</t>
  </si>
  <si>
    <t>Bowe was stripped of the title after failing to honor a written agreement to fight mandatory challenger Lennox Lewis and for dumping his WBC belt in a trash bin during a news conference in London.[3]</t>
  </si>
  <si>
    <t>London, England, United Kingdom</t>
  </si>
  <si>
    <t>Tyson vacated the title to pursue a bout against Evander Holyfield instead of mandatory challenger Lennox Lewis.[4]</t>
  </si>
  <si>
    <t>def. Oliver McCall</t>
  </si>
  <si>
    <t>Brakpan, South Africa</t>
  </si>
  <si>
    <t>Lewis retired as champion and chose not to rematch Vitali Klitschko ahead of a WBC-mandated 1 March deadline to accept the bout.[5]</t>
  </si>
  <si>
    <t>Los Angeles, California, United States</t>
  </si>
  <si>
    <t>Klitschko announced his retirement after withdrawing from a bout against Hasim Rahman due to injuries.[6]</t>
  </si>
  <si>
    <t>interim champion promoted</t>
  </si>
  <si>
    <t>Cancún, México</t>
  </si>
  <si>
    <t>Berlin, Germany</t>
  </si>
  <si>
    <t>Klitschko vacated the title to focus on his career in politics in Ukraine.[7]</t>
  </si>
  <si>
    <t>def. Chris Arreola</t>
  </si>
  <si>
    <t>def. Mate Parlov</t>
  </si>
  <si>
    <t>New Orleans, Louisiana, United States</t>
  </si>
  <si>
    <t>Highland Heights, Ohio, United States</t>
  </si>
  <si>
    <t>def. Sammy Reeson</t>
  </si>
  <si>
    <t>Capo d'Orlando, Italy</t>
  </si>
  <si>
    <t>Palermo, Italy</t>
  </si>
  <si>
    <t>def. Akim Tafer</t>
  </si>
  <si>
    <t>Saint-Jean-de-Luz, France</t>
  </si>
  <si>
    <t>Mar del Plata, Argentina</t>
  </si>
  <si>
    <t>def. Vincenzo Cantatore</t>
  </si>
  <si>
    <t>Campione d'Italia, Italy</t>
  </si>
  <si>
    <t>Worcester, Massachusetts, United States</t>
  </si>
  <si>
    <t>Levallois-Perret, France</t>
  </si>
  <si>
    <t>def. Rudolf Kraj</t>
  </si>
  <si>
    <t>Milan, Italy</t>
  </si>
  <si>
    <t>Kiel, Germany</t>
  </si>
  <si>
    <t>def. Giacobbe Fragomeni</t>
  </si>
  <si>
    <t>Łódź, Poland</t>
  </si>
  <si>
    <t>Moscow, Russia</t>
  </si>
  <si>
    <t>Manchester, England, United Kingdom</t>
  </si>
  <si>
    <t>Bellew was stripped of the title and named "Emeritus Champion" after moving up to heavyweight.[8]</t>
  </si>
  <si>
    <t>def. Marco Huck</t>
  </si>
  <si>
    <t>Dortmund, Germany</t>
  </si>
  <si>
    <t>Riga, Latvia</t>
  </si>
  <si>
    <t>Usyk was stripped of the title and named "champion in recess" during his move up to heavyweight.[9]</t>
  </si>
  <si>
    <t>Foster was stripped of the title after failing to make a defense against number one contender John Conteh.[10]</t>
  </si>
  <si>
    <t>Conteh was stripped of the title after refusing to fight Jesse Burnett, alleging he was forced to sign the contract at gunpoint.[11]</t>
  </si>
  <si>
    <t>def. Jesse Burnett</t>
  </si>
  <si>
    <t>Fontvieille, Monaco</t>
  </si>
  <si>
    <t>Marsala, Italy</t>
  </si>
  <si>
    <t>Indianapolis, Indiana, United States</t>
  </si>
  <si>
    <t>Atlantic City, New Jersey, United States</t>
  </si>
  <si>
    <t>Spinks, who had won the IBF heavyweight world championship the previous month against Larry Holmes, was stripped of the WBC light heavyweight title due to the WBC's policy against fighters holding world titles in multiple divisions at the same time.[12]</t>
  </si>
  <si>
    <t>def. Prince Mama Mohammed</t>
  </si>
  <si>
    <t>Inglewood, California, United States</t>
  </si>
  <si>
    <t>Detroit, Michigan, United States</t>
  </si>
  <si>
    <t>def. Eddie Davis</t>
  </si>
  <si>
    <t>Port of Spain, Trinidad and Tobago</t>
  </si>
  <si>
    <t>Leonard vacated the title, noting he was unsure whether he would continue his career in boxing.[14]</t>
  </si>
  <si>
    <t>def. Tony Willis</t>
  </si>
  <si>
    <t>Tucson, Arizona, United States</t>
  </si>
  <si>
    <t>Melbourne, Australia</t>
  </si>
  <si>
    <t>Bismarck, North Dakota, United States</t>
  </si>
  <si>
    <t>Lyon, France</t>
  </si>
  <si>
    <t>Mashantucket, Connecticut, United States</t>
  </si>
  <si>
    <t>Jones vacated the title after his mandatory challenger Michael Nunn's promoter won a purse bid with the intent to stage it as a pay-per-view fight on Request TV, a rival platform to HBO, which Jones was contractually tied to.[15]</t>
  </si>
  <si>
    <t>Rocchigiani was demoted to interim champion upon Roy Jones Jr.'s request to be reinstated as champion.</t>
  </si>
  <si>
    <t>reinstated as champion</t>
  </si>
  <si>
    <t>def. Montell Griffin</t>
  </si>
  <si>
    <t>def. Paul Briggs</t>
  </si>
  <si>
    <t>Chicago, Illinois, United States</t>
  </si>
  <si>
    <t>Kissimmee, Florida, United States</t>
  </si>
  <si>
    <t>Dawson vacated the title to pursue a bout against Antonio Tarver instead of mandatory challenger and interim champion Adrian Diaconu.[16]</t>
  </si>
  <si>
    <t>Montréal, Québec, Canada</t>
  </si>
  <si>
    <t>Québec City, Québec, Canada</t>
  </si>
  <si>
    <t>Philadelphia, Pennsylvania, United States</t>
  </si>
  <si>
    <t>def. Dario Matteoni</t>
  </si>
  <si>
    <t>Monte Carlo, Monaco</t>
  </si>
  <si>
    <t>Marino, Italy</t>
  </si>
  <si>
    <t>Newcastle, England, United Kingdom</t>
  </si>
  <si>
    <t>Telford, England, United Kingdom</t>
  </si>
  <si>
    <t>Frankfurt, Germany</t>
  </si>
  <si>
    <t>Hilton was stripped of the title after being convicted of sexually assaulting two teenaged girls.[17]</t>
  </si>
  <si>
    <t>def. Glenn Catley</t>
  </si>
  <si>
    <t>Leipzig, Germany</t>
  </si>
  <si>
    <t>Chemnitz, Germany</t>
  </si>
  <si>
    <t>Erfurt, Germany</t>
  </si>
  <si>
    <t>Copenhagen, Denmark</t>
  </si>
  <si>
    <t>Cardiff, Wales, United Kingdom</t>
  </si>
  <si>
    <t>def. Jean Pascal</t>
  </si>
  <si>
    <t>Nottingham, England, United Kingdom</t>
  </si>
  <si>
    <t>Herning, Denmark</t>
  </si>
  <si>
    <t>def. Arthur Abraham</t>
  </si>
  <si>
    <t>Helsinki, Finland</t>
  </si>
  <si>
    <t>def. Marco Antonio Peribán</t>
  </si>
  <si>
    <t>Brooklyn, New York, United States</t>
  </si>
  <si>
    <t>Carson, California, United States</t>
  </si>
  <si>
    <t>Jack vacated the title to move up to light heavyweight.[20]</t>
  </si>
  <si>
    <t>Benavidez was stripped of the title after testing positive for cocaine and was named "champion in recess".[21]</t>
  </si>
  <si>
    <t>def. Avni Yildirim</t>
  </si>
  <si>
    <t>Minneapolis, Minnesota, United States</t>
  </si>
  <si>
    <t>def. Stanley Hayward</t>
  </si>
  <si>
    <t>def. José Durán</t>
  </si>
  <si>
    <t>def. John Mugabi</t>
  </si>
  <si>
    <t>def. Michele Piccirillo</t>
  </si>
  <si>
    <t>def. Carlos Baldomir</t>
  </si>
  <si>
    <t>(Elevated from Interim status)</t>
  </si>
  <si>
    <t>def. Antonio Margarito</t>
  </si>
  <si>
    <t>def. Matthew Hatton</t>
  </si>
  <si>
    <t>def. John Jackson</t>
  </si>
  <si>
    <t>def. Jean Josselin</t>
  </si>
  <si>
    <t>def. Colin Jones</t>
  </si>
  <si>
    <t>def. Miguel Ángel Rodríguez</t>
  </si>
  <si>
    <t>def. Robert Guerrero</t>
  </si>
  <si>
    <t>def. Danny Garcia</t>
  </si>
  <si>
    <t>def. Adolph Pruitt</t>
  </si>
  <si>
    <t>def. Lion Furuyama</t>
  </si>
  <si>
    <t>def. Miguel Ángel González</t>
  </si>
  <si>
    <t>def. Gianluca Branco</t>
  </si>
  <si>
    <t>def. DeMarcus Corley</t>
  </si>
  <si>
    <t>def. Pablo César Cano</t>
  </si>
  <si>
    <t>def. Lucas Matthysse</t>
  </si>
  <si>
    <t>def. Amir Imam</t>
  </si>
  <si>
    <t>def. Rubén Navarro</t>
  </si>
  <si>
    <t>def. Mando Ramos</t>
  </si>
  <si>
    <t>def. Alfredo Pitalua</t>
  </si>
  <si>
    <t>def. José Luis Ramírez</t>
  </si>
  <si>
    <t>def. Terrence Alli</t>
  </si>
  <si>
    <t>def. Wilfrido Rocha</t>
  </si>
  <si>
    <t>def. Lamar Murphy</t>
  </si>
  <si>
    <t>def. Juan Lazcano</t>
  </si>
  <si>
    <t>(Elevated from interim status)</t>
  </si>
  <si>
    <t>def. Antonio Pitalúa</t>
  </si>
  <si>
    <t>def. David Díaz</t>
  </si>
  <si>
    <t>def. Jorge Linares</t>
  </si>
  <si>
    <t>def. Javier Prieto</t>
  </si>
  <si>
    <t>def. Franklin Mamani</t>
  </si>
  <si>
    <t>def. Idelfonso Bethelmy</t>
  </si>
  <si>
    <t>def. Rafael Limón</t>
  </si>
  <si>
    <t>def. Mario Martínez</t>
  </si>
  <si>
    <t>def. Kengo Nagashima</t>
  </si>
  <si>
    <t>def. Francisco Lorenzo</t>
  </si>
  <si>
    <t>def. Mitsunori Seki</t>
  </si>
  <si>
    <t>def. Alfredo Marcano</t>
  </si>
  <si>
    <t>def. Mario Miranda</t>
  </si>
  <si>
    <t>def. Victor Callejas</t>
  </si>
  <si>
    <t>def. Paul Hodkinson</t>
  </si>
  <si>
    <t>def. Luisito Espinosa</t>
  </si>
  <si>
    <t>def. Paulie Ayala</t>
  </si>
  <si>
    <t>def. Michael Brodie</t>
  </si>
  <si>
    <t>def. Óscar Larios</t>
  </si>
  <si>
    <t>def. Juan Carlos Burgos</t>
  </si>
  <si>
    <t>def. Bobby Berna</t>
  </si>
  <si>
    <t>def. Carlos Zárate</t>
  </si>
  <si>
    <t>def. Eric Morel</t>
  </si>
  <si>
    <t>def. Cristian Mijares</t>
  </si>
  <si>
    <t>def. Gavin McDonnell</t>
  </si>
  <si>
    <t>Nagoya, Japan</t>
  </si>
  <si>
    <t>Mexico City, Mexico</t>
  </si>
  <si>
    <t>Panama City, Panama</t>
  </si>
  <si>
    <t>Pinder was stripped of the title for failing to defend it against the number one contender within six months of winning it.[23]</t>
  </si>
  <si>
    <t>def. Rodolfo Martínez</t>
  </si>
  <si>
    <t>Monterrey, Mexico</t>
  </si>
  <si>
    <t>Mérida, Mexico</t>
  </si>
  <si>
    <t>Pintor was stripped of the title after failing to defend it in over a year.[24]</t>
  </si>
  <si>
    <t>def. Fred Jackson</t>
  </si>
  <si>
    <t>Oranjestad, Aruba</t>
  </si>
  <si>
    <t>Miami, Florida, United States</t>
  </si>
  <si>
    <t>Moriguchi, Japan</t>
  </si>
  <si>
    <t>Osaka, Japan</t>
  </si>
  <si>
    <t>Gyeongju, South Korea</t>
  </si>
  <si>
    <t>def. Christian Esquivel</t>
  </si>
  <si>
    <t>Kyoto, Japan</t>
  </si>
  <si>
    <t>Nery was stripped of the title after failing to make weight the day before his rematch against Shinsuke Yamanaka.[25]</t>
  </si>
  <si>
    <t>def. Rau'shee Warren</t>
  </si>
  <si>
    <t>def. Lee Seung-hoon</t>
  </si>
  <si>
    <t>Caracas, Venezuela</t>
  </si>
  <si>
    <t>San Cristóbal, Venezuela</t>
  </si>
  <si>
    <t>Seoul, South Korea</t>
  </si>
  <si>
    <t>Pattaya, Thailand</t>
  </si>
  <si>
    <t>Itami, Japan</t>
  </si>
  <si>
    <t>Reims, France</t>
  </si>
  <si>
    <t>Pohang, South Korea</t>
  </si>
  <si>
    <t>Yokohama, Japan</t>
  </si>
  <si>
    <t>Tokuyama vacated the title and announced his retirement.[26]</t>
  </si>
  <si>
    <t>Carson, California</t>
  </si>
  <si>
    <t>def. Kohei Kono</t>
  </si>
  <si>
    <t>Saitama, Japan</t>
  </si>
  <si>
    <t>Sisaket, Thailand</t>
  </si>
  <si>
    <t>Bangkok, Thailand</t>
  </si>
  <si>
    <t>Rome, Italy</t>
  </si>
  <si>
    <t>Burruni was stripped of the title for failing to defend it against Hiroyuki Ebihara.[27]</t>
  </si>
  <si>
    <t>Accavallo retired after withdrawing from a title defense against Jose Severino.[28]</t>
  </si>
  <si>
    <t>def. Bernabe Villacampo</t>
  </si>
  <si>
    <t>Salavarria was stripped of the title after a liquid he drank between rounds during his 20 November 1971 bout against Betulio González tested positive for amphetamine.[29]</t>
  </si>
  <si>
    <t>awarded championship</t>
  </si>
  <si>
    <t>Borkhorsor vacated the title to move up to bantamweight.[30]</t>
  </si>
  <si>
    <t>def. Miguel Canto</t>
  </si>
  <si>
    <t>Maracaibo, Venezuela</t>
  </si>
  <si>
    <t>Sendai, Japan</t>
  </si>
  <si>
    <t>Busan, South Korea</t>
  </si>
  <si>
    <t>Mito, Japan</t>
  </si>
  <si>
    <t>Tampico, Mexico</t>
  </si>
  <si>
    <t>Trang, Thailand</t>
  </si>
  <si>
    <t>Ayutthaya, Thailand</t>
  </si>
  <si>
    <t>Sapporo, Japan</t>
  </si>
  <si>
    <t>Pacquiao was stripped of the title after failing to make weight the day before his bout against Medgoen 3K-Battery.[31]</t>
  </si>
  <si>
    <t>def. Manny Pacquiao</t>
  </si>
  <si>
    <t>Nakhon Si Thammarat, Thailand</t>
  </si>
  <si>
    <t>Udon Thani, Thailand</t>
  </si>
  <si>
    <t>Phichit, Thailand</t>
  </si>
  <si>
    <t>Chonburi, Thailand</t>
  </si>
  <si>
    <t>def. Nawaphon Sor Rungvisai</t>
  </si>
  <si>
    <t>Higa was stripped of the title for failing to make weight the day before his bout against Cristofer Rosales.[33]</t>
  </si>
  <si>
    <t>def. Daigo Higa</t>
  </si>
  <si>
    <t>Edwards vacated over concerns of not being able to make weight</t>
  </si>
  <si>
    <t>def. Cristofer Rosales</t>
  </si>
  <si>
    <t>Phoenix, Arizona, U.S.</t>
  </si>
  <si>
    <t>Udella was stripped of the title after withdrawing from a 12 September bout against Rafael Lovera due to a fever.[34]</t>
  </si>
  <si>
    <t>def. Rafael Lovera</t>
  </si>
  <si>
    <t>Kanazawa, Japan</t>
  </si>
  <si>
    <t>Daejeon, South Korea</t>
  </si>
  <si>
    <t>def. Kang Soon-Jung</t>
  </si>
  <si>
    <t>Gimhae, South Korea</t>
  </si>
  <si>
    <t>Chongju, South Korea</t>
  </si>
  <si>
    <t>def. José Antonio Aguirre</t>
  </si>
  <si>
    <t>Niño was stripped of his title after testing positive for methamphetamine following his 18 November 2006 bout against Brian Viloria.[35]</t>
  </si>
  <si>
    <t>def. Brian Viloria</t>
  </si>
  <si>
    <t>San Antonio, Texas, United States</t>
  </si>
  <si>
    <t>Tuxtla Gutiérrez, Mexico</t>
  </si>
  <si>
    <t>San Juan del Río, Mexico</t>
  </si>
  <si>
    <t>Texcoco, Mexico</t>
  </si>
  <si>
    <t>Toluca, Mexico</t>
  </si>
  <si>
    <t>def. Akira Yaegashi</t>
  </si>
  <si>
    <r>
      <t>Spinks was stripped of the title for pursuing a rematch against Muhammad Ali instead of a bout against </t>
    </r>
    <r>
      <rPr>
        <sz val="9"/>
        <color rgb="FF0B0080"/>
        <rFont val="Arial"/>
        <family val="2"/>
      </rPr>
      <t>mandatory challenger</t>
    </r>
    <r>
      <rPr>
        <sz val="9"/>
        <color rgb="FF202122"/>
        <rFont val="Arial"/>
        <family val="2"/>
      </rPr>
      <t> Ken Norton.</t>
    </r>
    <r>
      <rPr>
        <vertAlign val="superscript"/>
        <sz val="7"/>
        <color rgb="FF0B0080"/>
        <rFont val="Arial"/>
        <family val="2"/>
      </rPr>
      <t>[1]</t>
    </r>
  </si>
  <si>
    <r>
      <t> </t>
    </r>
    <r>
      <rPr>
        <sz val="11"/>
        <color rgb="FF0B0080"/>
        <rFont val="Arial"/>
        <family val="2"/>
      </rPr>
      <t>Ken Norton</t>
    </r>
  </si>
  <si>
    <r>
      <t> </t>
    </r>
    <r>
      <rPr>
        <sz val="11"/>
        <color rgb="FF0B0080"/>
        <rFont val="Arial"/>
        <family val="2"/>
      </rPr>
      <t>Larry Holmes</t>
    </r>
  </si>
  <si>
    <r>
      <t>Holmes vacated the title after a dispute with his promoter </t>
    </r>
    <r>
      <rPr>
        <sz val="9"/>
        <color rgb="FF0B0080"/>
        <rFont val="Arial"/>
        <family val="2"/>
      </rPr>
      <t>Don King</t>
    </r>
    <r>
      <rPr>
        <sz val="9"/>
        <color rgb="FF202122"/>
        <rFont val="Arial"/>
        <family val="2"/>
      </rPr>
      <t> over the proposed purse for a fight against mandatory challenger Greg Page.</t>
    </r>
    <r>
      <rPr>
        <vertAlign val="superscript"/>
        <sz val="7"/>
        <color rgb="FF0B0080"/>
        <rFont val="Arial"/>
        <family val="2"/>
      </rPr>
      <t>[2]</t>
    </r>
  </si>
  <si>
    <r>
      <t> </t>
    </r>
    <r>
      <rPr>
        <sz val="11"/>
        <color rgb="FF0B0080"/>
        <rFont val="Arial"/>
        <family val="2"/>
      </rPr>
      <t>Pinklon Thomas</t>
    </r>
  </si>
  <si>
    <r>
      <t> </t>
    </r>
    <r>
      <rPr>
        <sz val="11"/>
        <color rgb="FF0B0080"/>
        <rFont val="Arial"/>
        <family val="2"/>
      </rPr>
      <t>Trevor Berbick</t>
    </r>
  </si>
  <si>
    <r>
      <t> </t>
    </r>
    <r>
      <rPr>
        <sz val="11"/>
        <color rgb="FF0B0080"/>
        <rFont val="Arial"/>
        <family val="2"/>
      </rPr>
      <t>James "Buster" Douglas</t>
    </r>
  </si>
  <si>
    <r>
      <t> </t>
    </r>
    <r>
      <rPr>
        <sz val="11"/>
        <color rgb="FF0B0080"/>
        <rFont val="Arial"/>
        <family val="2"/>
      </rPr>
      <t>Oliver McCall</t>
    </r>
  </si>
  <si>
    <r>
      <t> </t>
    </r>
    <r>
      <rPr>
        <sz val="11"/>
        <color rgb="FF0B0080"/>
        <rFont val="Arial"/>
        <family val="2"/>
      </rPr>
      <t>Frank Bruno</t>
    </r>
  </si>
  <si>
    <t> Lennox Lewis (2)</t>
  </si>
  <si>
    <r>
      <t> </t>
    </r>
    <r>
      <rPr>
        <sz val="11"/>
        <color rgb="FF0B0080"/>
        <rFont val="Arial"/>
        <family val="2"/>
      </rPr>
      <t>Hasim Rahman</t>
    </r>
  </si>
  <si>
    <t> Lennox Lewis (3)</t>
  </si>
  <si>
    <r>
      <t> </t>
    </r>
    <r>
      <rPr>
        <sz val="11"/>
        <color rgb="FF0B0080"/>
        <rFont val="Arial"/>
        <family val="2"/>
      </rPr>
      <t>Vitali Klitschko</t>
    </r>
  </si>
  <si>
    <t> Hasim Rahman (2)</t>
  </si>
  <si>
    <r>
      <t> </t>
    </r>
    <r>
      <rPr>
        <sz val="11"/>
        <color rgb="FF0B0080"/>
        <rFont val="Arial"/>
        <family val="2"/>
      </rPr>
      <t>Oleg Maskaev</t>
    </r>
  </si>
  <si>
    <r>
      <t> </t>
    </r>
    <r>
      <rPr>
        <sz val="11"/>
        <color rgb="FF0B0080"/>
        <rFont val="Arial"/>
        <family val="2"/>
      </rPr>
      <t>Samuel Peter</t>
    </r>
  </si>
  <si>
    <t> Vitali Klitschko (2)</t>
  </si>
  <si>
    <r>
      <t> </t>
    </r>
    <r>
      <rPr>
        <sz val="11"/>
        <color rgb="FF0B0080"/>
        <rFont val="Arial"/>
        <family val="2"/>
      </rPr>
      <t>Bermane Stiverne</t>
    </r>
  </si>
  <si>
    <r>
      <t> </t>
    </r>
    <r>
      <rPr>
        <sz val="11"/>
        <color rgb="FF0B0080"/>
        <rFont val="Arial"/>
        <family val="2"/>
      </rPr>
      <t>Deontay Wilder</t>
    </r>
  </si>
  <si>
    <r>
      <t> </t>
    </r>
    <r>
      <rPr>
        <sz val="11"/>
        <color rgb="FF0B0080"/>
        <rFont val="Arial"/>
        <family val="2"/>
      </rPr>
      <t>Tyson Fury</t>
    </r>
  </si>
  <si>
    <r>
      <t> </t>
    </r>
    <r>
      <rPr>
        <sz val="11"/>
        <color rgb="FF0B0080"/>
        <rFont val="Arial"/>
        <family val="2"/>
      </rPr>
      <t>Marvin Camel</t>
    </r>
  </si>
  <si>
    <r>
      <t> </t>
    </r>
    <r>
      <rPr>
        <sz val="11"/>
        <color rgb="FF0B0080"/>
        <rFont val="Arial"/>
        <family val="2"/>
      </rPr>
      <t>Carlos de León</t>
    </r>
  </si>
  <si>
    <r>
      <t> </t>
    </r>
    <r>
      <rPr>
        <sz val="11"/>
        <color rgb="FF0B0080"/>
        <rFont val="Arial"/>
        <family val="2"/>
      </rPr>
      <t>S. T. Gordon</t>
    </r>
  </si>
  <si>
    <t> Carlos de León (2)</t>
  </si>
  <si>
    <r>
      <t> </t>
    </r>
    <r>
      <rPr>
        <sz val="11"/>
        <color rgb="FF0B0080"/>
        <rFont val="Arial"/>
        <family val="2"/>
      </rPr>
      <t>Alfonso Ratliff</t>
    </r>
  </si>
  <si>
    <r>
      <t> </t>
    </r>
    <r>
      <rPr>
        <sz val="11"/>
        <color rgb="FF0B0080"/>
        <rFont val="Arial"/>
        <family val="2"/>
      </rPr>
      <t>Bernard Benton</t>
    </r>
  </si>
  <si>
    <t> Carlos de León (3)</t>
  </si>
  <si>
    <t> Carlos de León (4)</t>
  </si>
  <si>
    <r>
      <t> </t>
    </r>
    <r>
      <rPr>
        <sz val="11"/>
        <color rgb="FF0B0080"/>
        <rFont val="Arial"/>
        <family val="2"/>
      </rPr>
      <t>Massimiliano Duran</t>
    </r>
  </si>
  <si>
    <r>
      <t> </t>
    </r>
    <r>
      <rPr>
        <sz val="11"/>
        <color rgb="FF0B0080"/>
        <rFont val="Arial"/>
        <family val="2"/>
      </rPr>
      <t>Anaclet Wamba</t>
    </r>
  </si>
  <si>
    <r>
      <t> </t>
    </r>
    <r>
      <rPr>
        <sz val="11"/>
        <color rgb="FF0B0080"/>
        <rFont val="Arial"/>
        <family val="2"/>
      </rPr>
      <t>Marcelo Domínguez</t>
    </r>
  </si>
  <si>
    <r>
      <t> </t>
    </r>
    <r>
      <rPr>
        <sz val="11"/>
        <color rgb="FF0B0080"/>
        <rFont val="Arial"/>
        <family val="2"/>
      </rPr>
      <t>Juan Carlos Gómez</t>
    </r>
  </si>
  <si>
    <r>
      <t> </t>
    </r>
    <r>
      <rPr>
        <sz val="11"/>
        <color rgb="FF0B0080"/>
        <rFont val="Arial"/>
        <family val="2"/>
      </rPr>
      <t>Wayne Braithwaite</t>
    </r>
  </si>
  <si>
    <r>
      <t> </t>
    </r>
    <r>
      <rPr>
        <sz val="11"/>
        <color rgb="FF0B0080"/>
        <rFont val="Arial"/>
        <family val="2"/>
      </rPr>
      <t>O'Neil Bell</t>
    </r>
  </si>
  <si>
    <t> Jean-Marc Mormeck (2)</t>
  </si>
  <si>
    <r>
      <t> </t>
    </r>
    <r>
      <rPr>
        <sz val="11"/>
        <color rgb="FF0B0080"/>
        <rFont val="Arial"/>
        <family val="2"/>
      </rPr>
      <t>Giacobbe Fragomeni</t>
    </r>
  </si>
  <si>
    <r>
      <t> </t>
    </r>
    <r>
      <rPr>
        <sz val="11"/>
        <color rgb="FF0B0080"/>
        <rFont val="Arial"/>
        <family val="2"/>
      </rPr>
      <t>Zsolt Erdei</t>
    </r>
  </si>
  <si>
    <r>
      <t> </t>
    </r>
    <r>
      <rPr>
        <sz val="11"/>
        <color rgb="FF0B0080"/>
        <rFont val="Arial"/>
        <family val="2"/>
      </rPr>
      <t>Krzysztof Włodarczyk</t>
    </r>
  </si>
  <si>
    <r>
      <t> </t>
    </r>
    <r>
      <rPr>
        <sz val="11"/>
        <color rgb="FF0B0080"/>
        <rFont val="Arial"/>
        <family val="2"/>
      </rPr>
      <t>Grigory Drozd</t>
    </r>
  </si>
  <si>
    <r>
      <t> </t>
    </r>
    <r>
      <rPr>
        <sz val="11"/>
        <color rgb="FF0B0080"/>
        <rFont val="Arial"/>
        <family val="2"/>
      </rPr>
      <t>Tony Bellew</t>
    </r>
  </si>
  <si>
    <r>
      <t> </t>
    </r>
    <r>
      <rPr>
        <sz val="11"/>
        <color rgb="FF0B0080"/>
        <rFont val="Arial"/>
        <family val="2"/>
      </rPr>
      <t>Mairis Briedis</t>
    </r>
  </si>
  <si>
    <r>
      <t> </t>
    </r>
    <r>
      <rPr>
        <sz val="11"/>
        <color rgb="FF0B0080"/>
        <rFont val="Arial"/>
        <family val="2"/>
      </rPr>
      <t>Oleksandr Usyk</t>
    </r>
  </si>
  <si>
    <r>
      <t> </t>
    </r>
    <r>
      <rPr>
        <sz val="11"/>
        <color rgb="FF0B0080"/>
        <rFont val="Arial"/>
        <family val="2"/>
      </rPr>
      <t>Ilunga Makabu</t>
    </r>
  </si>
  <si>
    <r>
      <t>Kinshasa</t>
    </r>
    <r>
      <rPr>
        <sz val="11"/>
        <color rgb="FF202122"/>
        <rFont val="Arial"/>
        <family val="2"/>
      </rPr>
      <t>, </t>
    </r>
    <r>
      <rPr>
        <sz val="11"/>
        <color rgb="FF0B0080"/>
        <rFont val="Arial"/>
        <family val="2"/>
      </rPr>
      <t>Democratic Republic of the Congo</t>
    </r>
  </si>
  <si>
    <r>
      <t> </t>
    </r>
    <r>
      <rPr>
        <sz val="11"/>
        <color rgb="FF0B0080"/>
        <rFont val="Arial"/>
        <family val="2"/>
      </rPr>
      <t>Harold Johnson</t>
    </r>
  </si>
  <si>
    <r>
      <t> </t>
    </r>
    <r>
      <rPr>
        <sz val="11"/>
        <color rgb="FF0B0080"/>
        <rFont val="Arial"/>
        <family val="2"/>
      </rPr>
      <t>Willie Pastrano</t>
    </r>
  </si>
  <si>
    <r>
      <t> </t>
    </r>
    <r>
      <rPr>
        <sz val="11"/>
        <color rgb="FF0B0080"/>
        <rFont val="Arial"/>
        <family val="2"/>
      </rPr>
      <t>John Conteh</t>
    </r>
  </si>
  <si>
    <r>
      <t> </t>
    </r>
    <r>
      <rPr>
        <sz val="11"/>
        <color rgb="FF0B0080"/>
        <rFont val="Arial"/>
        <family val="2"/>
      </rPr>
      <t>Miguel Ángel Cuello</t>
    </r>
  </si>
  <si>
    <r>
      <t> </t>
    </r>
    <r>
      <rPr>
        <sz val="11"/>
        <color rgb="FF0B0080"/>
        <rFont val="Arial"/>
        <family val="2"/>
      </rPr>
      <t>Mate Parlov</t>
    </r>
  </si>
  <si>
    <r>
      <t> </t>
    </r>
    <r>
      <rPr>
        <sz val="11"/>
        <color rgb="FF0B0080"/>
        <rFont val="Arial"/>
        <family val="2"/>
      </rPr>
      <t>Matthew Saad Muhammad</t>
    </r>
  </si>
  <si>
    <r>
      <t> </t>
    </r>
    <r>
      <rPr>
        <sz val="11"/>
        <color rgb="FF0B0080"/>
        <rFont val="Arial"/>
        <family val="2"/>
      </rPr>
      <t>J. B. Williamson</t>
    </r>
  </si>
  <si>
    <r>
      <t> </t>
    </r>
    <r>
      <rPr>
        <sz val="11"/>
        <color rgb="FF0B0080"/>
        <rFont val="Arial"/>
        <family val="2"/>
      </rPr>
      <t>Dennis Andries</t>
    </r>
  </si>
  <si>
    <r>
      <t>Hearns vacated the title to fight </t>
    </r>
    <r>
      <rPr>
        <sz val="9"/>
        <color rgb="FF0B0080"/>
        <rFont val="Arial"/>
        <family val="2"/>
      </rPr>
      <t>Juan Roldán</t>
    </r>
    <r>
      <rPr>
        <sz val="9"/>
        <color rgb="FF202122"/>
        <rFont val="Arial"/>
        <family val="2"/>
      </rPr>
      <t> for the vacant WBC middleweight world championship.</t>
    </r>
    <r>
      <rPr>
        <vertAlign val="superscript"/>
        <sz val="7"/>
        <color rgb="FF0B0080"/>
        <rFont val="Arial"/>
        <family val="2"/>
      </rPr>
      <t>[13]</t>
    </r>
  </si>
  <si>
    <r>
      <t> </t>
    </r>
    <r>
      <rPr>
        <sz val="11"/>
        <color rgb="FF0B0080"/>
        <rFont val="Arial"/>
        <family val="2"/>
      </rPr>
      <t>Donny Lalonde</t>
    </r>
  </si>
  <si>
    <t> Dennis Andries (2)</t>
  </si>
  <si>
    <r>
      <t> </t>
    </r>
    <r>
      <rPr>
        <sz val="11"/>
        <color rgb="FF0B0080"/>
        <rFont val="Arial"/>
        <family val="2"/>
      </rPr>
      <t>Jeff Harding</t>
    </r>
  </si>
  <si>
    <t> Dennis Andries (3)</t>
  </si>
  <si>
    <t> Jeff Harding (2)</t>
  </si>
  <si>
    <r>
      <t> </t>
    </r>
    <r>
      <rPr>
        <sz val="11"/>
        <color rgb="FF0B0080"/>
        <rFont val="Arial"/>
        <family val="2"/>
      </rPr>
      <t>Mike McCallum</t>
    </r>
  </si>
  <si>
    <r>
      <t> </t>
    </r>
    <r>
      <rPr>
        <sz val="11"/>
        <color rgb="FF0B0080"/>
        <rFont val="Arial"/>
        <family val="2"/>
      </rPr>
      <t>Montell Griffin</t>
    </r>
  </si>
  <si>
    <t> Roy Jones Jr. (2)</t>
  </si>
  <si>
    <r>
      <t> </t>
    </r>
    <r>
      <rPr>
        <sz val="11"/>
        <color rgb="FF0B0080"/>
        <rFont val="Arial"/>
        <family val="2"/>
      </rPr>
      <t>Graciano Rocchigiani</t>
    </r>
  </si>
  <si>
    <t> Roy Jones Jr. (3)</t>
  </si>
  <si>
    <r>
      <t> </t>
    </r>
    <r>
      <rPr>
        <sz val="11"/>
        <color rgb="FF0B0080"/>
        <rFont val="Arial"/>
        <family val="2"/>
      </rPr>
      <t>Antonio Tarver</t>
    </r>
  </si>
  <si>
    <t> Roy Jones Jr. (4)</t>
  </si>
  <si>
    <t> Antonio Tarver (2)</t>
  </si>
  <si>
    <r>
      <t> </t>
    </r>
    <r>
      <rPr>
        <sz val="11"/>
        <color rgb="FF0B0080"/>
        <rFont val="Arial"/>
        <family val="2"/>
      </rPr>
      <t>Tomasz Adamek</t>
    </r>
  </si>
  <si>
    <r>
      <t> </t>
    </r>
    <r>
      <rPr>
        <sz val="11"/>
        <color rgb="FF0B0080"/>
        <rFont val="Arial"/>
        <family val="2"/>
      </rPr>
      <t>Chad Dawson</t>
    </r>
  </si>
  <si>
    <r>
      <t> </t>
    </r>
    <r>
      <rPr>
        <sz val="11"/>
        <color rgb="FF0B0080"/>
        <rFont val="Arial"/>
        <family val="2"/>
      </rPr>
      <t>Adrian Diaconu</t>
    </r>
  </si>
  <si>
    <r>
      <t> </t>
    </r>
    <r>
      <rPr>
        <sz val="11"/>
        <color rgb="FF0B0080"/>
        <rFont val="Arial"/>
        <family val="2"/>
      </rPr>
      <t>Jean Pascal</t>
    </r>
  </si>
  <si>
    <r>
      <t> </t>
    </r>
    <r>
      <rPr>
        <sz val="11"/>
        <color rgb="FF0B0080"/>
        <rFont val="Arial"/>
        <family val="2"/>
      </rPr>
      <t>Bernard Hopkins</t>
    </r>
  </si>
  <si>
    <t> Chad Dawson (2)</t>
  </si>
  <si>
    <r>
      <t> </t>
    </r>
    <r>
      <rPr>
        <sz val="11"/>
        <color rgb="FF0B0080"/>
        <rFont val="Arial"/>
        <family val="2"/>
      </rPr>
      <t>Adonis Stevenson</t>
    </r>
  </si>
  <si>
    <r>
      <t> </t>
    </r>
    <r>
      <rPr>
        <sz val="11"/>
        <color rgb="FF0B0080"/>
        <rFont val="Arial"/>
        <family val="2"/>
      </rPr>
      <t>Oleksandr Gvozdyk</t>
    </r>
  </si>
  <si>
    <r>
      <t> </t>
    </r>
    <r>
      <rPr>
        <sz val="11"/>
        <color rgb="FF0B0080"/>
        <rFont val="Arial"/>
        <family val="2"/>
      </rPr>
      <t>Artur Beterbiev</t>
    </r>
  </si>
  <si>
    <r>
      <t> </t>
    </r>
    <r>
      <rPr>
        <sz val="11"/>
        <color rgb="FF0B0080"/>
        <rFont val="Arial"/>
        <family val="2"/>
      </rPr>
      <t>Mauro Galvano</t>
    </r>
  </si>
  <si>
    <r>
      <t> </t>
    </r>
    <r>
      <rPr>
        <sz val="11"/>
        <color rgb="FF0B0080"/>
        <rFont val="Arial"/>
        <family val="2"/>
      </rPr>
      <t>Nigel Benn</t>
    </r>
  </si>
  <si>
    <r>
      <t> </t>
    </r>
    <r>
      <rPr>
        <sz val="11"/>
        <color rgb="FF0B0080"/>
        <rFont val="Arial"/>
        <family val="2"/>
      </rPr>
      <t>Thulani Malinga</t>
    </r>
  </si>
  <si>
    <r>
      <t> </t>
    </r>
    <r>
      <rPr>
        <sz val="11"/>
        <color rgb="FF0B0080"/>
        <rFont val="Arial"/>
        <family val="2"/>
      </rPr>
      <t>Vincenzo Nardiello</t>
    </r>
  </si>
  <si>
    <r>
      <t> </t>
    </r>
    <r>
      <rPr>
        <sz val="11"/>
        <color rgb="FF0B0080"/>
        <rFont val="Arial"/>
        <family val="2"/>
      </rPr>
      <t>Robin Reid</t>
    </r>
  </si>
  <si>
    <t> Thulani Malinga (2)</t>
  </si>
  <si>
    <r>
      <t> </t>
    </r>
    <r>
      <rPr>
        <sz val="11"/>
        <color rgb="FF0B0080"/>
        <rFont val="Arial"/>
        <family val="2"/>
      </rPr>
      <t>Richie Woodhall</t>
    </r>
  </si>
  <si>
    <r>
      <t> </t>
    </r>
    <r>
      <rPr>
        <sz val="11"/>
        <color rgb="FF0B0080"/>
        <rFont val="Arial"/>
        <family val="2"/>
      </rPr>
      <t>Markus Beyer</t>
    </r>
  </si>
  <si>
    <r>
      <t> </t>
    </r>
    <r>
      <rPr>
        <sz val="11"/>
        <color rgb="FF0B0080"/>
        <rFont val="Arial"/>
        <family val="2"/>
      </rPr>
      <t>Glenn Catley</t>
    </r>
  </si>
  <si>
    <r>
      <t> </t>
    </r>
    <r>
      <rPr>
        <sz val="11"/>
        <color rgb="FF0B0080"/>
        <rFont val="Arial"/>
        <family val="2"/>
      </rPr>
      <t>Dave Hilton, Jr.</t>
    </r>
  </si>
  <si>
    <r>
      <t> </t>
    </r>
    <r>
      <rPr>
        <sz val="11"/>
        <color rgb="FF0B0080"/>
        <rFont val="Arial"/>
        <family val="2"/>
      </rPr>
      <t>Éric Lucas</t>
    </r>
  </si>
  <si>
    <t> Markus Beyer (2)</t>
  </si>
  <si>
    <r>
      <t> </t>
    </r>
    <r>
      <rPr>
        <sz val="11"/>
        <color rgb="FF0B0080"/>
        <rFont val="Arial"/>
        <family val="2"/>
      </rPr>
      <t>Cristian Sanavia</t>
    </r>
  </si>
  <si>
    <t> Markus Beyer (3)</t>
  </si>
  <si>
    <r>
      <t> </t>
    </r>
    <r>
      <rPr>
        <sz val="11"/>
        <color rgb="FF0B0080"/>
        <rFont val="Arial"/>
        <family val="2"/>
      </rPr>
      <t>Joe Calzaghe</t>
    </r>
  </si>
  <si>
    <r>
      <t>Calzaghe vacated the title to pursue a fight with </t>
    </r>
    <r>
      <rPr>
        <sz val="9"/>
        <color rgb="FF0B0080"/>
        <rFont val="Arial"/>
        <family val="2"/>
      </rPr>
      <t>Roy Jones Jr.</t>
    </r>
    <r>
      <rPr>
        <sz val="9"/>
        <color rgb="FF202122"/>
        <rFont val="Arial"/>
        <family val="2"/>
      </rPr>
      <t> instead of mandatory challenger Carl Froch.</t>
    </r>
    <r>
      <rPr>
        <vertAlign val="superscript"/>
        <sz val="7"/>
        <color rgb="FF0B0080"/>
        <rFont val="Arial"/>
        <family val="2"/>
      </rPr>
      <t>[18]</t>
    </r>
  </si>
  <si>
    <t> Mikkel Kessler (2)</t>
  </si>
  <si>
    <r>
      <t>Kessler, who withdrew from the </t>
    </r>
    <r>
      <rPr>
        <sz val="9"/>
        <color rgb="FF0B0080"/>
        <rFont val="Arial"/>
        <family val="2"/>
      </rPr>
      <t>Super Six World Boxing Classic</t>
    </r>
    <r>
      <rPr>
        <sz val="9"/>
        <color rgb="FF202122"/>
        <rFont val="Arial"/>
        <family val="2"/>
      </rPr>
      <t> due to an eye injury, was stripped of the title and named "champion emeritus".</t>
    </r>
    <r>
      <rPr>
        <vertAlign val="superscript"/>
        <sz val="7"/>
        <color rgb="FF0B0080"/>
        <rFont val="Arial"/>
        <family val="2"/>
      </rPr>
      <t>[19]</t>
    </r>
  </si>
  <si>
    <t> Carl Froch (2)</t>
  </si>
  <si>
    <r>
      <t> </t>
    </r>
    <r>
      <rPr>
        <sz val="11"/>
        <color rgb="FF0B0080"/>
        <rFont val="Arial"/>
        <family val="2"/>
      </rPr>
      <t>Andre Ward</t>
    </r>
  </si>
  <si>
    <r>
      <t> </t>
    </r>
    <r>
      <rPr>
        <sz val="11"/>
        <color rgb="FF0B0080"/>
        <rFont val="Arial"/>
        <family val="2"/>
      </rPr>
      <t>Sakio Bika</t>
    </r>
  </si>
  <si>
    <r>
      <t> </t>
    </r>
    <r>
      <rPr>
        <sz val="11"/>
        <color rgb="FF0B0080"/>
        <rFont val="Arial"/>
        <family val="2"/>
      </rPr>
      <t>Anthony Dirrell</t>
    </r>
  </si>
  <si>
    <r>
      <t> </t>
    </r>
    <r>
      <rPr>
        <sz val="11"/>
        <color rgb="FF0B0080"/>
        <rFont val="Arial"/>
        <family val="2"/>
      </rPr>
      <t>David Benavidez</t>
    </r>
  </si>
  <si>
    <t> Anthony Dirrell (2)</t>
  </si>
  <si>
    <t> David Benavidez (2)</t>
  </si>
  <si>
    <r>
      <t>Los Angeles</t>
    </r>
    <r>
      <rPr>
        <sz val="11"/>
        <color rgb="FF202122"/>
        <rFont val="Arial"/>
        <family val="2"/>
      </rPr>
      <t>, </t>
    </r>
    <r>
      <rPr>
        <sz val="11"/>
        <color rgb="FF0B0080"/>
        <rFont val="Arial"/>
        <family val="2"/>
      </rPr>
      <t>California</t>
    </r>
    <r>
      <rPr>
        <sz val="11"/>
        <color rgb="FF202122"/>
        <rFont val="Arial"/>
        <family val="2"/>
      </rPr>
      <t>, United States</t>
    </r>
  </si>
  <si>
    <r>
      <t>Benavidez was stripped of the title after failing to make weight for his fight against </t>
    </r>
    <r>
      <rPr>
        <sz val="9"/>
        <color rgb="FF0B0080"/>
        <rFont val="Arial"/>
        <family val="2"/>
      </rPr>
      <t>Roamer Alexis Angulo</t>
    </r>
    <r>
      <rPr>
        <sz val="9"/>
        <color rgb="FF202122"/>
        <rFont val="Arial"/>
        <family val="2"/>
      </rPr>
      <t>.</t>
    </r>
    <r>
      <rPr>
        <vertAlign val="superscript"/>
        <sz val="7"/>
        <color rgb="FF0B0080"/>
        <rFont val="Arial"/>
        <family val="2"/>
      </rPr>
      <t>[22]</t>
    </r>
  </si>
  <si>
    <r>
      <t> </t>
    </r>
    <r>
      <rPr>
        <sz val="11"/>
        <color rgb="FF0B0080"/>
        <rFont val="Arial"/>
        <family val="2"/>
      </rPr>
      <t>Rodrigo Valdéz</t>
    </r>
    <r>
      <rPr>
        <sz val="11"/>
        <color rgb="FF202122"/>
        <rFont val="Arial"/>
        <family val="2"/>
      </rPr>
      <t> </t>
    </r>
    <r>
      <rPr>
        <sz val="9"/>
        <color rgb="FF202122"/>
        <rFont val="Arial"/>
        <family val="2"/>
      </rPr>
      <t>def. </t>
    </r>
    <r>
      <rPr>
        <sz val="9"/>
        <color rgb="FF0B0080"/>
        <rFont val="Arial"/>
        <family val="2"/>
      </rPr>
      <t>Bennie Briscoe</t>
    </r>
  </si>
  <si>
    <r>
      <t> </t>
    </r>
    <r>
      <rPr>
        <sz val="11"/>
        <color rgb="FF0B0080"/>
        <rFont val="Arial"/>
        <family val="2"/>
      </rPr>
      <t>Hugo Corro</t>
    </r>
  </si>
  <si>
    <r>
      <t> </t>
    </r>
    <r>
      <rPr>
        <sz val="11"/>
        <color rgb="FF0B0080"/>
        <rFont val="Arial"/>
        <family val="2"/>
      </rPr>
      <t>Marvelous Marvin Hagler</t>
    </r>
  </si>
  <si>
    <r>
      <t> </t>
    </r>
    <r>
      <rPr>
        <sz val="11"/>
        <color rgb="FF0B0080"/>
        <rFont val="Arial"/>
        <family val="2"/>
      </rPr>
      <t>Thomas Hearns</t>
    </r>
    <r>
      <rPr>
        <sz val="11"/>
        <color rgb="FF202122"/>
        <rFont val="Arial"/>
        <family val="2"/>
      </rPr>
      <t> </t>
    </r>
    <r>
      <rPr>
        <sz val="9"/>
        <color rgb="FF202122"/>
        <rFont val="Arial"/>
        <family val="2"/>
      </rPr>
      <t>def. </t>
    </r>
    <r>
      <rPr>
        <sz val="9"/>
        <color rgb="FF0B0080"/>
        <rFont val="Arial"/>
        <family val="2"/>
      </rPr>
      <t>Juan Roldán</t>
    </r>
  </si>
  <si>
    <r>
      <t> </t>
    </r>
    <r>
      <rPr>
        <sz val="11"/>
        <color rgb="FF0B0080"/>
        <rFont val="Arial"/>
        <family val="2"/>
      </rPr>
      <t>Julian Jackson</t>
    </r>
    <r>
      <rPr>
        <sz val="11"/>
        <color rgb="FF202122"/>
        <rFont val="Arial"/>
        <family val="2"/>
      </rPr>
      <t> </t>
    </r>
    <r>
      <rPr>
        <sz val="9"/>
        <color rgb="FF202122"/>
        <rFont val="Arial"/>
        <family val="2"/>
      </rPr>
      <t>def. </t>
    </r>
    <r>
      <rPr>
        <sz val="9"/>
        <color rgb="FF0B0080"/>
        <rFont val="Arial"/>
        <family val="2"/>
      </rPr>
      <t>Herol Graham</t>
    </r>
  </si>
  <si>
    <r>
      <t> </t>
    </r>
    <r>
      <rPr>
        <sz val="11"/>
        <color rgb="FF0B0080"/>
        <rFont val="Arial"/>
        <family val="2"/>
      </rPr>
      <t>Gerald McClellan</t>
    </r>
  </si>
  <si>
    <r>
      <t> </t>
    </r>
    <r>
      <rPr>
        <sz val="11"/>
        <color rgb="FF0B0080"/>
        <rFont val="Arial"/>
        <family val="2"/>
      </rPr>
      <t>Julian Jackson</t>
    </r>
    <r>
      <rPr>
        <sz val="11"/>
        <color rgb="FF202122"/>
        <rFont val="Arial"/>
        <family val="2"/>
      </rPr>
      <t> </t>
    </r>
    <r>
      <rPr>
        <sz val="9"/>
        <color rgb="FF202122"/>
        <rFont val="Arial"/>
        <family val="2"/>
      </rPr>
      <t>def. </t>
    </r>
    <r>
      <rPr>
        <sz val="9"/>
        <color rgb="FF0B0080"/>
        <rFont val="Arial"/>
        <family val="2"/>
      </rPr>
      <t>Agostino Cardamone</t>
    </r>
  </si>
  <si>
    <r>
      <t> </t>
    </r>
    <r>
      <rPr>
        <sz val="11"/>
        <color rgb="FF0B0080"/>
        <rFont val="Arial"/>
        <family val="2"/>
      </rPr>
      <t>Quincy Taylor</t>
    </r>
  </si>
  <si>
    <r>
      <t> </t>
    </r>
    <r>
      <rPr>
        <sz val="11"/>
        <color rgb="FF0B0080"/>
        <rFont val="Arial"/>
        <family val="2"/>
      </rPr>
      <t>Keith Holmes</t>
    </r>
  </si>
  <si>
    <r>
      <t> </t>
    </r>
    <r>
      <rPr>
        <sz val="11"/>
        <color rgb="FF0B0080"/>
        <rFont val="Arial"/>
        <family val="2"/>
      </rPr>
      <t>Hacine Cherifi</t>
    </r>
  </si>
  <si>
    <r>
      <t> </t>
    </r>
    <r>
      <rPr>
        <sz val="11"/>
        <color rgb="FF0B0080"/>
        <rFont val="Arial"/>
        <family val="2"/>
      </rPr>
      <t>Jermain Taylor</t>
    </r>
  </si>
  <si>
    <r>
      <t> </t>
    </r>
    <r>
      <rPr>
        <sz val="11"/>
        <color rgb="FF0B0080"/>
        <rFont val="Arial"/>
        <family val="2"/>
      </rPr>
      <t>Kelly Pavlik</t>
    </r>
  </si>
  <si>
    <r>
      <t> </t>
    </r>
    <r>
      <rPr>
        <sz val="11"/>
        <color rgb="FF0B0080"/>
        <rFont val="Arial"/>
        <family val="2"/>
      </rPr>
      <t>Sergio Martínez</t>
    </r>
  </si>
  <si>
    <r>
      <t> </t>
    </r>
    <r>
      <rPr>
        <sz val="11"/>
        <color rgb="FF0B0080"/>
        <rFont val="Arial"/>
        <family val="2"/>
      </rPr>
      <t>Sebastian Zbik</t>
    </r>
    <r>
      <rPr>
        <sz val="11"/>
        <color rgb="FF202122"/>
        <rFont val="Arial"/>
        <family val="2"/>
      </rPr>
      <t> </t>
    </r>
    <r>
      <rPr>
        <sz val="9"/>
        <color rgb="FF202122"/>
        <rFont val="Arial"/>
        <family val="2"/>
      </rPr>
      <t>(Elevated from interim status)</t>
    </r>
  </si>
  <si>
    <r>
      <t> </t>
    </r>
    <r>
      <rPr>
        <sz val="11"/>
        <color rgb="FF0B0080"/>
        <rFont val="Arial"/>
        <family val="2"/>
      </rPr>
      <t>Julio César Chávez Jr.</t>
    </r>
  </si>
  <si>
    <r>
      <t> </t>
    </r>
    <r>
      <rPr>
        <sz val="11"/>
        <color rgb="FF0B0080"/>
        <rFont val="Arial"/>
        <family val="2"/>
      </rPr>
      <t>Canelo Álvarez</t>
    </r>
    <r>
      <rPr>
        <sz val="11"/>
        <color rgb="FF202122"/>
        <rFont val="Arial"/>
        <family val="2"/>
      </rPr>
      <t> (</t>
    </r>
    <r>
      <rPr>
        <sz val="9"/>
        <color rgb="FF202122"/>
        <rFont val="Arial"/>
        <family val="2"/>
      </rPr>
      <t>def. </t>
    </r>
    <r>
      <rPr>
        <sz val="9"/>
        <color rgb="FF0B0080"/>
        <rFont val="Arial"/>
        <family val="2"/>
      </rPr>
      <t>Miguel Cotto</t>
    </r>
    <r>
      <rPr>
        <sz val="11"/>
        <color rgb="FF202122"/>
        <rFont val="Arial"/>
        <family val="2"/>
      </rPr>
      <t>)</t>
    </r>
  </si>
  <si>
    <r>
      <t> </t>
    </r>
    <r>
      <rPr>
        <sz val="11"/>
        <color rgb="FF0B0080"/>
        <rFont val="Arial"/>
        <family val="2"/>
      </rPr>
      <t>Gennady Golovkin</t>
    </r>
    <r>
      <rPr>
        <sz val="11"/>
        <color rgb="FF202122"/>
        <rFont val="Arial"/>
        <family val="2"/>
      </rPr>
      <t> </t>
    </r>
    <r>
      <rPr>
        <sz val="9"/>
        <color rgb="FF202122"/>
        <rFont val="Arial"/>
        <family val="2"/>
      </rPr>
      <t>(Elevated from interim status)</t>
    </r>
  </si>
  <si>
    <r>
      <t> </t>
    </r>
    <r>
      <rPr>
        <sz val="11"/>
        <color rgb="FF0B0080"/>
        <rFont val="Arial"/>
        <family val="2"/>
      </rPr>
      <t>Canelo Álvarez</t>
    </r>
  </si>
  <si>
    <r>
      <t> </t>
    </r>
    <r>
      <rPr>
        <sz val="11"/>
        <color rgb="FF0B0080"/>
        <rFont val="Arial"/>
        <family val="2"/>
      </rPr>
      <t>Jermall Charlo</t>
    </r>
    <r>
      <rPr>
        <sz val="11"/>
        <color rgb="FF202122"/>
        <rFont val="Arial"/>
        <family val="2"/>
      </rPr>
      <t> </t>
    </r>
    <r>
      <rPr>
        <sz val="9"/>
        <color rgb="FF202122"/>
        <rFont val="Arial"/>
        <family val="2"/>
      </rPr>
      <t>(Elevated from interim status)</t>
    </r>
  </si>
  <si>
    <r>
      <t> </t>
    </r>
    <r>
      <rPr>
        <sz val="11"/>
        <color rgb="FF0B0080"/>
        <rFont val="Arial"/>
        <family val="2"/>
      </rPr>
      <t>Denny Moyer</t>
    </r>
  </si>
  <si>
    <r>
      <t> </t>
    </r>
    <r>
      <rPr>
        <sz val="11"/>
        <color rgb="FF0B0080"/>
        <rFont val="Arial"/>
        <family val="2"/>
      </rPr>
      <t>Sandro Mazzinghi</t>
    </r>
    <r>
      <rPr>
        <sz val="11"/>
        <color rgb="FF202122"/>
        <rFont val="Arial"/>
        <family val="2"/>
      </rPr>
      <t> (2)</t>
    </r>
  </si>
  <si>
    <r>
      <t> </t>
    </r>
    <r>
      <rPr>
        <sz val="11"/>
        <color rgb="FF0B0080"/>
        <rFont val="Arial"/>
        <family val="2"/>
      </rPr>
      <t>Freddie Little</t>
    </r>
  </si>
  <si>
    <r>
      <t> </t>
    </r>
    <r>
      <rPr>
        <sz val="11"/>
        <color rgb="FF0B0080"/>
        <rFont val="Arial"/>
        <family val="2"/>
      </rPr>
      <t>Koichi Wajima</t>
    </r>
    <r>
      <rPr>
        <sz val="11"/>
        <color rgb="FF202122"/>
        <rFont val="Arial"/>
        <family val="2"/>
      </rPr>
      <t> (2)</t>
    </r>
  </si>
  <si>
    <r>
      <t> </t>
    </r>
    <r>
      <rPr>
        <sz val="11"/>
        <color rgb="FF0B0080"/>
        <rFont val="Arial"/>
        <family val="2"/>
      </rPr>
      <t>Miguel de Oliveira</t>
    </r>
  </si>
  <si>
    <r>
      <t> </t>
    </r>
    <r>
      <rPr>
        <sz val="11"/>
        <color rgb="FF0B0080"/>
        <rFont val="Arial"/>
        <family val="2"/>
      </rPr>
      <t>Elisha Obed</t>
    </r>
  </si>
  <si>
    <r>
      <t> </t>
    </r>
    <r>
      <rPr>
        <sz val="11"/>
        <color rgb="FF0B0080"/>
        <rFont val="Arial"/>
        <family val="2"/>
      </rPr>
      <t>Eckhard Dagge</t>
    </r>
  </si>
  <si>
    <r>
      <t> </t>
    </r>
    <r>
      <rPr>
        <sz val="11"/>
        <color rgb="FF0B0080"/>
        <rFont val="Arial"/>
        <family val="2"/>
      </rPr>
      <t>Rocky Mattioli</t>
    </r>
  </si>
  <si>
    <r>
      <t> </t>
    </r>
    <r>
      <rPr>
        <sz val="11"/>
        <color rgb="FF0B0080"/>
        <rFont val="Arial"/>
        <family val="2"/>
      </rPr>
      <t>Maurice Hope</t>
    </r>
  </si>
  <si>
    <r>
      <t> </t>
    </r>
    <r>
      <rPr>
        <sz val="11"/>
        <color rgb="FF0B0080"/>
        <rFont val="Arial"/>
        <family val="2"/>
      </rPr>
      <t>Duane Thomas</t>
    </r>
  </si>
  <si>
    <r>
      <t> </t>
    </r>
    <r>
      <rPr>
        <sz val="11"/>
        <color rgb="FF0B0080"/>
        <rFont val="Arial"/>
        <family val="2"/>
      </rPr>
      <t>Lupe Aquino</t>
    </r>
  </si>
  <si>
    <r>
      <t> </t>
    </r>
    <r>
      <rPr>
        <sz val="11"/>
        <color rgb="FF0B0080"/>
        <rFont val="Arial"/>
        <family val="2"/>
      </rPr>
      <t>Gianfranco Rosi</t>
    </r>
  </si>
  <si>
    <r>
      <t> </t>
    </r>
    <r>
      <rPr>
        <sz val="11"/>
        <color rgb="FF0B0080"/>
        <rFont val="Arial"/>
        <family val="2"/>
      </rPr>
      <t>Donald Curry</t>
    </r>
  </si>
  <si>
    <r>
      <t> </t>
    </r>
    <r>
      <rPr>
        <sz val="11"/>
        <color rgb="FF0B0080"/>
        <rFont val="Arial"/>
        <family val="2"/>
      </rPr>
      <t>René Jacquot</t>
    </r>
  </si>
  <si>
    <r>
      <t> </t>
    </r>
    <r>
      <rPr>
        <sz val="11"/>
        <color rgb="FF0B0080"/>
        <rFont val="Arial"/>
        <family val="2"/>
      </rPr>
      <t>John Mugabi</t>
    </r>
  </si>
  <si>
    <r>
      <t> </t>
    </r>
    <r>
      <rPr>
        <sz val="11"/>
        <color rgb="FF0B0080"/>
        <rFont val="Arial"/>
        <family val="2"/>
      </rPr>
      <t>Terry Norris</t>
    </r>
  </si>
  <si>
    <r>
      <t> </t>
    </r>
    <r>
      <rPr>
        <sz val="11"/>
        <color rgb="FF0B0080"/>
        <rFont val="Arial"/>
        <family val="2"/>
      </rPr>
      <t>Simon Brown</t>
    </r>
  </si>
  <si>
    <r>
      <t> </t>
    </r>
    <r>
      <rPr>
        <sz val="11"/>
        <color rgb="FF0B0080"/>
        <rFont val="Arial"/>
        <family val="2"/>
      </rPr>
      <t>Terry Norris</t>
    </r>
    <r>
      <rPr>
        <sz val="11"/>
        <color rgb="FF202122"/>
        <rFont val="Arial"/>
        <family val="2"/>
      </rPr>
      <t> (2)</t>
    </r>
  </si>
  <si>
    <r>
      <t> </t>
    </r>
    <r>
      <rPr>
        <sz val="11"/>
        <color rgb="FF0B0080"/>
        <rFont val="Arial"/>
        <family val="2"/>
      </rPr>
      <t>Luis Santana</t>
    </r>
  </si>
  <si>
    <r>
      <t> </t>
    </r>
    <r>
      <rPr>
        <sz val="11"/>
        <color rgb="FF0B0080"/>
        <rFont val="Arial"/>
        <family val="2"/>
      </rPr>
      <t>Terry Norris</t>
    </r>
    <r>
      <rPr>
        <sz val="11"/>
        <color rgb="FF202122"/>
        <rFont val="Arial"/>
        <family val="2"/>
      </rPr>
      <t> (3)</t>
    </r>
  </si>
  <si>
    <r>
      <t> </t>
    </r>
    <r>
      <rPr>
        <sz val="11"/>
        <color rgb="FF0B0080"/>
        <rFont val="Arial"/>
        <family val="2"/>
      </rPr>
      <t>Keith Mullings</t>
    </r>
  </si>
  <si>
    <r>
      <t> </t>
    </r>
    <r>
      <rPr>
        <sz val="11"/>
        <color rgb="FF0B0080"/>
        <rFont val="Arial"/>
        <family val="2"/>
      </rPr>
      <t>Oscar De La Hoya</t>
    </r>
  </si>
  <si>
    <r>
      <t> </t>
    </r>
    <r>
      <rPr>
        <sz val="11"/>
        <color rgb="FF0B0080"/>
        <rFont val="Arial"/>
        <family val="2"/>
      </rPr>
      <t>Shane Mosley</t>
    </r>
  </si>
  <si>
    <r>
      <t> </t>
    </r>
    <r>
      <rPr>
        <sz val="11"/>
        <color rgb="FF0B0080"/>
        <rFont val="Arial"/>
        <family val="2"/>
      </rPr>
      <t>Winky Wright</t>
    </r>
  </si>
  <si>
    <r>
      <t> </t>
    </r>
    <r>
      <rPr>
        <sz val="11"/>
        <color rgb="FF0B0080"/>
        <rFont val="Arial"/>
        <family val="2"/>
      </rPr>
      <t>Oscar De La Hoya</t>
    </r>
    <r>
      <rPr>
        <sz val="11"/>
        <color rgb="FF202122"/>
        <rFont val="Arial"/>
        <family val="2"/>
      </rPr>
      <t> (2)</t>
    </r>
  </si>
  <si>
    <r>
      <t> </t>
    </r>
    <r>
      <rPr>
        <sz val="11"/>
        <color rgb="FF0B0080"/>
        <rFont val="Arial"/>
        <family val="2"/>
      </rPr>
      <t>Floyd Mayweather Jr.</t>
    </r>
  </si>
  <si>
    <r>
      <t> </t>
    </r>
    <r>
      <rPr>
        <sz val="11"/>
        <color rgb="FF0B0080"/>
        <rFont val="Arial"/>
        <family val="2"/>
      </rPr>
      <t>Vernon Forrest</t>
    </r>
  </si>
  <si>
    <r>
      <t> </t>
    </r>
    <r>
      <rPr>
        <sz val="11"/>
        <color rgb="FF0B0080"/>
        <rFont val="Arial"/>
        <family val="2"/>
      </rPr>
      <t>Sergio Mora</t>
    </r>
  </si>
  <si>
    <r>
      <t> </t>
    </r>
    <r>
      <rPr>
        <sz val="11"/>
        <color rgb="FF0B0080"/>
        <rFont val="Arial"/>
        <family val="2"/>
      </rPr>
      <t>Vernon Forrest</t>
    </r>
    <r>
      <rPr>
        <sz val="11"/>
        <color rgb="FF202122"/>
        <rFont val="Arial"/>
        <family val="2"/>
      </rPr>
      <t> (2)</t>
    </r>
  </si>
  <si>
    <r>
      <t> </t>
    </r>
    <r>
      <rPr>
        <sz val="11"/>
        <color rgb="FF0B0080"/>
        <rFont val="Arial"/>
        <family val="2"/>
      </rPr>
      <t>Manny Pacquiao</t>
    </r>
  </si>
  <si>
    <r>
      <t> </t>
    </r>
    <r>
      <rPr>
        <sz val="11"/>
        <color rgb="FF0B0080"/>
        <rFont val="Arial"/>
        <family val="2"/>
      </rPr>
      <t>Floyd Mayweather Jr.</t>
    </r>
    <r>
      <rPr>
        <sz val="11"/>
        <color rgb="FF202122"/>
        <rFont val="Arial"/>
        <family val="2"/>
      </rPr>
      <t> (2)</t>
    </r>
  </si>
  <si>
    <r>
      <t> </t>
    </r>
    <r>
      <rPr>
        <sz val="11"/>
        <color rgb="FF0B0080"/>
        <rFont val="Arial"/>
        <family val="2"/>
      </rPr>
      <t>Jermell Charlo</t>
    </r>
  </si>
  <si>
    <r>
      <t> </t>
    </r>
    <r>
      <rPr>
        <sz val="11"/>
        <color rgb="FF0B0080"/>
        <rFont val="Arial"/>
        <family val="2"/>
      </rPr>
      <t>Tony Harrison</t>
    </r>
  </si>
  <si>
    <r>
      <t> </t>
    </r>
    <r>
      <rPr>
        <sz val="11"/>
        <color rgb="FF0B0080"/>
        <rFont val="Arial"/>
        <family val="2"/>
      </rPr>
      <t>Jermell Charlo</t>
    </r>
    <r>
      <rPr>
        <sz val="11"/>
        <color rgb="FF202122"/>
        <rFont val="Arial"/>
        <family val="2"/>
      </rPr>
      <t> (2)</t>
    </r>
  </si>
  <si>
    <r>
      <t> </t>
    </r>
    <r>
      <rPr>
        <sz val="11"/>
        <color rgb="FF0B0080"/>
        <rFont val="Arial"/>
        <family val="2"/>
      </rPr>
      <t>Curtis Cokes</t>
    </r>
  </si>
  <si>
    <r>
      <t> </t>
    </r>
    <r>
      <rPr>
        <sz val="11"/>
        <color rgb="FF0B0080"/>
        <rFont val="Arial"/>
        <family val="2"/>
      </rPr>
      <t>John H. Stracey</t>
    </r>
  </si>
  <si>
    <r>
      <t> </t>
    </r>
    <r>
      <rPr>
        <sz val="11"/>
        <color rgb="FF0B0080"/>
        <rFont val="Arial"/>
        <family val="2"/>
      </rPr>
      <t>Carlos Palomino</t>
    </r>
  </si>
  <si>
    <r>
      <t> </t>
    </r>
    <r>
      <rPr>
        <sz val="11"/>
        <color rgb="FF0B0080"/>
        <rFont val="Arial"/>
        <family val="2"/>
      </rPr>
      <t>Milton McCrory</t>
    </r>
  </si>
  <si>
    <r>
      <t> </t>
    </r>
    <r>
      <rPr>
        <sz val="11"/>
        <color rgb="FF0B0080"/>
        <rFont val="Arial"/>
        <family val="2"/>
      </rPr>
      <t>Jorge Vaca</t>
    </r>
  </si>
  <si>
    <r>
      <t> </t>
    </r>
    <r>
      <rPr>
        <sz val="11"/>
        <color rgb="FF0B0080"/>
        <rFont val="Arial"/>
        <family val="2"/>
      </rPr>
      <t>Lloyd Honeyghan</t>
    </r>
    <r>
      <rPr>
        <sz val="11"/>
        <color rgb="FF202122"/>
        <rFont val="Arial"/>
        <family val="2"/>
      </rPr>
      <t> (2)</t>
    </r>
  </si>
  <si>
    <r>
      <t> </t>
    </r>
    <r>
      <rPr>
        <sz val="11"/>
        <color rgb="FF0B0080"/>
        <rFont val="Arial"/>
        <family val="2"/>
      </rPr>
      <t>Maurice Blocker</t>
    </r>
  </si>
  <si>
    <r>
      <t> </t>
    </r>
    <r>
      <rPr>
        <sz val="11"/>
        <color rgb="FF0B0080"/>
        <rFont val="Arial"/>
        <family val="2"/>
      </rPr>
      <t>Buddy McGirt</t>
    </r>
  </si>
  <si>
    <r>
      <t> </t>
    </r>
    <r>
      <rPr>
        <sz val="11"/>
        <color rgb="FF0B0080"/>
        <rFont val="Arial"/>
        <family val="2"/>
      </rPr>
      <t>Cory Spinks</t>
    </r>
  </si>
  <si>
    <r>
      <t> </t>
    </r>
    <r>
      <rPr>
        <sz val="11"/>
        <color rgb="FF0B0080"/>
        <rFont val="Arial"/>
        <family val="2"/>
      </rPr>
      <t>Zab Judah</t>
    </r>
  </si>
  <si>
    <r>
      <t> </t>
    </r>
    <r>
      <rPr>
        <sz val="11"/>
        <color rgb="FF0B0080"/>
        <rFont val="Arial"/>
        <family val="2"/>
      </rPr>
      <t>Carlos Baldomir</t>
    </r>
  </si>
  <si>
    <r>
      <t> </t>
    </r>
    <r>
      <rPr>
        <sz val="11"/>
        <color rgb="FF0B0080"/>
        <rFont val="Arial"/>
        <family val="2"/>
      </rPr>
      <t>Andre Berto</t>
    </r>
  </si>
  <si>
    <r>
      <t> </t>
    </r>
    <r>
      <rPr>
        <sz val="11"/>
        <color rgb="FF0B0080"/>
        <rFont val="Arial"/>
        <family val="2"/>
      </rPr>
      <t>Victor Ortiz</t>
    </r>
  </si>
  <si>
    <r>
      <t> </t>
    </r>
    <r>
      <rPr>
        <sz val="11"/>
        <color rgb="FF0B0080"/>
        <rFont val="Arial"/>
        <family val="2"/>
      </rPr>
      <t>Danny García</t>
    </r>
  </si>
  <si>
    <r>
      <t> </t>
    </r>
    <r>
      <rPr>
        <sz val="11"/>
        <color rgb="FF0B0080"/>
        <rFont val="Arial"/>
        <family val="2"/>
      </rPr>
      <t>Keith Thurman</t>
    </r>
  </si>
  <si>
    <r>
      <t> </t>
    </r>
    <r>
      <rPr>
        <sz val="11"/>
        <color rgb="FF0B0080"/>
        <rFont val="Arial"/>
        <family val="2"/>
      </rPr>
      <t>Shawn Porter</t>
    </r>
  </si>
  <si>
    <r>
      <t> </t>
    </r>
    <r>
      <rPr>
        <sz val="11"/>
        <color rgb="FF0B0080"/>
        <rFont val="Arial"/>
        <family val="2"/>
      </rPr>
      <t>Errol Spence Jr.</t>
    </r>
  </si>
  <si>
    <r>
      <t> </t>
    </r>
    <r>
      <rPr>
        <sz val="11"/>
        <color rgb="FF0B0080"/>
        <rFont val="Arial"/>
        <family val="2"/>
      </rPr>
      <t>Eddie Perkins</t>
    </r>
  </si>
  <si>
    <r>
      <t> </t>
    </r>
    <r>
      <rPr>
        <sz val="11"/>
        <color rgb="FF0B0080"/>
        <rFont val="Arial"/>
        <family val="2"/>
      </rPr>
      <t>Carlos "Morocho" Hernández</t>
    </r>
  </si>
  <si>
    <r>
      <t> </t>
    </r>
    <r>
      <rPr>
        <sz val="11"/>
        <color rgb="FF0B0080"/>
        <rFont val="Arial"/>
        <family val="2"/>
      </rPr>
      <t>Pedro Adigue</t>
    </r>
  </si>
  <si>
    <r>
      <t> </t>
    </r>
    <r>
      <rPr>
        <sz val="11"/>
        <color rgb="FF0B0080"/>
        <rFont val="Arial"/>
        <family val="2"/>
      </rPr>
      <t>Bruno Arcari</t>
    </r>
  </si>
  <si>
    <r>
      <t> </t>
    </r>
    <r>
      <rPr>
        <sz val="11"/>
        <color rgb="FF0B0080"/>
        <rFont val="Arial"/>
        <family val="2"/>
      </rPr>
      <t>Perico Fernandez</t>
    </r>
  </si>
  <si>
    <r>
      <t> </t>
    </r>
    <r>
      <rPr>
        <sz val="11"/>
        <color rgb="FF0B0080"/>
        <rFont val="Arial"/>
        <family val="2"/>
      </rPr>
      <t>Saensak Muangsurin</t>
    </r>
  </si>
  <si>
    <r>
      <t> </t>
    </r>
    <r>
      <rPr>
        <sz val="11"/>
        <color rgb="FF0B0080"/>
        <rFont val="Arial"/>
        <family val="2"/>
      </rPr>
      <t>Miguel Velasquez</t>
    </r>
  </si>
  <si>
    <r>
      <t> </t>
    </r>
    <r>
      <rPr>
        <sz val="11"/>
        <color rgb="FF0B0080"/>
        <rFont val="Arial"/>
        <family val="2"/>
      </rPr>
      <t>Kim Sang-hyun</t>
    </r>
  </si>
  <si>
    <r>
      <t> </t>
    </r>
    <r>
      <rPr>
        <sz val="11"/>
        <color rgb="FF0B0080"/>
        <rFont val="Arial"/>
        <family val="2"/>
      </rPr>
      <t>Saoul Mamby</t>
    </r>
  </si>
  <si>
    <r>
      <t> </t>
    </r>
    <r>
      <rPr>
        <sz val="11"/>
        <color rgb="FF0B0080"/>
        <rFont val="Arial"/>
        <family val="2"/>
      </rPr>
      <t>Leroy Haley</t>
    </r>
  </si>
  <si>
    <r>
      <t> </t>
    </r>
    <r>
      <rPr>
        <sz val="11"/>
        <color rgb="FF0B0080"/>
        <rFont val="Arial"/>
        <family val="2"/>
      </rPr>
      <t>Bruce Curry</t>
    </r>
  </si>
  <si>
    <r>
      <t> </t>
    </r>
    <r>
      <rPr>
        <sz val="11"/>
        <color rgb="FF0B0080"/>
        <rFont val="Arial"/>
        <family val="2"/>
      </rPr>
      <t>Billy Costello</t>
    </r>
  </si>
  <si>
    <r>
      <t> </t>
    </r>
    <r>
      <rPr>
        <sz val="11"/>
        <color rgb="FF0B0080"/>
        <rFont val="Arial"/>
        <family val="2"/>
      </rPr>
      <t>Lonnie Smith</t>
    </r>
  </si>
  <si>
    <r>
      <t> </t>
    </r>
    <r>
      <rPr>
        <sz val="11"/>
        <color rgb="FF0B0080"/>
        <rFont val="Arial"/>
        <family val="2"/>
      </rPr>
      <t>René Arredondo</t>
    </r>
  </si>
  <si>
    <r>
      <t> </t>
    </r>
    <r>
      <rPr>
        <sz val="11"/>
        <color rgb="FF0B0080"/>
        <rFont val="Arial"/>
        <family val="2"/>
      </rPr>
      <t>Tsuyoshi Hamada</t>
    </r>
  </si>
  <si>
    <t> Kostya Tszyu</t>
  </si>
  <si>
    <r>
      <t> </t>
    </r>
    <r>
      <rPr>
        <sz val="11"/>
        <color rgb="FF0B0080"/>
        <rFont val="Arial"/>
        <family val="2"/>
      </rPr>
      <t>Arturo Gatti</t>
    </r>
  </si>
  <si>
    <r>
      <t> </t>
    </r>
    <r>
      <rPr>
        <sz val="11"/>
        <color rgb="FF0B0080"/>
        <rFont val="Arial"/>
        <family val="2"/>
      </rPr>
      <t>Junior Witter</t>
    </r>
  </si>
  <si>
    <r>
      <t> </t>
    </r>
    <r>
      <rPr>
        <sz val="11"/>
        <color rgb="FF0B0080"/>
        <rFont val="Arial"/>
        <family val="2"/>
      </rPr>
      <t>Devon Alexander</t>
    </r>
  </si>
  <si>
    <r>
      <t> </t>
    </r>
    <r>
      <rPr>
        <sz val="11"/>
        <color rgb="FF0B0080"/>
        <rFont val="Arial"/>
        <family val="2"/>
      </rPr>
      <t>Timothy Bradley</t>
    </r>
  </si>
  <si>
    <r>
      <t> </t>
    </r>
    <r>
      <rPr>
        <sz val="11"/>
        <color rgb="FF0B0080"/>
        <rFont val="Arial"/>
        <family val="2"/>
      </rPr>
      <t>Érik Morales</t>
    </r>
  </si>
  <si>
    <r>
      <t> </t>
    </r>
    <r>
      <rPr>
        <sz val="11"/>
        <color rgb="FF0B0080"/>
        <rFont val="Arial"/>
        <family val="2"/>
      </rPr>
      <t>Viktor Postol</t>
    </r>
  </si>
  <si>
    <r>
      <t> </t>
    </r>
    <r>
      <rPr>
        <sz val="11"/>
        <color rgb="FF0B0080"/>
        <rFont val="Arial"/>
        <family val="2"/>
      </rPr>
      <t>Terence Crawford</t>
    </r>
  </si>
  <si>
    <r>
      <t> </t>
    </r>
    <r>
      <rPr>
        <sz val="11"/>
        <color rgb="FF0B0080"/>
        <rFont val="Arial"/>
        <family val="2"/>
      </rPr>
      <t>José Ramírez</t>
    </r>
  </si>
  <si>
    <r>
      <t> </t>
    </r>
    <r>
      <rPr>
        <sz val="11"/>
        <color rgb="FF0B0080"/>
        <rFont val="Arial"/>
        <family val="2"/>
      </rPr>
      <t>Carlos Ortiz</t>
    </r>
  </si>
  <si>
    <r>
      <t> </t>
    </r>
    <r>
      <rPr>
        <sz val="11"/>
        <color rgb="FF0B0080"/>
        <rFont val="Arial"/>
        <family val="2"/>
      </rPr>
      <t>Carlos Cruz</t>
    </r>
  </si>
  <si>
    <r>
      <t> </t>
    </r>
    <r>
      <rPr>
        <sz val="11"/>
        <color rgb="FF0B0080"/>
        <rFont val="Arial"/>
        <family val="2"/>
      </rPr>
      <t>Pedro Carrasco</t>
    </r>
  </si>
  <si>
    <r>
      <t> </t>
    </r>
    <r>
      <rPr>
        <sz val="11"/>
        <color rgb="FF0B0080"/>
        <rFont val="Arial"/>
        <family val="2"/>
      </rPr>
      <t>Chango Carmona</t>
    </r>
  </si>
  <si>
    <r>
      <t> </t>
    </r>
    <r>
      <rPr>
        <sz val="11"/>
        <color rgb="FF0B0080"/>
        <rFont val="Arial"/>
        <family val="2"/>
      </rPr>
      <t>Rodolfo González</t>
    </r>
  </si>
  <si>
    <r>
      <t> </t>
    </r>
    <r>
      <rPr>
        <sz val="11"/>
        <color rgb="FF0B0080"/>
        <rFont val="Arial"/>
        <family val="2"/>
      </rPr>
      <t>Guts Ishimatsu</t>
    </r>
  </si>
  <si>
    <r>
      <t> </t>
    </r>
    <r>
      <rPr>
        <sz val="11"/>
        <color rgb="FF0B0080"/>
        <rFont val="Arial"/>
        <family val="2"/>
      </rPr>
      <t>Esteban de Jesús</t>
    </r>
  </si>
  <si>
    <r>
      <t> </t>
    </r>
    <r>
      <rPr>
        <sz val="11"/>
        <color rgb="FF0B0080"/>
        <rFont val="Arial"/>
        <family val="2"/>
      </rPr>
      <t>Jim Watt</t>
    </r>
  </si>
  <si>
    <r>
      <t> </t>
    </r>
    <r>
      <rPr>
        <sz val="11"/>
        <color rgb="FF0B0080"/>
        <rFont val="Arial"/>
        <family val="2"/>
      </rPr>
      <t>José Luis Ramírez</t>
    </r>
  </si>
  <si>
    <r>
      <t> </t>
    </r>
    <r>
      <rPr>
        <sz val="11"/>
        <color rgb="FF0B0080"/>
        <rFont val="Arial"/>
        <family val="2"/>
      </rPr>
      <t>Héctor Camacho</t>
    </r>
  </si>
  <si>
    <r>
      <t> </t>
    </r>
    <r>
      <rPr>
        <sz val="11"/>
        <color rgb="FF0B0080"/>
        <rFont val="Arial"/>
        <family val="2"/>
      </rPr>
      <t>Miguel Ángel González</t>
    </r>
  </si>
  <si>
    <r>
      <t> </t>
    </r>
    <r>
      <rPr>
        <sz val="11"/>
        <color rgb="FF0B0080"/>
        <rFont val="Arial"/>
        <family val="2"/>
      </rPr>
      <t>Stevie Johnston</t>
    </r>
  </si>
  <si>
    <r>
      <t> </t>
    </r>
    <r>
      <rPr>
        <sz val="11"/>
        <color rgb="FF0B0080"/>
        <rFont val="Arial"/>
        <family val="2"/>
      </rPr>
      <t>César Bazán</t>
    </r>
  </si>
  <si>
    <r>
      <t> </t>
    </r>
    <r>
      <rPr>
        <sz val="11"/>
        <color rgb="FF0B0080"/>
        <rFont val="Arial"/>
        <family val="2"/>
      </rPr>
      <t>José Luis Castillo</t>
    </r>
  </si>
  <si>
    <r>
      <t> </t>
    </r>
    <r>
      <rPr>
        <sz val="11"/>
        <color rgb="FF0B0080"/>
        <rFont val="Arial"/>
        <family val="2"/>
      </rPr>
      <t>Diego Corrales</t>
    </r>
  </si>
  <si>
    <r>
      <t> </t>
    </r>
    <r>
      <rPr>
        <sz val="11"/>
        <color rgb="FF0B0080"/>
        <rFont val="Arial"/>
        <family val="2"/>
      </rPr>
      <t>David Díaz</t>
    </r>
  </si>
  <si>
    <r>
      <t> </t>
    </r>
    <r>
      <rPr>
        <sz val="11"/>
        <color rgb="FF0B0080"/>
        <rFont val="Arial"/>
        <family val="2"/>
      </rPr>
      <t>Humberto Soto</t>
    </r>
  </si>
  <si>
    <r>
      <t> </t>
    </r>
    <r>
      <rPr>
        <sz val="11"/>
        <color rgb="FF0B0080"/>
        <rFont val="Arial"/>
        <family val="2"/>
      </rPr>
      <t>Antonio DeMarco</t>
    </r>
  </si>
  <si>
    <r>
      <t> </t>
    </r>
    <r>
      <rPr>
        <sz val="11"/>
        <color rgb="FF0B0080"/>
        <rFont val="Arial"/>
        <family val="2"/>
      </rPr>
      <t>Omar Figueroa Jr.</t>
    </r>
  </si>
  <si>
    <r>
      <t> </t>
    </r>
    <r>
      <rPr>
        <sz val="11"/>
        <color rgb="FF0B0080"/>
        <rFont val="Arial"/>
        <family val="2"/>
      </rPr>
      <t>Dejan Zlatičanin</t>
    </r>
  </si>
  <si>
    <r>
      <t> </t>
    </r>
    <r>
      <rPr>
        <sz val="11"/>
        <color rgb="FF0B0080"/>
        <rFont val="Arial"/>
        <family val="2"/>
      </rPr>
      <t>Mikey Garcia</t>
    </r>
  </si>
  <si>
    <r>
      <t> </t>
    </r>
    <r>
      <rPr>
        <sz val="11"/>
        <color rgb="FF0B0080"/>
        <rFont val="Arial"/>
        <family val="2"/>
      </rPr>
      <t>Vasyl Lomachenko</t>
    </r>
  </si>
  <si>
    <r>
      <t> </t>
    </r>
    <r>
      <rPr>
        <sz val="11"/>
        <color rgb="FF0B0080"/>
        <rFont val="Arial"/>
        <family val="2"/>
      </rPr>
      <t>Devin Haney</t>
    </r>
  </si>
  <si>
    <r>
      <t> </t>
    </r>
    <r>
      <rPr>
        <sz val="11"/>
        <color rgb="FF0B0080"/>
        <rFont val="Arial"/>
        <family val="2"/>
      </rPr>
      <t>Gabriel Elorde</t>
    </r>
  </si>
  <si>
    <t> René Barrientos</t>
  </si>
  <si>
    <r>
      <t> </t>
    </r>
    <r>
      <rPr>
        <sz val="11"/>
        <color rgb="FF0B0080"/>
        <rFont val="Arial"/>
        <family val="2"/>
      </rPr>
      <t>Ricardo Arredondo</t>
    </r>
  </si>
  <si>
    <r>
      <t> </t>
    </r>
    <r>
      <rPr>
        <sz val="11"/>
        <color rgb="FF0B0080"/>
        <rFont val="Arial"/>
        <family val="2"/>
      </rPr>
      <t>Alfredo Escalera</t>
    </r>
  </si>
  <si>
    <r>
      <t> </t>
    </r>
    <r>
      <rPr>
        <sz val="11"/>
        <color rgb="FF0B0080"/>
        <rFont val="Arial"/>
        <family val="2"/>
      </rPr>
      <t>Rafael Limón</t>
    </r>
  </si>
  <si>
    <r>
      <t> </t>
    </r>
    <r>
      <rPr>
        <sz val="11"/>
        <color rgb="FF0B0080"/>
        <rFont val="Arial"/>
        <family val="2"/>
      </rPr>
      <t>Cornelius Boza-Edwards</t>
    </r>
  </si>
  <si>
    <r>
      <t> </t>
    </r>
    <r>
      <rPr>
        <sz val="11"/>
        <color rgb="FF0B0080"/>
        <rFont val="Arial"/>
        <family val="2"/>
      </rPr>
      <t>Rolando Navarrete</t>
    </r>
  </si>
  <si>
    <r>
      <t> </t>
    </r>
    <r>
      <rPr>
        <sz val="11"/>
        <color rgb="FF0B0080"/>
        <rFont val="Arial"/>
        <family val="2"/>
      </rPr>
      <t>Bobby Chacon</t>
    </r>
  </si>
  <si>
    <r>
      <t> </t>
    </r>
    <r>
      <rPr>
        <sz val="11"/>
        <color rgb="FF0B0080"/>
        <rFont val="Arial"/>
        <family val="2"/>
      </rPr>
      <t>Azumah Nelson</t>
    </r>
  </si>
  <si>
    <r>
      <t> </t>
    </r>
    <r>
      <rPr>
        <sz val="11"/>
        <color rgb="FF0B0080"/>
        <rFont val="Arial"/>
        <family val="2"/>
      </rPr>
      <t>Jesse James Leija</t>
    </r>
  </si>
  <si>
    <r>
      <t> </t>
    </r>
    <r>
      <rPr>
        <sz val="11"/>
        <color rgb="FF0B0080"/>
        <rFont val="Arial"/>
        <family val="2"/>
      </rPr>
      <t>Gabriel Ruelas</t>
    </r>
  </si>
  <si>
    <r>
      <t> </t>
    </r>
    <r>
      <rPr>
        <sz val="11"/>
        <color rgb="FF0B0080"/>
        <rFont val="Arial"/>
        <family val="2"/>
      </rPr>
      <t>Genaro Hernández</t>
    </r>
  </si>
  <si>
    <r>
      <t> </t>
    </r>
    <r>
      <rPr>
        <sz val="11"/>
        <color rgb="FF0B0080"/>
        <rFont val="Arial"/>
        <family val="2"/>
      </rPr>
      <t>Sirimongkol Singwangcha</t>
    </r>
  </si>
  <si>
    <r>
      <t> </t>
    </r>
    <r>
      <rPr>
        <sz val="11"/>
        <color rgb="FF0B0080"/>
        <rFont val="Arial"/>
        <family val="2"/>
      </rPr>
      <t>Jesús Chávez</t>
    </r>
  </si>
  <si>
    <r>
      <t> </t>
    </r>
    <r>
      <rPr>
        <sz val="11"/>
        <color rgb="FF0B0080"/>
        <rFont val="Arial"/>
        <family val="2"/>
      </rPr>
      <t>Juan Manuel Márquez</t>
    </r>
  </si>
  <si>
    <r>
      <t> </t>
    </r>
    <r>
      <rPr>
        <sz val="11"/>
        <color rgb="FF0B0080"/>
        <rFont val="Arial"/>
        <family val="2"/>
      </rPr>
      <t>Vitali Tajbert</t>
    </r>
  </si>
  <si>
    <r>
      <t> </t>
    </r>
    <r>
      <rPr>
        <sz val="11"/>
        <color rgb="FF0B0080"/>
        <rFont val="Arial"/>
        <family val="2"/>
      </rPr>
      <t>Takahiro Ao</t>
    </r>
  </si>
  <si>
    <r>
      <t> </t>
    </r>
    <r>
      <rPr>
        <sz val="11"/>
        <color rgb="FF0B0080"/>
        <rFont val="Arial"/>
        <family val="2"/>
      </rPr>
      <t>Gamaliel Díaz</t>
    </r>
  </si>
  <si>
    <r>
      <t> </t>
    </r>
    <r>
      <rPr>
        <sz val="11"/>
        <color rgb="FF0B0080"/>
        <rFont val="Arial"/>
        <family val="2"/>
      </rPr>
      <t>Takashi Miura</t>
    </r>
  </si>
  <si>
    <r>
      <t> </t>
    </r>
    <r>
      <rPr>
        <sz val="11"/>
        <color rgb="FF0B0080"/>
        <rFont val="Arial"/>
        <family val="2"/>
      </rPr>
      <t>Francisco Vargas</t>
    </r>
  </si>
  <si>
    <r>
      <t> </t>
    </r>
    <r>
      <rPr>
        <sz val="11"/>
        <color rgb="FF0B0080"/>
        <rFont val="Arial"/>
        <family val="2"/>
      </rPr>
      <t>Miguel Berchelt</t>
    </r>
  </si>
  <si>
    <r>
      <t> </t>
    </r>
    <r>
      <rPr>
        <sz val="11"/>
        <color rgb="FF0B0080"/>
        <rFont val="Arial"/>
        <family val="2"/>
      </rPr>
      <t>Sugar Ramos</t>
    </r>
  </si>
  <si>
    <r>
      <t> </t>
    </r>
    <r>
      <rPr>
        <sz val="11"/>
        <color rgb="FF0B0080"/>
        <rFont val="Arial"/>
        <family val="2"/>
      </rPr>
      <t>Howard Winstone</t>
    </r>
  </si>
  <si>
    <r>
      <t> </t>
    </r>
    <r>
      <rPr>
        <sz val="11"/>
        <color rgb="FF0B0080"/>
        <rFont val="Arial"/>
        <family val="2"/>
      </rPr>
      <t>José Legrá</t>
    </r>
  </si>
  <si>
    <r>
      <t> </t>
    </r>
    <r>
      <rPr>
        <sz val="11"/>
        <color rgb="FF0B0080"/>
        <rFont val="Arial"/>
        <family val="2"/>
      </rPr>
      <t>Johnny Famechon</t>
    </r>
  </si>
  <si>
    <r>
      <t> </t>
    </r>
    <r>
      <rPr>
        <sz val="11"/>
        <color rgb="FF0B0080"/>
        <rFont val="Arial"/>
        <family val="2"/>
      </rPr>
      <t>Clemente Sánchez</t>
    </r>
  </si>
  <si>
    <r>
      <t> </t>
    </r>
    <r>
      <rPr>
        <sz val="11"/>
        <color rgb="FF0B0080"/>
        <rFont val="Arial"/>
        <family val="2"/>
      </rPr>
      <t>Éder Jofre</t>
    </r>
  </si>
  <si>
    <r>
      <t> </t>
    </r>
    <r>
      <rPr>
        <sz val="11"/>
        <color rgb="FF0B0080"/>
        <rFont val="Arial"/>
        <family val="2"/>
      </rPr>
      <t>David Kotei</t>
    </r>
  </si>
  <si>
    <r>
      <t> </t>
    </r>
    <r>
      <rPr>
        <sz val="11"/>
        <color rgb="FF0B0080"/>
        <rFont val="Arial"/>
        <family val="2"/>
      </rPr>
      <t>Danny López</t>
    </r>
  </si>
  <si>
    <r>
      <t> </t>
    </r>
    <r>
      <rPr>
        <sz val="11"/>
        <color rgb="FF0B0080"/>
        <rFont val="Arial"/>
        <family val="2"/>
      </rPr>
      <t>Salvador Sánchez</t>
    </r>
  </si>
  <si>
    <r>
      <t> </t>
    </r>
    <r>
      <rPr>
        <sz val="11"/>
        <color rgb="FF0B0080"/>
        <rFont val="Arial"/>
        <family val="2"/>
      </rPr>
      <t>Juan Laporte</t>
    </r>
  </si>
  <si>
    <r>
      <t> </t>
    </r>
    <r>
      <rPr>
        <sz val="11"/>
        <color rgb="FF0B0080"/>
        <rFont val="Arial"/>
        <family val="2"/>
      </rPr>
      <t>Jeff Fenech</t>
    </r>
  </si>
  <si>
    <r>
      <t> </t>
    </r>
    <r>
      <rPr>
        <sz val="11"/>
        <color rgb="FF0B0080"/>
        <rFont val="Arial"/>
        <family val="2"/>
      </rPr>
      <t>Marcos Villasana</t>
    </r>
  </si>
  <si>
    <r>
      <t> </t>
    </r>
    <r>
      <rPr>
        <sz val="11"/>
        <color rgb="FF0B0080"/>
        <rFont val="Arial"/>
        <family val="2"/>
      </rPr>
      <t>Paul Hodkinson</t>
    </r>
  </si>
  <si>
    <r>
      <t> </t>
    </r>
    <r>
      <rPr>
        <sz val="11"/>
        <color rgb="FF0B0080"/>
        <rFont val="Arial"/>
        <family val="2"/>
      </rPr>
      <t>Gregorio Vargas</t>
    </r>
  </si>
  <si>
    <r>
      <t> </t>
    </r>
    <r>
      <rPr>
        <sz val="11"/>
        <color rgb="FF0B0080"/>
        <rFont val="Arial"/>
        <family val="2"/>
      </rPr>
      <t>Kevin Kelley</t>
    </r>
  </si>
  <si>
    <r>
      <t> </t>
    </r>
    <r>
      <rPr>
        <sz val="11"/>
        <color rgb="FF0B0080"/>
        <rFont val="Arial"/>
        <family val="2"/>
      </rPr>
      <t>Alejandro González</t>
    </r>
  </si>
  <si>
    <r>
      <t> </t>
    </r>
    <r>
      <rPr>
        <sz val="11"/>
        <color rgb="FF0B0080"/>
        <rFont val="Arial"/>
        <family val="2"/>
      </rPr>
      <t>Manuel Medina</t>
    </r>
  </si>
  <si>
    <r>
      <t> </t>
    </r>
    <r>
      <rPr>
        <sz val="11"/>
        <color rgb="FF0B0080"/>
        <rFont val="Arial"/>
        <family val="2"/>
      </rPr>
      <t>César Soto</t>
    </r>
  </si>
  <si>
    <r>
      <t> </t>
    </r>
    <r>
      <rPr>
        <sz val="11"/>
        <color rgb="FF0B0080"/>
        <rFont val="Arial"/>
        <family val="2"/>
      </rPr>
      <t>Naseem Hamed</t>
    </r>
  </si>
  <si>
    <r>
      <t> </t>
    </r>
    <r>
      <rPr>
        <sz val="11"/>
        <color rgb="FF0B0080"/>
        <rFont val="Arial"/>
        <family val="2"/>
      </rPr>
      <t>Guty Espadas Jr.</t>
    </r>
  </si>
  <si>
    <r>
      <t> </t>
    </r>
    <r>
      <rPr>
        <sz val="11"/>
        <color rgb="FF0B0080"/>
        <rFont val="Arial"/>
        <family val="2"/>
      </rPr>
      <t>Chi In-jin</t>
    </r>
  </si>
  <si>
    <r>
      <t> </t>
    </r>
    <r>
      <rPr>
        <sz val="11"/>
        <color rgb="FF0B0080"/>
        <rFont val="Arial"/>
        <family val="2"/>
      </rPr>
      <t>Takashi Koshimoto</t>
    </r>
  </si>
  <si>
    <r>
      <t> </t>
    </r>
    <r>
      <rPr>
        <sz val="11"/>
        <color rgb="FF0B0080"/>
        <rFont val="Arial"/>
        <family val="2"/>
      </rPr>
      <t>Rodolfo López</t>
    </r>
  </si>
  <si>
    <r>
      <t> </t>
    </r>
    <r>
      <rPr>
        <sz val="11"/>
        <color rgb="FF0B0080"/>
        <rFont val="Arial"/>
        <family val="2"/>
      </rPr>
      <t>Óscar Larios</t>
    </r>
  </si>
  <si>
    <r>
      <t> </t>
    </r>
    <r>
      <rPr>
        <sz val="11"/>
        <color rgb="FF0B0080"/>
        <rFont val="Arial"/>
        <family val="2"/>
      </rPr>
      <t>Elio Rojas</t>
    </r>
  </si>
  <si>
    <r>
      <t> </t>
    </r>
    <r>
      <rPr>
        <sz val="11"/>
        <color rgb="FF0B0080"/>
        <rFont val="Arial"/>
        <family val="2"/>
      </rPr>
      <t>Hozumi Hasegawa</t>
    </r>
  </si>
  <si>
    <r>
      <t> </t>
    </r>
    <r>
      <rPr>
        <sz val="11"/>
        <color rgb="FF0B0080"/>
        <rFont val="Arial"/>
        <family val="2"/>
      </rPr>
      <t>Jhonny González</t>
    </r>
  </si>
  <si>
    <r>
      <t> </t>
    </r>
    <r>
      <rPr>
        <sz val="11"/>
        <color rgb="FF0B0080"/>
        <rFont val="Arial"/>
        <family val="2"/>
      </rPr>
      <t>Daniel Ponce de León</t>
    </r>
  </si>
  <si>
    <r>
      <t> </t>
    </r>
    <r>
      <rPr>
        <sz val="11"/>
        <color rgb="FF0B0080"/>
        <rFont val="Arial"/>
        <family val="2"/>
      </rPr>
      <t>Abner Mares</t>
    </r>
  </si>
  <si>
    <r>
      <t> </t>
    </r>
    <r>
      <rPr>
        <sz val="11"/>
        <color rgb="FF0B0080"/>
        <rFont val="Arial"/>
        <family val="2"/>
      </rPr>
      <t>Gary Russell Jr.</t>
    </r>
  </si>
  <si>
    <r>
      <t> </t>
    </r>
    <r>
      <rPr>
        <sz val="11"/>
        <color rgb="FF0B0080"/>
        <rFont val="Arial"/>
        <family val="2"/>
      </rPr>
      <t>Rigoberto Riasco</t>
    </r>
  </si>
  <si>
    <r>
      <t> </t>
    </r>
    <r>
      <rPr>
        <sz val="11"/>
        <color rgb="FF0B0080"/>
        <rFont val="Arial"/>
        <family val="2"/>
      </rPr>
      <t>Kazuo "Royal" Kobayashi</t>
    </r>
  </si>
  <si>
    <r>
      <t> </t>
    </r>
    <r>
      <rPr>
        <sz val="11"/>
        <color rgb="FF0B0080"/>
        <rFont val="Arial"/>
        <family val="2"/>
      </rPr>
      <t>Yum Dong-kyun</t>
    </r>
  </si>
  <si>
    <r>
      <t> </t>
    </r>
    <r>
      <rPr>
        <sz val="11"/>
        <color rgb="FF0B0080"/>
        <rFont val="Arial"/>
        <family val="2"/>
      </rPr>
      <t>Jaime Garza</t>
    </r>
  </si>
  <si>
    <r>
      <t> </t>
    </r>
    <r>
      <rPr>
        <sz val="11"/>
        <color rgb="FF0B0080"/>
        <rFont val="Arial"/>
        <family val="2"/>
      </rPr>
      <t>Juan Meza</t>
    </r>
  </si>
  <si>
    <r>
      <t> </t>
    </r>
    <r>
      <rPr>
        <sz val="11"/>
        <color rgb="FF0B0080"/>
        <rFont val="Arial"/>
        <family val="2"/>
      </rPr>
      <t>José "Lupe" Pintor</t>
    </r>
  </si>
  <si>
    <r>
      <t> </t>
    </r>
    <r>
      <rPr>
        <sz val="11"/>
        <color rgb="FF0B0080"/>
        <rFont val="Arial"/>
        <family val="2"/>
      </rPr>
      <t>Samart Payakaroon</t>
    </r>
  </si>
  <si>
    <r>
      <t> </t>
    </r>
    <r>
      <rPr>
        <sz val="11"/>
        <color rgb="FF0B0080"/>
        <rFont val="Arial"/>
        <family val="2"/>
      </rPr>
      <t>Daniel Zaragoza</t>
    </r>
  </si>
  <si>
    <r>
      <t> </t>
    </r>
    <r>
      <rPr>
        <sz val="11"/>
        <color rgb="FF0B0080"/>
        <rFont val="Arial"/>
        <family val="2"/>
      </rPr>
      <t>Paul Banke</t>
    </r>
  </si>
  <si>
    <r>
      <t> </t>
    </r>
    <r>
      <rPr>
        <sz val="11"/>
        <color rgb="FF0B0080"/>
        <rFont val="Arial"/>
        <family val="2"/>
      </rPr>
      <t>Pedro Rubén Décima</t>
    </r>
  </si>
  <si>
    <r>
      <t> </t>
    </r>
    <r>
      <rPr>
        <sz val="11"/>
        <color rgb="FF0B0080"/>
        <rFont val="Arial"/>
        <family val="2"/>
      </rPr>
      <t>Kiyoshi Hatanaka</t>
    </r>
  </si>
  <si>
    <t> Thierry Jacob</t>
  </si>
  <si>
    <r>
      <t> </t>
    </r>
    <r>
      <rPr>
        <sz val="11"/>
        <color rgb="FF0B0080"/>
        <rFont val="Arial"/>
        <family val="2"/>
      </rPr>
      <t>Tracy Harris Patterson</t>
    </r>
  </si>
  <si>
    <r>
      <t> </t>
    </r>
    <r>
      <rPr>
        <sz val="11"/>
        <color rgb="FFA55858"/>
        <rFont val="Arial"/>
        <family val="2"/>
      </rPr>
      <t>Hector Acero-Sanchez</t>
    </r>
  </si>
  <si>
    <r>
      <t> </t>
    </r>
    <r>
      <rPr>
        <sz val="11"/>
        <color rgb="FF0B0080"/>
        <rFont val="Arial"/>
        <family val="2"/>
      </rPr>
      <t>Willie Jorrín</t>
    </r>
  </si>
  <si>
    <r>
      <t> </t>
    </r>
    <r>
      <rPr>
        <sz val="11"/>
        <color rgb="FF0B0080"/>
        <rFont val="Arial"/>
        <family val="2"/>
      </rPr>
      <t>Israel Vázquez</t>
    </r>
  </si>
  <si>
    <r>
      <t> </t>
    </r>
    <r>
      <rPr>
        <sz val="11"/>
        <color rgb="FF0B0080"/>
        <rFont val="Arial"/>
        <family val="2"/>
      </rPr>
      <t>Rafael Márquez</t>
    </r>
  </si>
  <si>
    <r>
      <t> </t>
    </r>
    <r>
      <rPr>
        <sz val="11"/>
        <color rgb="FF0B0080"/>
        <rFont val="Arial"/>
        <family val="2"/>
      </rPr>
      <t>Toshiaki Nishioka</t>
    </r>
  </si>
  <si>
    <r>
      <t> </t>
    </r>
    <r>
      <rPr>
        <sz val="11"/>
        <color rgb="FF0B0080"/>
        <rFont val="Arial"/>
        <family val="2"/>
      </rPr>
      <t>Victor Terrazas</t>
    </r>
  </si>
  <si>
    <r>
      <t> </t>
    </r>
    <r>
      <rPr>
        <sz val="11"/>
        <color rgb="FF0B0080"/>
        <rFont val="Arial"/>
        <family val="2"/>
      </rPr>
      <t>Léo Santa Cruz</t>
    </r>
  </si>
  <si>
    <r>
      <t> </t>
    </r>
    <r>
      <rPr>
        <sz val="11"/>
        <color rgb="FF0B0080"/>
        <rFont val="Arial"/>
        <family val="2"/>
      </rPr>
      <t>Julio Ceja</t>
    </r>
  </si>
  <si>
    <r>
      <t> </t>
    </r>
    <r>
      <rPr>
        <sz val="11"/>
        <color rgb="FF0B0080"/>
        <rFont val="Arial"/>
        <family val="2"/>
      </rPr>
      <t>Hugo Ruiz</t>
    </r>
  </si>
  <si>
    <r>
      <t> </t>
    </r>
    <r>
      <rPr>
        <sz val="11"/>
        <color rgb="FF0B0080"/>
        <rFont val="Arial"/>
        <family val="2"/>
      </rPr>
      <t>Rey Vargas</t>
    </r>
  </si>
  <si>
    <t> Rafael Herrera (2)</t>
  </si>
  <si>
    <r>
      <t> </t>
    </r>
    <r>
      <rPr>
        <sz val="11"/>
        <color rgb="FF0B0080"/>
        <rFont val="Arial"/>
        <family val="2"/>
      </rPr>
      <t>Rodolfo Martínez</t>
    </r>
  </si>
  <si>
    <r>
      <t> </t>
    </r>
    <r>
      <rPr>
        <sz val="11"/>
        <color rgb="FF0B0080"/>
        <rFont val="Arial"/>
        <family val="2"/>
      </rPr>
      <t>Carlos Zárate</t>
    </r>
  </si>
  <si>
    <r>
      <t> </t>
    </r>
    <r>
      <rPr>
        <sz val="11"/>
        <color rgb="FF0B0080"/>
        <rFont val="Arial"/>
        <family val="2"/>
      </rPr>
      <t>Lupe Pintor</t>
    </r>
  </si>
  <si>
    <r>
      <t> </t>
    </r>
    <r>
      <rPr>
        <sz val="11"/>
        <color rgb="FF0B0080"/>
        <rFont val="Arial"/>
        <family val="2"/>
      </rPr>
      <t>Alberto Dávila</t>
    </r>
  </si>
  <si>
    <r>
      <t> </t>
    </r>
    <r>
      <rPr>
        <sz val="11"/>
        <color rgb="FF0B0080"/>
        <rFont val="Arial"/>
        <family val="2"/>
      </rPr>
      <t>Miguel Lora</t>
    </r>
  </si>
  <si>
    <r>
      <t> </t>
    </r>
    <r>
      <rPr>
        <sz val="11"/>
        <color rgb="FF0B0080"/>
        <rFont val="Arial"/>
        <family val="2"/>
      </rPr>
      <t>Greg Richardson</t>
    </r>
  </si>
  <si>
    <r>
      <t> </t>
    </r>
    <r>
      <rPr>
        <sz val="11"/>
        <color rgb="FF0B0080"/>
        <rFont val="Arial"/>
        <family val="2"/>
      </rPr>
      <t>Joichiro Tatsuyoshi</t>
    </r>
  </si>
  <si>
    <r>
      <t> </t>
    </r>
    <r>
      <rPr>
        <sz val="11"/>
        <color rgb="FF0B0080"/>
        <rFont val="Arial"/>
        <family val="2"/>
      </rPr>
      <t>Victor Rabanales</t>
    </r>
  </si>
  <si>
    <r>
      <t> </t>
    </r>
    <r>
      <rPr>
        <sz val="11"/>
        <color rgb="FF0B0080"/>
        <rFont val="Arial"/>
        <family val="2"/>
      </rPr>
      <t>Byun Jung-il</t>
    </r>
  </si>
  <si>
    <r>
      <t> </t>
    </r>
    <r>
      <rPr>
        <sz val="11"/>
        <color rgb="FF0B0080"/>
        <rFont val="Arial"/>
        <family val="2"/>
      </rPr>
      <t>Yasuei Yakushiji</t>
    </r>
  </si>
  <si>
    <r>
      <t> </t>
    </r>
    <r>
      <rPr>
        <sz val="11"/>
        <color rgb="FF0B0080"/>
        <rFont val="Arial"/>
        <family val="2"/>
      </rPr>
      <t>Wayne McCullough</t>
    </r>
  </si>
  <si>
    <t> Joichiro Tatsuyoshi (2)</t>
  </si>
  <si>
    <r>
      <t> </t>
    </r>
    <r>
      <rPr>
        <sz val="11"/>
        <color rgb="FF0B0080"/>
        <rFont val="Arial"/>
        <family val="2"/>
      </rPr>
      <t>Fernando Montiel</t>
    </r>
  </si>
  <si>
    <r>
      <t> </t>
    </r>
    <r>
      <rPr>
        <sz val="11"/>
        <color rgb="FF0B0080"/>
        <rFont val="Arial"/>
        <family val="2"/>
      </rPr>
      <t>Nonito Donaire</t>
    </r>
  </si>
  <si>
    <r>
      <t> </t>
    </r>
    <r>
      <rPr>
        <sz val="11"/>
        <color rgb="FF0B0080"/>
        <rFont val="Arial"/>
        <family val="2"/>
      </rPr>
      <t>Shinsuke Yamanaka</t>
    </r>
  </si>
  <si>
    <r>
      <t> </t>
    </r>
    <r>
      <rPr>
        <sz val="11"/>
        <color rgb="FF0B0080"/>
        <rFont val="Arial"/>
        <family val="2"/>
      </rPr>
      <t>Luis Nery</t>
    </r>
  </si>
  <si>
    <r>
      <t> </t>
    </r>
    <r>
      <rPr>
        <sz val="11"/>
        <color rgb="FF0B0080"/>
        <rFont val="Arial"/>
        <family val="2"/>
      </rPr>
      <t>Nordine Oubaali</t>
    </r>
  </si>
  <si>
    <r>
      <t> </t>
    </r>
    <r>
      <rPr>
        <sz val="11"/>
        <color rgb="FF0B0080"/>
        <rFont val="Arial"/>
        <family val="2"/>
      </rPr>
      <t>Rafael Orono</t>
    </r>
  </si>
  <si>
    <r>
      <t> </t>
    </r>
    <r>
      <rPr>
        <sz val="11"/>
        <color rgb="FF0B0080"/>
        <rFont val="Arial"/>
        <family val="2"/>
      </rPr>
      <t>Kim Chul-ho</t>
    </r>
  </si>
  <si>
    <t> Rafael Orono (2)</t>
  </si>
  <si>
    <r>
      <t> </t>
    </r>
    <r>
      <rPr>
        <sz val="11"/>
        <color rgb="FF0B0080"/>
        <rFont val="Arial"/>
        <family val="2"/>
      </rPr>
      <t>Payao Poontarat</t>
    </r>
  </si>
  <si>
    <r>
      <t> </t>
    </r>
    <r>
      <rPr>
        <sz val="11"/>
        <color rgb="FF0B0080"/>
        <rFont val="Arial"/>
        <family val="2"/>
      </rPr>
      <t>Gilberto Román</t>
    </r>
  </si>
  <si>
    <r>
      <t> </t>
    </r>
    <r>
      <rPr>
        <sz val="11"/>
        <color rgb="FF0B0080"/>
        <rFont val="Arial"/>
        <family val="2"/>
      </rPr>
      <t>Santos Laciar</t>
    </r>
  </si>
  <si>
    <r>
      <t> </t>
    </r>
    <r>
      <rPr>
        <sz val="11"/>
        <color rgb="FF0B0080"/>
        <rFont val="Arial"/>
        <family val="2"/>
      </rPr>
      <t>Sugar Baby Rojas</t>
    </r>
  </si>
  <si>
    <t> Gilberto Román (2)</t>
  </si>
  <si>
    <r>
      <t> </t>
    </r>
    <r>
      <rPr>
        <sz val="11"/>
        <color rgb="FF0B0080"/>
        <rFont val="Arial"/>
        <family val="2"/>
      </rPr>
      <t>José Luis Bueno</t>
    </r>
  </si>
  <si>
    <r>
      <t> </t>
    </r>
    <r>
      <rPr>
        <sz val="11"/>
        <color rgb="FF0B0080"/>
        <rFont val="Arial"/>
        <family val="2"/>
      </rPr>
      <t>Hiroshi Kawashima</t>
    </r>
  </si>
  <si>
    <r>
      <t> </t>
    </r>
    <r>
      <rPr>
        <sz val="11"/>
        <color rgb="FF0B0080"/>
        <rFont val="Arial"/>
        <family val="2"/>
      </rPr>
      <t>Gerry Peñalosa</t>
    </r>
  </si>
  <si>
    <r>
      <t> </t>
    </r>
    <r>
      <rPr>
        <sz val="11"/>
        <color rgb="FF0B0080"/>
        <rFont val="Arial"/>
        <family val="2"/>
      </rPr>
      <t>Cho In-joo</t>
    </r>
  </si>
  <si>
    <r>
      <t> </t>
    </r>
    <r>
      <rPr>
        <sz val="11"/>
        <color rgb="FF0B0080"/>
        <rFont val="Arial"/>
        <family val="2"/>
      </rPr>
      <t>Masamori Tokuyama</t>
    </r>
  </si>
  <si>
    <r>
      <t> </t>
    </r>
    <r>
      <rPr>
        <sz val="11"/>
        <color rgb="FF0B0080"/>
        <rFont val="Arial"/>
        <family val="2"/>
      </rPr>
      <t>Katsushige Kawashima</t>
    </r>
  </si>
  <si>
    <t> Masamori Tokuyama (2)</t>
  </si>
  <si>
    <r>
      <t> </t>
    </r>
    <r>
      <rPr>
        <sz val="11"/>
        <color rgb="FF0B0080"/>
        <rFont val="Arial"/>
        <family val="2"/>
      </rPr>
      <t>Cristian Mijares</t>
    </r>
  </si>
  <si>
    <r>
      <t> </t>
    </r>
    <r>
      <rPr>
        <sz val="11"/>
        <color rgb="FF0B0080"/>
        <rFont val="Arial"/>
        <family val="2"/>
      </rPr>
      <t>Vic Darchinyan</t>
    </r>
  </si>
  <si>
    <r>
      <t> </t>
    </r>
    <r>
      <rPr>
        <sz val="11"/>
        <color rgb="FF0B0080"/>
        <rFont val="Arial"/>
        <family val="2"/>
      </rPr>
      <t>Tomás Rojas</t>
    </r>
  </si>
  <si>
    <r>
      <t> </t>
    </r>
    <r>
      <rPr>
        <sz val="11"/>
        <color rgb="FF0B0080"/>
        <rFont val="Arial"/>
        <family val="2"/>
      </rPr>
      <t>Suriyan Sor Rungvisai</t>
    </r>
  </si>
  <si>
    <r>
      <t> </t>
    </r>
    <r>
      <rPr>
        <sz val="11"/>
        <color rgb="FF0B0080"/>
        <rFont val="Arial"/>
        <family val="2"/>
      </rPr>
      <t>Yota Sato</t>
    </r>
  </si>
  <si>
    <r>
      <t> </t>
    </r>
    <r>
      <rPr>
        <sz val="11"/>
        <color rgb="FF0B0080"/>
        <rFont val="Arial"/>
        <family val="2"/>
      </rPr>
      <t>Srisaket Sor Rungvisai</t>
    </r>
  </si>
  <si>
    <r>
      <t> </t>
    </r>
    <r>
      <rPr>
        <sz val="11"/>
        <color rgb="FF0B0080"/>
        <rFont val="Arial"/>
        <family val="2"/>
      </rPr>
      <t>Carlos Cuadras</t>
    </r>
  </si>
  <si>
    <t> Srisaket Sor Rungvisai (2)</t>
  </si>
  <si>
    <r>
      <t> </t>
    </r>
    <r>
      <rPr>
        <sz val="11"/>
        <color rgb="FF0B0080"/>
        <rFont val="Arial"/>
        <family val="2"/>
      </rPr>
      <t>Juan Francisco Estrada</t>
    </r>
  </si>
  <si>
    <r>
      <t> </t>
    </r>
    <r>
      <rPr>
        <sz val="11"/>
        <color rgb="FF0B0080"/>
        <rFont val="Arial"/>
        <family val="2"/>
      </rPr>
      <t>Horacio Accavallo</t>
    </r>
  </si>
  <si>
    <r>
      <t> </t>
    </r>
    <r>
      <rPr>
        <sz val="11"/>
        <color rgb="FF0B0080"/>
        <rFont val="Arial"/>
        <family val="2"/>
      </rPr>
      <t>Chartchai Chionoi</t>
    </r>
  </si>
  <si>
    <r>
      <t> </t>
    </r>
    <r>
      <rPr>
        <sz val="11"/>
        <color rgb="FF0B0080"/>
        <rFont val="Arial"/>
        <family val="2"/>
      </rPr>
      <t>Efren Torres</t>
    </r>
  </si>
  <si>
    <t> Chartchai Chionoi (2)</t>
  </si>
  <si>
    <r>
      <t> </t>
    </r>
    <r>
      <rPr>
        <sz val="11"/>
        <color rgb="FF0B0080"/>
        <rFont val="Arial"/>
        <family val="2"/>
      </rPr>
      <t>Venice Borkhorsor</t>
    </r>
  </si>
  <si>
    <t> Betulio González (2)</t>
  </si>
  <si>
    <r>
      <t> </t>
    </r>
    <r>
      <rPr>
        <sz val="11"/>
        <color rgb="FF0B0080"/>
        <rFont val="Arial"/>
        <family val="2"/>
      </rPr>
      <t>Shoji Oguma</t>
    </r>
  </si>
  <si>
    <r>
      <t> </t>
    </r>
    <r>
      <rPr>
        <sz val="11"/>
        <color rgb="FF0B0080"/>
        <rFont val="Arial"/>
        <family val="2"/>
      </rPr>
      <t>Miguel Canto</t>
    </r>
  </si>
  <si>
    <r>
      <t> </t>
    </r>
    <r>
      <rPr>
        <sz val="11"/>
        <color rgb="FF0B0080"/>
        <rFont val="Arial"/>
        <family val="2"/>
      </rPr>
      <t>Park Chan-hee</t>
    </r>
  </si>
  <si>
    <t> Shoji Oguma (2)</t>
  </si>
  <si>
    <r>
      <t> </t>
    </r>
    <r>
      <rPr>
        <sz val="11"/>
        <color rgb="FF0B0080"/>
        <rFont val="Arial"/>
        <family val="2"/>
      </rPr>
      <t>Antonio Avelar</t>
    </r>
  </si>
  <si>
    <r>
      <t> </t>
    </r>
    <r>
      <rPr>
        <sz val="11"/>
        <color rgb="FF0B0080"/>
        <rFont val="Arial"/>
        <family val="2"/>
      </rPr>
      <t>Prudencio Cardona</t>
    </r>
  </si>
  <si>
    <r>
      <t> </t>
    </r>
    <r>
      <rPr>
        <sz val="11"/>
        <color rgb="FF0B0080"/>
        <rFont val="Arial"/>
        <family val="2"/>
      </rPr>
      <t>Freddy Castillo</t>
    </r>
  </si>
  <si>
    <r>
      <t> </t>
    </r>
    <r>
      <rPr>
        <sz val="11"/>
        <color rgb="FF0B0080"/>
        <rFont val="Arial"/>
        <family val="2"/>
      </rPr>
      <t>Eleoncio Mercedes</t>
    </r>
  </si>
  <si>
    <r>
      <t> </t>
    </r>
    <r>
      <rPr>
        <sz val="11"/>
        <color rgb="FF0B0080"/>
        <rFont val="Arial"/>
        <family val="2"/>
      </rPr>
      <t>Charlie Magri</t>
    </r>
  </si>
  <si>
    <r>
      <t> </t>
    </r>
    <r>
      <rPr>
        <sz val="11"/>
        <color rgb="FF0B0080"/>
        <rFont val="Arial"/>
        <family val="2"/>
      </rPr>
      <t>Frank Cedeno</t>
    </r>
  </si>
  <si>
    <r>
      <t> </t>
    </r>
    <r>
      <rPr>
        <sz val="11"/>
        <color rgb="FF0B0080"/>
        <rFont val="Arial"/>
        <family val="2"/>
      </rPr>
      <t>Kōji Kobayashi</t>
    </r>
  </si>
  <si>
    <r>
      <t> </t>
    </r>
    <r>
      <rPr>
        <sz val="11"/>
        <color rgb="FF0B0080"/>
        <rFont val="Arial"/>
        <family val="2"/>
      </rPr>
      <t>Gabriel Bernal</t>
    </r>
  </si>
  <si>
    <r>
      <t> </t>
    </r>
    <r>
      <rPr>
        <sz val="11"/>
        <color rgb="FF0B0080"/>
        <rFont val="Arial"/>
        <family val="2"/>
      </rPr>
      <t>Sot Chitalada</t>
    </r>
  </si>
  <si>
    <t> Sot Chitalada (2)</t>
  </si>
  <si>
    <r>
      <t> </t>
    </r>
    <r>
      <rPr>
        <sz val="11"/>
        <color rgb="FF0B0080"/>
        <rFont val="Arial"/>
        <family val="2"/>
      </rPr>
      <t>Muangchai Kittikasem</t>
    </r>
  </si>
  <si>
    <r>
      <t> </t>
    </r>
    <r>
      <rPr>
        <sz val="11"/>
        <color rgb="FF0B0080"/>
        <rFont val="Arial"/>
        <family val="2"/>
      </rPr>
      <t>Yuri Arbachakov</t>
    </r>
  </si>
  <si>
    <r>
      <t> </t>
    </r>
    <r>
      <rPr>
        <sz val="11"/>
        <color rgb="FF0B0080"/>
        <rFont val="Arial"/>
        <family val="2"/>
      </rPr>
      <t>Chatchai Sasakul</t>
    </r>
  </si>
  <si>
    <r>
      <t> </t>
    </r>
    <r>
      <rPr>
        <sz val="11"/>
        <color rgb="FF0B0080"/>
        <rFont val="Arial"/>
        <family val="2"/>
      </rPr>
      <t>Medgoen 3K-Battery</t>
    </r>
  </si>
  <si>
    <r>
      <t> </t>
    </r>
    <r>
      <rPr>
        <sz val="11"/>
        <color rgb="FF0B0080"/>
        <rFont val="Arial"/>
        <family val="2"/>
      </rPr>
      <t>Malcolm Tuñacao</t>
    </r>
  </si>
  <si>
    <r>
      <t> </t>
    </r>
    <r>
      <rPr>
        <sz val="11"/>
        <color rgb="FF0B0080"/>
        <rFont val="Arial"/>
        <family val="2"/>
      </rPr>
      <t>Pongsaklek Wonjongkam</t>
    </r>
  </si>
  <si>
    <r>
      <t> </t>
    </r>
    <r>
      <rPr>
        <sz val="11"/>
        <color rgb="FF0B0080"/>
        <rFont val="Arial"/>
        <family val="2"/>
      </rPr>
      <t>Daisuke Naito</t>
    </r>
  </si>
  <si>
    <r>
      <t> </t>
    </r>
    <r>
      <rPr>
        <sz val="11"/>
        <color rgb="FF0B0080"/>
        <rFont val="Arial"/>
        <family val="2"/>
      </rPr>
      <t>Kōki Kameda</t>
    </r>
  </si>
  <si>
    <t> Pongsaklek Wonjongkam (2)</t>
  </si>
  <si>
    <r>
      <t> </t>
    </r>
    <r>
      <rPr>
        <sz val="11"/>
        <color rgb="FF0B0080"/>
        <rFont val="Arial"/>
        <family val="2"/>
      </rPr>
      <t>Sonny Boy Jaro</t>
    </r>
  </si>
  <si>
    <r>
      <t> </t>
    </r>
    <r>
      <rPr>
        <sz val="11"/>
        <color rgb="FF0B0080"/>
        <rFont val="Arial"/>
        <family val="2"/>
      </rPr>
      <t>Toshiyuki Igarashi</t>
    </r>
  </si>
  <si>
    <r>
      <t>González vacated the title after moving up in weight and winning the WBC super flyweight world championship against </t>
    </r>
    <r>
      <rPr>
        <sz val="9"/>
        <color rgb="FF0B0080"/>
        <rFont val="Arial"/>
        <family val="2"/>
      </rPr>
      <t>Carlos Cuadras</t>
    </r>
    <r>
      <rPr>
        <sz val="9"/>
        <color rgb="FF202122"/>
        <rFont val="Arial"/>
        <family val="2"/>
      </rPr>
      <t> on 10 September 2016.</t>
    </r>
    <r>
      <rPr>
        <vertAlign val="superscript"/>
        <sz val="7"/>
        <color rgb="FF0B0080"/>
        <rFont val="Arial"/>
        <family val="2"/>
      </rPr>
      <t>[32]</t>
    </r>
  </si>
  <si>
    <r>
      <t> </t>
    </r>
    <r>
      <rPr>
        <sz val="11"/>
        <color rgb="FF0B0080"/>
        <rFont val="Arial"/>
        <family val="2"/>
      </rPr>
      <t>Juan Hernández Navarrete</t>
    </r>
  </si>
  <si>
    <r>
      <t> </t>
    </r>
    <r>
      <rPr>
        <sz val="11"/>
        <color rgb="FF0B0080"/>
        <rFont val="Arial"/>
        <family val="2"/>
      </rPr>
      <t>Daigo Higa</t>
    </r>
  </si>
  <si>
    <r>
      <t> </t>
    </r>
    <r>
      <rPr>
        <sz val="11"/>
        <color rgb="FF0B0080"/>
        <rFont val="Arial"/>
        <family val="2"/>
      </rPr>
      <t>Cristofer Rosales</t>
    </r>
  </si>
  <si>
    <r>
      <t> </t>
    </r>
    <r>
      <rPr>
        <sz val="11"/>
        <color rgb="FF0B0080"/>
        <rFont val="Arial"/>
        <family val="2"/>
      </rPr>
      <t>Charlie Edwards</t>
    </r>
  </si>
  <si>
    <r>
      <t> </t>
    </r>
    <r>
      <rPr>
        <sz val="11"/>
        <color rgb="FF0B0080"/>
        <rFont val="Arial"/>
        <family val="2"/>
      </rPr>
      <t>Julio Cesar Martinez</t>
    </r>
  </si>
  <si>
    <r>
      <t> </t>
    </r>
    <r>
      <rPr>
        <sz val="11"/>
        <color rgb="FF0B0080"/>
        <rFont val="Arial"/>
        <family val="2"/>
      </rPr>
      <t>Franco Udella</t>
    </r>
  </si>
  <si>
    <r>
      <t> </t>
    </r>
    <r>
      <rPr>
        <sz val="11"/>
        <color rgb="FF0B0080"/>
        <rFont val="Arial"/>
        <family val="2"/>
      </rPr>
      <t>Luis Estaba</t>
    </r>
  </si>
  <si>
    <r>
      <t> </t>
    </r>
    <r>
      <rPr>
        <sz val="11"/>
        <color rgb="FF0B0080"/>
        <rFont val="Arial"/>
        <family val="2"/>
      </rPr>
      <t>Netrnoi Sor Vorasingh</t>
    </r>
  </si>
  <si>
    <r>
      <t> </t>
    </r>
    <r>
      <rPr>
        <sz val="11"/>
        <color rgb="FF0B0080"/>
        <rFont val="Arial"/>
        <family val="2"/>
      </rPr>
      <t>Kim Sung-jun</t>
    </r>
  </si>
  <si>
    <r>
      <t> </t>
    </r>
    <r>
      <rPr>
        <sz val="11"/>
        <color rgb="FF0B0080"/>
        <rFont val="Arial"/>
        <family val="2"/>
      </rPr>
      <t>Shigeo Nakajima</t>
    </r>
  </si>
  <si>
    <r>
      <t> </t>
    </r>
    <r>
      <rPr>
        <sz val="11"/>
        <color rgb="FF0B0080"/>
        <rFont val="Arial"/>
        <family val="2"/>
      </rPr>
      <t>Hilario Zapata</t>
    </r>
  </si>
  <si>
    <r>
      <t> </t>
    </r>
    <r>
      <rPr>
        <sz val="11"/>
        <color rgb="FF0B0080"/>
        <rFont val="Arial"/>
        <family val="2"/>
      </rPr>
      <t>Amado Ursua</t>
    </r>
  </si>
  <si>
    <r>
      <t> </t>
    </r>
    <r>
      <rPr>
        <sz val="11"/>
        <color rgb="FF0B0080"/>
        <rFont val="Arial"/>
        <family val="2"/>
      </rPr>
      <t>Tadashi Tomori</t>
    </r>
  </si>
  <si>
    <t> Hilario Zapata (2)</t>
  </si>
  <si>
    <r>
      <t> </t>
    </r>
    <r>
      <rPr>
        <sz val="11"/>
        <color rgb="FF0B0080"/>
        <rFont val="Arial"/>
        <family val="2"/>
      </rPr>
      <t>Chang Jung-koo</t>
    </r>
  </si>
  <si>
    <r>
      <t> </t>
    </r>
    <r>
      <rPr>
        <sz val="11"/>
        <color rgb="FF0B0080"/>
        <rFont val="Arial"/>
        <family val="2"/>
      </rPr>
      <t>Germán Torres</t>
    </r>
  </si>
  <si>
    <r>
      <t> </t>
    </r>
    <r>
      <rPr>
        <sz val="11"/>
        <color rgb="FF0B0080"/>
        <rFont val="Arial"/>
        <family val="2"/>
      </rPr>
      <t>Humberto González</t>
    </r>
  </si>
  <si>
    <r>
      <t> </t>
    </r>
    <r>
      <rPr>
        <sz val="11"/>
        <color rgb="FF0B0080"/>
        <rFont val="Arial"/>
        <family val="2"/>
      </rPr>
      <t>Rolando Pascua</t>
    </r>
  </si>
  <si>
    <r>
      <t> </t>
    </r>
    <r>
      <rPr>
        <sz val="11"/>
        <color rgb="FF0B0080"/>
        <rFont val="Arial"/>
        <family val="2"/>
      </rPr>
      <t>Melchor Cob Castro</t>
    </r>
  </si>
  <si>
    <t> Humberto González (2)</t>
  </si>
  <si>
    <r>
      <t> </t>
    </r>
    <r>
      <rPr>
        <sz val="11"/>
        <color rgb="FF0B0080"/>
        <rFont val="Arial"/>
        <family val="2"/>
      </rPr>
      <t>Michael Carbajal</t>
    </r>
  </si>
  <si>
    <t> Humberto González (3)</t>
  </si>
  <si>
    <r>
      <t> </t>
    </r>
    <r>
      <rPr>
        <sz val="11"/>
        <color rgb="FF0B0080"/>
        <rFont val="Arial"/>
        <family val="2"/>
      </rPr>
      <t>Saman Sorjaturong</t>
    </r>
  </si>
  <si>
    <r>
      <t> </t>
    </r>
    <r>
      <rPr>
        <sz val="11"/>
        <color rgb="FF0B0080"/>
        <rFont val="Arial"/>
        <family val="2"/>
      </rPr>
      <t>Choi Yo-sam</t>
    </r>
  </si>
  <si>
    <r>
      <t> </t>
    </r>
    <r>
      <rPr>
        <sz val="11"/>
        <color rgb="FF0B0080"/>
        <rFont val="Arial"/>
        <family val="2"/>
      </rPr>
      <t>Jorge Arce</t>
    </r>
  </si>
  <si>
    <r>
      <t> </t>
    </r>
    <r>
      <rPr>
        <sz val="11"/>
        <color rgb="FF0B0080"/>
        <rFont val="Arial"/>
        <family val="2"/>
      </rPr>
      <t>Eric Ortiz</t>
    </r>
  </si>
  <si>
    <r>
      <t> </t>
    </r>
    <r>
      <rPr>
        <sz val="11"/>
        <color rgb="FF0B0080"/>
        <rFont val="Arial"/>
        <family val="2"/>
      </rPr>
      <t>Brian Viloria</t>
    </r>
  </si>
  <si>
    <r>
      <t> </t>
    </r>
    <r>
      <rPr>
        <sz val="11"/>
        <color rgb="FF0B0080"/>
        <rFont val="Arial"/>
        <family val="2"/>
      </rPr>
      <t>Omar Niño</t>
    </r>
  </si>
  <si>
    <r>
      <t> </t>
    </r>
    <r>
      <rPr>
        <sz val="11"/>
        <color rgb="FF0B0080"/>
        <rFont val="Arial"/>
        <family val="2"/>
      </rPr>
      <t>Édgar Sosa</t>
    </r>
  </si>
  <si>
    <r>
      <t> </t>
    </r>
    <r>
      <rPr>
        <sz val="11"/>
        <color rgb="FF0B0080"/>
        <rFont val="Arial"/>
        <family val="2"/>
      </rPr>
      <t>Rodel Mayol</t>
    </r>
  </si>
  <si>
    <t> Omar Niño (2)</t>
  </si>
  <si>
    <r>
      <t> </t>
    </r>
    <r>
      <rPr>
        <sz val="11"/>
        <color rgb="FF0B0080"/>
        <rFont val="Arial"/>
        <family val="2"/>
      </rPr>
      <t>Gilberto Keb Baas</t>
    </r>
  </si>
  <si>
    <r>
      <t> </t>
    </r>
    <r>
      <rPr>
        <sz val="11"/>
        <color rgb="FF0B0080"/>
        <rFont val="Arial"/>
        <family val="2"/>
      </rPr>
      <t>Adrián Hernández</t>
    </r>
  </si>
  <si>
    <r>
      <t> </t>
    </r>
    <r>
      <rPr>
        <sz val="11"/>
        <color rgb="FF0B0080"/>
        <rFont val="Arial"/>
        <family val="2"/>
      </rPr>
      <t>Kompayak Porpramook</t>
    </r>
  </si>
  <si>
    <t> Adrián Hernández (2)</t>
  </si>
  <si>
    <r>
      <t> </t>
    </r>
    <r>
      <rPr>
        <sz val="11"/>
        <color rgb="FF0B0080"/>
        <rFont val="Arial"/>
        <family val="2"/>
      </rPr>
      <t>Naoya Inoue</t>
    </r>
  </si>
  <si>
    <r>
      <t> </t>
    </r>
    <r>
      <rPr>
        <sz val="11"/>
        <color rgb="FF0B0080"/>
        <rFont val="Arial"/>
        <family val="2"/>
      </rPr>
      <t>Pedro Guevara</t>
    </r>
  </si>
  <si>
    <r>
      <t> </t>
    </r>
    <r>
      <rPr>
        <sz val="11"/>
        <color rgb="FF0B0080"/>
        <rFont val="Arial"/>
        <family val="2"/>
      </rPr>
      <t>Yu Kimura</t>
    </r>
  </si>
  <si>
    <r>
      <t> </t>
    </r>
    <r>
      <rPr>
        <sz val="11"/>
        <color rgb="FF0B0080"/>
        <rFont val="Arial"/>
        <family val="2"/>
      </rPr>
      <t>Ganigan López</t>
    </r>
  </si>
  <si>
    <r>
      <t> </t>
    </r>
    <r>
      <rPr>
        <sz val="11"/>
        <color rgb="FF0B0080"/>
        <rFont val="Arial"/>
        <family val="2"/>
      </rPr>
      <t>Ken Shiro</t>
    </r>
  </si>
  <si>
    <t>Heavyweight</t>
  </si>
  <si>
    <t>Title stripped, Conscientious objection to military service</t>
  </si>
  <si>
    <t>Notes</t>
  </si>
  <si>
    <t>Division</t>
  </si>
  <si>
    <t>Latvia</t>
  </si>
  <si>
    <t>Congo</t>
  </si>
  <si>
    <t>Light heavyweight</t>
  </si>
  <si>
    <t>def. Donny Lalonde, Title vacated</t>
  </si>
  <si>
    <t>Super middleweight</t>
  </si>
  <si>
    <t xml:space="preserve"> 26 June 2019 (elevated to "Franchise Champion")</t>
  </si>
  <si>
    <t>Super welterweight</t>
  </si>
  <si>
    <t>Super lightweight</t>
  </si>
  <si>
    <t>def. Corrales, who was stripped of his title</t>
  </si>
  <si>
    <t>Super featherweight</t>
  </si>
  <si>
    <t>def. Sánchez, who was stripped of his title</t>
  </si>
  <si>
    <t>def. by Marco Antonio Barrera, who declined title</t>
  </si>
  <si>
    <t xml:space="preserve"> 25 April 1966 (vacated)</t>
  </si>
  <si>
    <t xml:space="preserve"> 9 November 1982 (retired)</t>
  </si>
  <si>
    <t xml:space="preserve"> 23 October 2019 (given "Franchise champion" belt)</t>
  </si>
  <si>
    <t>def. Kiko Bejines, title vacated</t>
  </si>
  <si>
    <t>Yugoslavia</t>
  </si>
  <si>
    <t>Bahamas</t>
  </si>
  <si>
    <t>Montenegro</t>
  </si>
  <si>
    <t>Location</t>
  </si>
  <si>
    <r>
      <t> </t>
    </r>
    <r>
      <rPr>
        <sz val="11"/>
        <color rgb="FF0B0080"/>
        <rFont val="Arial"/>
        <family val="2"/>
      </rPr>
      <t>Francesco Damiani</t>
    </r>
  </si>
  <si>
    <t>def. Johnny du Plooy</t>
  </si>
  <si>
    <t>Syracuse, Italy</t>
  </si>
  <si>
    <r>
      <t> </t>
    </r>
    <r>
      <rPr>
        <sz val="11"/>
        <color rgb="FF0B0080"/>
        <rFont val="Arial"/>
        <family val="2"/>
      </rPr>
      <t>Ray Mercer</t>
    </r>
  </si>
  <si>
    <r>
      <t>Mercer was stripped of the title in December 1991 for signing for a bout against </t>
    </r>
    <r>
      <rPr>
        <b/>
        <sz val="9"/>
        <color rgb="FF0B0080"/>
        <rFont val="Arial"/>
        <family val="2"/>
      </rPr>
      <t>Larry Holmes</t>
    </r>
    <r>
      <rPr>
        <b/>
        <sz val="9"/>
        <color rgb="FF202122"/>
        <rFont val="Arial"/>
        <family val="2"/>
      </rPr>
      <t> instead of </t>
    </r>
    <r>
      <rPr>
        <b/>
        <sz val="9"/>
        <color rgb="FF0B0080"/>
        <rFont val="Arial"/>
        <family val="2"/>
      </rPr>
      <t>mandatory challenger</t>
    </r>
    <r>
      <rPr>
        <b/>
        <sz val="9"/>
        <color rgb="FF202122"/>
        <rFont val="Arial"/>
        <family val="2"/>
      </rPr>
      <t> Michael Moorer.</t>
    </r>
    <r>
      <rPr>
        <vertAlign val="superscript"/>
        <sz val="7"/>
        <color rgb="FF0B0080"/>
        <rFont val="Arial"/>
        <family val="2"/>
      </rPr>
      <t>[1]</t>
    </r>
  </si>
  <si>
    <t>Moorer vacated the title on 8 February 1993 so that he could be ranked by other sanctioning bodies.</t>
  </si>
  <si>
    <r>
      <t> </t>
    </r>
    <r>
      <rPr>
        <sz val="11"/>
        <color rgb="FF0B0080"/>
        <rFont val="Arial"/>
        <family val="2"/>
      </rPr>
      <t>Tommy Morrison</t>
    </r>
  </si>
  <si>
    <t>def. George Foreman</t>
  </si>
  <si>
    <r>
      <t> </t>
    </r>
    <r>
      <rPr>
        <sz val="11"/>
        <color rgb="FF0B0080"/>
        <rFont val="Arial"/>
        <family val="2"/>
      </rPr>
      <t>Michael Bentt</t>
    </r>
  </si>
  <si>
    <t>Tulsa, Oklahoma, United States</t>
  </si>
  <si>
    <r>
      <t> </t>
    </r>
    <r>
      <rPr>
        <sz val="11"/>
        <color rgb="FF0B0080"/>
        <rFont val="Arial"/>
        <family val="2"/>
      </rPr>
      <t>Herbie Hide</t>
    </r>
  </si>
  <si>
    <t>London, England</t>
  </si>
  <si>
    <r>
      <t>Bowe vacated in later 1995 to pursue a rematch with </t>
    </r>
    <r>
      <rPr>
        <b/>
        <sz val="9"/>
        <color rgb="FF0B0080"/>
        <rFont val="Arial"/>
        <family val="2"/>
      </rPr>
      <t>Evander Holyfield</t>
    </r>
    <r>
      <rPr>
        <b/>
        <sz val="9"/>
        <color rgb="FF202122"/>
        <rFont val="Arial"/>
        <family val="2"/>
      </rPr>
      <t>. Bowe's only defense was against </t>
    </r>
    <r>
      <rPr>
        <b/>
        <sz val="9"/>
        <color rgb="FF0B0080"/>
        <rFont val="Arial"/>
        <family val="2"/>
      </rPr>
      <t>Jorge Luis González</t>
    </r>
    <r>
      <rPr>
        <b/>
        <sz val="9"/>
        <color rgb="FF202122"/>
        <rFont val="Arial"/>
        <family val="2"/>
      </rPr>
      <t> on 17 June 1995 in Las Vegas, Nevada.</t>
    </r>
  </si>
  <si>
    <r>
      <t> </t>
    </r>
    <r>
      <rPr>
        <sz val="11"/>
        <color rgb="FF0B0080"/>
        <rFont val="Arial"/>
        <family val="2"/>
      </rPr>
      <t>Henry Akinwande</t>
    </r>
  </si>
  <si>
    <t>Indio, California, United States</t>
  </si>
  <si>
    <r>
      <t>Akinwande vacated the title on 29 January 1997 at the request of the </t>
    </r>
    <r>
      <rPr>
        <b/>
        <sz val="9"/>
        <color rgb="FF0B0080"/>
        <rFont val="Arial"/>
        <family val="2"/>
      </rPr>
      <t>WBC</t>
    </r>
    <r>
      <rPr>
        <b/>
        <sz val="9"/>
        <color rgb="FF202122"/>
        <rFont val="Arial"/>
        <family val="2"/>
      </rPr>
      <t> to become the mandatory challenger of the upcoming fight between </t>
    </r>
    <r>
      <rPr>
        <b/>
        <sz val="9"/>
        <color rgb="FF0B0080"/>
        <rFont val="Arial"/>
        <family val="2"/>
      </rPr>
      <t>Lennox Lewis</t>
    </r>
    <r>
      <rPr>
        <b/>
        <sz val="9"/>
        <color rgb="FF202122"/>
        <rFont val="Arial"/>
        <family val="2"/>
      </rPr>
      <t> and </t>
    </r>
    <r>
      <rPr>
        <b/>
        <sz val="9"/>
        <color rgb="FF0B0080"/>
        <rFont val="Arial"/>
        <family val="2"/>
      </rPr>
      <t>Oliver McCall</t>
    </r>
    <r>
      <rPr>
        <b/>
        <sz val="9"/>
        <color rgb="FF202122"/>
        <rFont val="Arial"/>
        <family val="2"/>
      </rPr>
      <t> for the vacant belt.</t>
    </r>
    <r>
      <rPr>
        <vertAlign val="superscript"/>
        <sz val="7"/>
        <color rgb="FF0B0080"/>
        <rFont val="Arial"/>
        <family val="2"/>
      </rPr>
      <t>[2]</t>
    </r>
  </si>
  <si>
    <t> Herbie Hide (2)</t>
  </si>
  <si>
    <t>def. Tony Tucker</t>
  </si>
  <si>
    <t>Norwich, England</t>
  </si>
  <si>
    <r>
      <t> </t>
    </r>
    <r>
      <rPr>
        <sz val="11"/>
        <color rgb="FF0B0080"/>
        <rFont val="Arial"/>
        <family val="2"/>
      </rPr>
      <t>Chris Byrd</t>
    </r>
  </si>
  <si>
    <r>
      <t> </t>
    </r>
    <r>
      <rPr>
        <sz val="11"/>
        <color rgb="FF0B0080"/>
        <rFont val="Arial"/>
        <family val="2"/>
      </rPr>
      <t>Wladimir Klitschko</t>
    </r>
  </si>
  <si>
    <t>Cologne, Germany</t>
  </si>
  <si>
    <r>
      <t> </t>
    </r>
    <r>
      <rPr>
        <sz val="11"/>
        <color rgb="FF0B0080"/>
        <rFont val="Arial"/>
        <family val="2"/>
      </rPr>
      <t>Corrie Sanders</t>
    </r>
  </si>
  <si>
    <t>Hanover, Germany</t>
  </si>
  <si>
    <r>
      <t>Sanders vacated in later 2003 to concentrate on a challenge for the </t>
    </r>
    <r>
      <rPr>
        <b/>
        <sz val="9"/>
        <color rgb="FF0B0080"/>
        <rFont val="Arial"/>
        <family val="2"/>
      </rPr>
      <t>WBC</t>
    </r>
    <r>
      <rPr>
        <b/>
        <sz val="9"/>
        <color rgb="FF202122"/>
        <rFont val="Arial"/>
        <family val="2"/>
      </rPr>
      <t> belt against </t>
    </r>
    <r>
      <rPr>
        <b/>
        <sz val="9"/>
        <color rgb="FF0B0080"/>
        <rFont val="Arial"/>
        <family val="2"/>
      </rPr>
      <t>Vitali Klitschko</t>
    </r>
    <r>
      <rPr>
        <b/>
        <sz val="9"/>
        <color rgb="FF202122"/>
        <rFont val="Arial"/>
        <family val="2"/>
      </rPr>
      <t>.</t>
    </r>
  </si>
  <si>
    <r>
      <t> </t>
    </r>
    <r>
      <rPr>
        <sz val="11"/>
        <color rgb="FF0B0080"/>
        <rFont val="Arial"/>
        <family val="2"/>
      </rPr>
      <t>Lamon Brewster</t>
    </r>
  </si>
  <si>
    <t>def. Wladimir Klitschko</t>
  </si>
  <si>
    <r>
      <t> </t>
    </r>
    <r>
      <rPr>
        <sz val="11"/>
        <color rgb="FF0B0080"/>
        <rFont val="Arial"/>
        <family val="2"/>
      </rPr>
      <t>Siarhei Liakhovich</t>
    </r>
  </si>
  <si>
    <t>Cleveland, Ohio, United States</t>
  </si>
  <si>
    <r>
      <t> </t>
    </r>
    <r>
      <rPr>
        <sz val="11"/>
        <color rgb="FF0B0080"/>
        <rFont val="Arial"/>
        <family val="2"/>
      </rPr>
      <t>Shannon Briggs</t>
    </r>
  </si>
  <si>
    <t>Phoenix, Arizona, United States</t>
  </si>
  <si>
    <r>
      <t> </t>
    </r>
    <r>
      <rPr>
        <sz val="11"/>
        <color rgb="FF0B0080"/>
        <rFont val="Arial"/>
        <family val="2"/>
      </rPr>
      <t>Sultan Ibragimov</t>
    </r>
  </si>
  <si>
    <t> Wladimir Klitschko (2)</t>
  </si>
  <si>
    <t>New York City, United States</t>
  </si>
  <si>
    <t>Düsseldorf, Germany</t>
  </si>
  <si>
    <t>Fury, who had previously withdrawn from a rematch against Wladimir Klitschko before testing positive in a Voluntary Anti-Doping Association (VADA) test for cocaine on 29 September, vacated the title on 12 October 2016 after testing positive a second time, citing his need to focus on treatment for depression.[3]</t>
  </si>
  <si>
    <r>
      <t> </t>
    </r>
    <r>
      <rPr>
        <sz val="11"/>
        <color rgb="FF0B0080"/>
        <rFont val="Arial"/>
        <family val="2"/>
      </rPr>
      <t>Joseph Parker</t>
    </r>
  </si>
  <si>
    <t>def. Andy Ruiz</t>
  </si>
  <si>
    <t>Auckland, New Zealand</t>
  </si>
  <si>
    <r>
      <t> </t>
    </r>
    <r>
      <rPr>
        <sz val="11"/>
        <color rgb="FF0B0080"/>
        <rFont val="Arial"/>
        <family val="2"/>
      </rPr>
      <t>Anthony Joshua</t>
    </r>
  </si>
  <si>
    <t>Cardiff, United Kingdom</t>
  </si>
  <si>
    <r>
      <t> </t>
    </r>
    <r>
      <rPr>
        <sz val="11"/>
        <color rgb="FF0B0080"/>
        <rFont val="Arial"/>
        <family val="2"/>
      </rPr>
      <t>Andy Ruiz Jr.</t>
    </r>
  </si>
  <si>
    <r>
      <t> </t>
    </r>
    <r>
      <rPr>
        <sz val="11"/>
        <color rgb="FF0B0080"/>
        <rFont val="Arial"/>
        <family val="2"/>
      </rPr>
      <t>Anthony Joshua</t>
    </r>
    <r>
      <rPr>
        <sz val="11"/>
        <color rgb="FF202122"/>
        <rFont val="Arial"/>
        <family val="2"/>
      </rPr>
      <t> (2)</t>
    </r>
  </si>
  <si>
    <r>
      <t>Diriyah</t>
    </r>
    <r>
      <rPr>
        <sz val="11"/>
        <color rgb="FF202122"/>
        <rFont val="Arial"/>
        <family val="2"/>
      </rPr>
      <t>, </t>
    </r>
    <r>
      <rPr>
        <sz val="11"/>
        <color rgb="FF0B0080"/>
        <rFont val="Arial"/>
        <family val="2"/>
      </rPr>
      <t>Saudi Arabia</t>
    </r>
  </si>
  <si>
    <t> Boone Pultz</t>
  </si>
  <si>
    <t>def. Magne Havnå</t>
  </si>
  <si>
    <r>
      <t> </t>
    </r>
    <r>
      <rPr>
        <sz val="11"/>
        <color rgb="FF0B0080"/>
        <rFont val="Arial"/>
        <family val="2"/>
      </rPr>
      <t>Magne Havnå</t>
    </r>
  </si>
  <si>
    <t>Aars, Denmark</t>
  </si>
  <si>
    <r>
      <t>Havnå's last defense was against </t>
    </r>
    <r>
      <rPr>
        <b/>
        <sz val="9"/>
        <color rgb="FF0B0080"/>
        <rFont val="Arial"/>
        <family val="2"/>
      </rPr>
      <t>Tyrone Booze</t>
    </r>
    <r>
      <rPr>
        <b/>
        <sz val="9"/>
        <color rgb="FF202122"/>
        <rFont val="Arial"/>
        <family val="2"/>
      </rPr>
      <t> on 15 February 1991 in </t>
    </r>
    <r>
      <rPr>
        <b/>
        <sz val="9"/>
        <color rgb="FF0B0080"/>
        <rFont val="Arial"/>
        <family val="2"/>
      </rPr>
      <t>Randers</t>
    </r>
    <r>
      <rPr>
        <b/>
        <sz val="9"/>
        <color rgb="FF202122"/>
        <rFont val="Arial"/>
        <family val="2"/>
      </rPr>
      <t>, Denmark.</t>
    </r>
  </si>
  <si>
    <r>
      <t> </t>
    </r>
    <r>
      <rPr>
        <sz val="11"/>
        <color rgb="FF0B0080"/>
        <rFont val="Arial"/>
        <family val="2"/>
      </rPr>
      <t>Tyrone Booze</t>
    </r>
  </si>
  <si>
    <t>def. Derek Angol</t>
  </si>
  <si>
    <t>Manchester, England</t>
  </si>
  <si>
    <r>
      <t> </t>
    </r>
    <r>
      <rPr>
        <sz val="11"/>
        <color rgb="FF0B0080"/>
        <rFont val="Arial"/>
        <family val="2"/>
      </rPr>
      <t>Markus Bott</t>
    </r>
  </si>
  <si>
    <t>Hamburg, Germany</t>
  </si>
  <si>
    <r>
      <t> </t>
    </r>
    <r>
      <rPr>
        <sz val="11"/>
        <color rgb="FF0B0080"/>
        <rFont val="Arial"/>
        <family val="2"/>
      </rPr>
      <t>Nestor Hipolito Giovannini</t>
    </r>
  </si>
  <si>
    <t>Michalczewski vacated the title in favor of the WBO Light Heavyweight title, which he already held.</t>
  </si>
  <si>
    <r>
      <t> </t>
    </r>
    <r>
      <rPr>
        <sz val="11"/>
        <color rgb="FF0B0080"/>
        <rFont val="Arial"/>
        <family val="2"/>
      </rPr>
      <t>Ralf Rocchigiani</t>
    </r>
  </si>
  <si>
    <t>def. Carl Thompson</t>
  </si>
  <si>
    <r>
      <t> </t>
    </r>
    <r>
      <rPr>
        <sz val="11"/>
        <color rgb="FF0B0080"/>
        <rFont val="Arial"/>
        <family val="2"/>
      </rPr>
      <t>Carl Thompson</t>
    </r>
  </si>
  <si>
    <r>
      <t> </t>
    </r>
    <r>
      <rPr>
        <sz val="11"/>
        <color rgb="FF0B0080"/>
        <rFont val="Arial"/>
        <family val="2"/>
      </rPr>
      <t>Johnny Nelson</t>
    </r>
  </si>
  <si>
    <t>Derby, England</t>
  </si>
  <si>
    <t>Title vacated on 22 September 2006. Nelson retired after suffering a back injury during training camp for his bout against Enzo Maccarinelli.[4]</t>
  </si>
  <si>
    <r>
      <t> </t>
    </r>
    <r>
      <rPr>
        <sz val="11"/>
        <color rgb="FF0B0080"/>
        <rFont val="Arial"/>
        <family val="2"/>
      </rPr>
      <t>Enzo Maccarinelli</t>
    </r>
  </si>
  <si>
    <t>Title vacated when Haye decided to move up to Heavyweight in 2008.</t>
  </si>
  <si>
    <r>
      <t> </t>
    </r>
    <r>
      <rPr>
        <sz val="11"/>
        <color rgb="FF0B0080"/>
        <rFont val="Arial"/>
        <family val="2"/>
      </rPr>
      <t>Victor Emilio Ramírez</t>
    </r>
  </si>
  <si>
    <r>
      <t> </t>
    </r>
    <r>
      <rPr>
        <sz val="11"/>
        <color rgb="FF0B0080"/>
        <rFont val="Arial"/>
        <family val="2"/>
      </rPr>
      <t>Marco Huck</t>
    </r>
  </si>
  <si>
    <t>Ludwigsburg, Germany</t>
  </si>
  <si>
    <r>
      <t> </t>
    </r>
    <r>
      <rPr>
        <sz val="11"/>
        <color rgb="FF0B0080"/>
        <rFont val="Arial"/>
        <family val="2"/>
      </rPr>
      <t>Krzysztof Głowacki</t>
    </r>
  </si>
  <si>
    <t>Newark, United States</t>
  </si>
  <si>
    <t>Gdansk, Poland</t>
  </si>
  <si>
    <t>Usyk vacated the title to move up to heavyweight on 5 June 2019.[5]</t>
  </si>
  <si>
    <t> Krzysztof Głowacki (2)</t>
  </si>
  <si>
    <t>Briedis stripped of title for not agreeing on an immediate rematch with Glowacki.[6]</t>
  </si>
  <si>
    <t>Brook Park, Ohio, United States</t>
  </si>
  <si>
    <t>Moorer vacated the title in 1991 in order to move up to Heavyweight. His last defense was against Danny Stonewalker on 15 December 1990 at Pittsburgh, Pennsylvania</t>
  </si>
  <si>
    <r>
      <t> </t>
    </r>
    <r>
      <rPr>
        <sz val="11"/>
        <color rgb="FF0B0080"/>
        <rFont val="Arial"/>
        <family val="2"/>
      </rPr>
      <t>Leeonzer Barber</t>
    </r>
  </si>
  <si>
    <t>def. Tom Collins</t>
  </si>
  <si>
    <t>Leeds, England</t>
  </si>
  <si>
    <r>
      <t> </t>
    </r>
    <r>
      <rPr>
        <sz val="11"/>
        <color rgb="FF0B0080"/>
        <rFont val="Arial"/>
        <family val="2"/>
      </rPr>
      <t>Julio César González</t>
    </r>
  </si>
  <si>
    <t>Karlsruhe, Germany</t>
  </si>
  <si>
    <r>
      <t>Erdei vacated the title on 13 November 2009 in order to move up to Cruiserweight. His last defense was against </t>
    </r>
    <r>
      <rPr>
        <b/>
        <sz val="9"/>
        <color rgb="FF0B0080"/>
        <rFont val="Arial"/>
        <family val="2"/>
      </rPr>
      <t>Yuriy Barashian</t>
    </r>
    <r>
      <rPr>
        <b/>
        <sz val="9"/>
        <color rgb="FF202122"/>
        <rFont val="Arial"/>
        <family val="2"/>
      </rPr>
      <t> on 10 January 2009 at </t>
    </r>
    <r>
      <rPr>
        <b/>
        <sz val="9"/>
        <color rgb="FF0B0080"/>
        <rFont val="Arial"/>
        <family val="2"/>
      </rPr>
      <t>Magdeburg</t>
    </r>
    <r>
      <rPr>
        <b/>
        <sz val="9"/>
        <color rgb="FF202122"/>
        <rFont val="Arial"/>
        <family val="2"/>
      </rPr>
      <t>, Germany</t>
    </r>
  </si>
  <si>
    <r>
      <t> </t>
    </r>
    <r>
      <rPr>
        <sz val="11"/>
        <color rgb="FF0B0080"/>
        <rFont val="Arial"/>
        <family val="2"/>
      </rPr>
      <t>Jürgen Brähmer</t>
    </r>
  </si>
  <si>
    <r>
      <t>Brähmer was stripped of the title on 19 May 2011 after withdrawing from a bout against Nathan Cleverly, citing an eye injury.</t>
    </r>
    <r>
      <rPr>
        <vertAlign val="superscript"/>
        <sz val="7"/>
        <color rgb="FF0B0080"/>
        <rFont val="Arial"/>
        <family val="2"/>
      </rPr>
      <t>[7]</t>
    </r>
    <r>
      <rPr>
        <b/>
        <sz val="9"/>
        <color rgb="FF202122"/>
        <rFont val="Arial"/>
        <family val="2"/>
      </rPr>
      <t> His last defense was against Mariano Nicolas Plotinsky on 24 April 2010 at </t>
    </r>
    <r>
      <rPr>
        <b/>
        <sz val="9"/>
        <color rgb="FF0B0080"/>
        <rFont val="Arial"/>
        <family val="2"/>
      </rPr>
      <t>Alsterdorf</t>
    </r>
    <r>
      <rPr>
        <b/>
        <sz val="9"/>
        <color rgb="FF202122"/>
        <rFont val="Arial"/>
        <family val="2"/>
      </rPr>
      <t>, Germany</t>
    </r>
  </si>
  <si>
    <r>
      <t> </t>
    </r>
    <r>
      <rPr>
        <sz val="11"/>
        <color rgb="FF0B0080"/>
        <rFont val="Arial"/>
        <family val="2"/>
      </rPr>
      <t>Sergey Kovalev</t>
    </r>
  </si>
  <si>
    <t>Cardiff, Wales</t>
  </si>
  <si>
    <t>Las Vegas, United States</t>
  </si>
  <si>
    <t>Ward retired as the unified WBA/IBF/WBO world champion.[8] His last successful defense was against Sergey Kovalev on 6 June 2017 in Las Vegas, Nevada.</t>
  </si>
  <si>
    <t> Sergey Kovalev (2)</t>
  </si>
  <si>
    <t>def. Vyacheslav Shabranskyy</t>
  </si>
  <si>
    <r>
      <t>Madison Square Garden</t>
    </r>
    <r>
      <rPr>
        <sz val="11"/>
        <color rgb="FF202122"/>
        <rFont val="Arial"/>
        <family val="2"/>
      </rPr>
      <t>, </t>
    </r>
    <r>
      <rPr>
        <sz val="11"/>
        <color rgb="FF0B0080"/>
        <rFont val="Arial"/>
        <family val="2"/>
      </rPr>
      <t>New York</t>
    </r>
    <r>
      <rPr>
        <sz val="11"/>
        <color rgb="FF202122"/>
        <rFont val="Arial"/>
        <family val="2"/>
      </rPr>
      <t>, United States</t>
    </r>
  </si>
  <si>
    <r>
      <t> </t>
    </r>
    <r>
      <rPr>
        <sz val="11"/>
        <color rgb="FF0B0080"/>
        <rFont val="Arial"/>
        <family val="2"/>
      </rPr>
      <t>Eleider Álvarez</t>
    </r>
  </si>
  <si>
    <r>
      <t>Hard Rock Hotel &amp; Casino</t>
    </r>
    <r>
      <rPr>
        <sz val="11"/>
        <color rgb="FF202122"/>
        <rFont val="Arial"/>
        <family val="2"/>
      </rPr>
      <t>, </t>
    </r>
    <r>
      <rPr>
        <sz val="11"/>
        <color rgb="FF0B0080"/>
        <rFont val="Arial"/>
        <family val="2"/>
      </rPr>
      <t>Atlantic City</t>
    </r>
    <r>
      <rPr>
        <sz val="11"/>
        <color rgb="FF202122"/>
        <rFont val="Arial"/>
        <family val="2"/>
      </rPr>
      <t>, United States</t>
    </r>
  </si>
  <si>
    <t> Sergey Kovalev (3)</t>
  </si>
  <si>
    <r>
      <t>Ford Center at The Star</t>
    </r>
    <r>
      <rPr>
        <sz val="11"/>
        <color rgb="FF202122"/>
        <rFont val="Arial"/>
        <family val="2"/>
      </rPr>
      <t>, </t>
    </r>
    <r>
      <rPr>
        <sz val="11"/>
        <color rgb="FF0B0080"/>
        <rFont val="Arial"/>
        <family val="2"/>
      </rPr>
      <t>Frisco, Texas</t>
    </r>
    <r>
      <rPr>
        <sz val="11"/>
        <color rgb="FF202122"/>
        <rFont val="Arial"/>
        <family val="2"/>
      </rPr>
      <t>, United States</t>
    </r>
  </si>
  <si>
    <r>
      <t> </t>
    </r>
    <r>
      <rPr>
        <sz val="11"/>
        <color rgb="FF0B0080"/>
        <rFont val="Arial"/>
        <family val="2"/>
      </rPr>
      <t>Saúl Álvarez</t>
    </r>
  </si>
  <si>
    <r>
      <t>MGM Grand</t>
    </r>
    <r>
      <rPr>
        <sz val="11"/>
        <color rgb="FF202122"/>
        <rFont val="Arial"/>
        <family val="2"/>
      </rPr>
      <t>, </t>
    </r>
    <r>
      <rPr>
        <sz val="11"/>
        <color rgb="FF0B0080"/>
        <rFont val="Arial"/>
        <family val="2"/>
      </rPr>
      <t>Las Vegas, Nevada</t>
    </r>
    <r>
      <rPr>
        <sz val="11"/>
        <color rgb="FF202122"/>
        <rFont val="Arial"/>
        <family val="2"/>
      </rPr>
      <t>, United States</t>
    </r>
  </si>
  <si>
    <t>Álvarez vacated on December 17 to move back down to his current preferred weight division</t>
  </si>
  <si>
    <t>Title vacated in 1990. Hearns' last defense was against Michael Olajide on 28 April 1990 in Atlantic City, New Jersey, United States.</t>
  </si>
  <si>
    <r>
      <t> </t>
    </r>
    <r>
      <rPr>
        <sz val="11"/>
        <color rgb="FF0B0080"/>
        <rFont val="Arial"/>
        <family val="2"/>
      </rPr>
      <t>Chris Eubank</t>
    </r>
  </si>
  <si>
    <t>def. Michael Watson</t>
  </si>
  <si>
    <r>
      <t> </t>
    </r>
    <r>
      <rPr>
        <sz val="11"/>
        <color rgb="FF0B0080"/>
        <rFont val="Arial"/>
        <family val="2"/>
      </rPr>
      <t>Steve Collins</t>
    </r>
  </si>
  <si>
    <t>Millstreet, Ireland</t>
  </si>
  <si>
    <t>Collins was stripped of the title in october 1997 after suffering a leg injury during training camp and subsequently withdrawing from his bout against Joe Calzaghe.[9]</t>
  </si>
  <si>
    <t>Sheffield, England</t>
  </si>
  <si>
    <r>
      <t> </t>
    </r>
    <r>
      <rPr>
        <sz val="11"/>
        <color rgb="FF0B0080"/>
        <rFont val="Arial"/>
        <family val="2"/>
      </rPr>
      <t>Denis Inkin</t>
    </r>
  </si>
  <si>
    <t>def. Fulgencio Zuniga</t>
  </si>
  <si>
    <r>
      <t> </t>
    </r>
    <r>
      <rPr>
        <sz val="11"/>
        <color rgb="FF0B0080"/>
        <rFont val="Arial"/>
        <family val="2"/>
      </rPr>
      <t>Károly Balzsay</t>
    </r>
  </si>
  <si>
    <t>Magdeburg, Germany</t>
  </si>
  <si>
    <r>
      <t> </t>
    </r>
    <r>
      <rPr>
        <sz val="11"/>
        <color rgb="FF0B0080"/>
        <rFont val="Arial"/>
        <family val="2"/>
      </rPr>
      <t>Robert Stieglitz</t>
    </r>
  </si>
  <si>
    <t>Budapest, Hungary</t>
  </si>
  <si>
    <r>
      <t> </t>
    </r>
    <r>
      <rPr>
        <sz val="11"/>
        <color rgb="FF0B0080"/>
        <rFont val="Arial"/>
        <family val="2"/>
      </rPr>
      <t>Arthur Abraham</t>
    </r>
  </si>
  <si>
    <t> Robert Stieglitz (2)</t>
  </si>
  <si>
    <t>Magdeburg, Saxony-Anhalt Germany</t>
  </si>
  <si>
    <t> Arthur Abraham (2)</t>
  </si>
  <si>
    <r>
      <t> </t>
    </r>
    <r>
      <rPr>
        <sz val="11"/>
        <color rgb="FF0B0080"/>
        <rFont val="Arial"/>
        <family val="2"/>
      </rPr>
      <t>Gilberto Ramírez</t>
    </r>
  </si>
  <si>
    <t>Ramírez vacated the title on 13 May 2019 to move up to light heavyweight.[11]</t>
  </si>
  <si>
    <r>
      <t> </t>
    </r>
    <r>
      <rPr>
        <sz val="11"/>
        <color rgb="FF0B0080"/>
        <rFont val="Arial"/>
        <family val="2"/>
      </rPr>
      <t>Billy Joe Saunders</t>
    </r>
  </si>
  <si>
    <t>def. Shefat Isufi</t>
  </si>
  <si>
    <t>Stevenage, England</t>
  </si>
  <si>
    <r>
      <t> </t>
    </r>
    <r>
      <rPr>
        <sz val="11"/>
        <color rgb="FF0B0080"/>
        <rFont val="Arial"/>
        <family val="2"/>
      </rPr>
      <t>Doug DeWitt</t>
    </r>
  </si>
  <si>
    <t>def. Robbie Sims</t>
  </si>
  <si>
    <t>Birmingham, England</t>
  </si>
  <si>
    <t>Eubank vacated the title on 21 September 1991 to move up to Super Middleweight. His last defense was against Michael Watson on 22 June 1991 in London, England.</t>
  </si>
  <si>
    <t>McClellan vacated the title on 24 February 1992 to move up to Super Middleweight.</t>
  </si>
  <si>
    <r>
      <t> </t>
    </r>
    <r>
      <rPr>
        <sz val="11"/>
        <color rgb="FF0B0080"/>
        <rFont val="Arial"/>
        <family val="2"/>
      </rPr>
      <t>Chris Pyatt</t>
    </r>
  </si>
  <si>
    <t>def. Sumbu Kalambay</t>
  </si>
  <si>
    <t>Leicester, England</t>
  </si>
  <si>
    <t>Collins vacated the title on 18 March 1995 to move up to Super Middleweight.</t>
  </si>
  <si>
    <r>
      <t> </t>
    </r>
    <r>
      <rPr>
        <sz val="11"/>
        <color rgb="FF0B0080"/>
        <rFont val="Arial"/>
        <family val="2"/>
      </rPr>
      <t>Lonnie Bradley</t>
    </r>
  </si>
  <si>
    <t>Primm, Nevada, United States</t>
  </si>
  <si>
    <t>Bradley vacated title in 1997 to have eye surgery to repair a detached retina.</t>
  </si>
  <si>
    <r>
      <t> </t>
    </r>
    <r>
      <rPr>
        <sz val="11"/>
        <color rgb="FF0B0080"/>
        <rFont val="Arial"/>
        <family val="2"/>
      </rPr>
      <t>Otis Grant</t>
    </r>
  </si>
  <si>
    <t>Sheffield, England, United Kingdom</t>
  </si>
  <si>
    <r>
      <t> </t>
    </r>
    <r>
      <rPr>
        <sz val="11"/>
        <color rgb="FF0B0080"/>
        <rFont val="Arial"/>
        <family val="2"/>
      </rPr>
      <t>Bert Schenk</t>
    </r>
  </si>
  <si>
    <t>Cottbus, Germany</t>
  </si>
  <si>
    <t>Schenk vacated title Mid-1999 due to achilles injury. He had one successful defense was against Juan Ramon Medina on 22 May 1999 in Budapest, Hungary.</t>
  </si>
  <si>
    <r>
      <t> </t>
    </r>
    <r>
      <rPr>
        <sz val="11"/>
        <color rgb="FF0B0080"/>
        <rFont val="Arial"/>
        <family val="2"/>
      </rPr>
      <t>Jason Matthews</t>
    </r>
  </si>
  <si>
    <t>def. Ryan Rhodes</t>
  </si>
  <si>
    <t>Doncaster, England</t>
  </si>
  <si>
    <r>
      <t> </t>
    </r>
    <r>
      <rPr>
        <sz val="11"/>
        <color rgb="FF0B0080"/>
        <rFont val="Arial"/>
        <family val="2"/>
      </rPr>
      <t>Armand Krajnc</t>
    </r>
  </si>
  <si>
    <t>Lübeck, Germany</t>
  </si>
  <si>
    <t>Krajnc vacated the title on 4 June 2001, while in a dispute with Universum Box-Promotion; the WBO unanimously voted on 17 September 2001 that Krajnc never actually vacated and remained as WBO champion.</t>
  </si>
  <si>
    <r>
      <t> </t>
    </r>
    <r>
      <rPr>
        <sz val="11"/>
        <color rgb="FF0B0080"/>
        <rFont val="Arial"/>
        <family val="2"/>
      </rPr>
      <t>Harry Simon</t>
    </r>
  </si>
  <si>
    <t>Harry Simon awarded interim title on 21 July 2001 after defeating Hacine Cherifi. At the time it was believed that Krajnc had vacated the title, however, the WBO later ruled that Krajnc remained as champion. Title vacated November 2002 after Simon sentenced to prison due to his role in fatal car crash.</t>
  </si>
  <si>
    <r>
      <t> </t>
    </r>
    <r>
      <rPr>
        <sz val="11"/>
        <color rgb="FF0B0080"/>
        <rFont val="Arial"/>
        <family val="2"/>
      </rPr>
      <t>Héctor Javier Velazco</t>
    </r>
  </si>
  <si>
    <t>def. Andras Galfi</t>
  </si>
  <si>
    <r>
      <t>Buenos Aires</t>
    </r>
    <r>
      <rPr>
        <sz val="11"/>
        <color rgb="FF202122"/>
        <rFont val="Arial"/>
        <family val="2"/>
      </rPr>
      <t>, </t>
    </r>
    <r>
      <rPr>
        <sz val="11"/>
        <color rgb="FF0B0080"/>
        <rFont val="Arial"/>
        <family val="2"/>
      </rPr>
      <t>Argentina</t>
    </r>
  </si>
  <si>
    <r>
      <t> </t>
    </r>
    <r>
      <rPr>
        <sz val="11"/>
        <color rgb="FF0B0080"/>
        <rFont val="Arial"/>
        <family val="2"/>
      </rPr>
      <t>Felix Sturm</t>
    </r>
  </si>
  <si>
    <r>
      <t> </t>
    </r>
    <r>
      <rPr>
        <sz val="11"/>
        <color rgb="FF0B0080"/>
        <rFont val="Arial"/>
        <family val="2"/>
      </rPr>
      <t>Sergio Gabriel Martínez</t>
    </r>
  </si>
  <si>
    <t>Martínez, who held the WBC super welterweight title at the time he defeated unified middleweight world champion Kelly Pavlik, was stripped of the WBO middleweight title on 29 May 2010 because he missed the WBO's deadline to decide on which weight class he would continue to fight in.[13]</t>
  </si>
  <si>
    <r>
      <t> </t>
    </r>
    <r>
      <rPr>
        <sz val="11"/>
        <color rgb="FF0B0080"/>
        <rFont val="Arial"/>
        <family val="2"/>
      </rPr>
      <t>Dmitry Pirog</t>
    </r>
  </si>
  <si>
    <r>
      <t> </t>
    </r>
    <r>
      <rPr>
        <sz val="11"/>
        <color rgb="FF0B0080"/>
        <rFont val="Arial"/>
        <family val="2"/>
      </rPr>
      <t>Hassan N'Dam N'Jikam</t>
    </r>
  </si>
  <si>
    <t>interim champ promoted</t>
  </si>
  <si>
    <t>NA</t>
  </si>
  <si>
    <r>
      <t> </t>
    </r>
    <r>
      <rPr>
        <sz val="11"/>
        <color rgb="FF0B0080"/>
        <rFont val="Arial"/>
        <family val="2"/>
      </rPr>
      <t>Peter Quillin</t>
    </r>
  </si>
  <si>
    <t>Washington D.C., United States</t>
  </si>
  <si>
    <r>
      <t>Quillin vacated the title on 4 September 2014 after pulling out of his scheduled bout against mandatory challenger </t>
    </r>
    <r>
      <rPr>
        <b/>
        <sz val="9"/>
        <color rgb="FF0B0080"/>
        <rFont val="Arial"/>
        <family val="2"/>
      </rPr>
      <t>Matt Korobov</t>
    </r>
    <r>
      <rPr>
        <b/>
        <sz val="9"/>
        <color rgb="FF202122"/>
        <rFont val="Arial"/>
        <family val="2"/>
      </rPr>
      <t>.</t>
    </r>
    <r>
      <rPr>
        <vertAlign val="superscript"/>
        <sz val="7"/>
        <color rgb="FF0B0080"/>
        <rFont val="Arial"/>
        <family val="2"/>
      </rPr>
      <t>[14]</t>
    </r>
  </si>
  <si>
    <r>
      <t> </t>
    </r>
    <r>
      <rPr>
        <sz val="11"/>
        <color rgb="FF0B0080"/>
        <rFont val="Arial"/>
        <family val="2"/>
      </rPr>
      <t>Andy Lee</t>
    </r>
  </si>
  <si>
    <t>def. Matt Korobov</t>
  </si>
  <si>
    <t>Saunders tested positive for the banned stimulant oxilofrine before his bout against mandatory challenger Demetrius Andrade and vacated the title on 11 October 2018, citing his lack of time to appeal.[15]</t>
  </si>
  <si>
    <r>
      <t> </t>
    </r>
    <r>
      <rPr>
        <sz val="11"/>
        <color rgb="FF0B0080"/>
        <rFont val="Arial"/>
        <family val="2"/>
      </rPr>
      <t>Demetrius Andrade</t>
    </r>
  </si>
  <si>
    <t>def. Walter Kautondokwa</t>
  </si>
  <si>
    <t>Boston, United States</t>
  </si>
  <si>
    <r>
      <t>Detroit</t>
    </r>
    <r>
      <rPr>
        <sz val="11"/>
        <color rgb="FF202122"/>
        <rFont val="Arial"/>
        <family val="2"/>
      </rPr>
      <t>, </t>
    </r>
    <r>
      <rPr>
        <sz val="11"/>
        <color rgb="FF0B0080"/>
        <rFont val="Arial"/>
        <family val="2"/>
      </rPr>
      <t>Michigan</t>
    </r>
    <r>
      <rPr>
        <sz val="11"/>
        <color rgb="FF202122"/>
        <rFont val="Arial"/>
        <family val="2"/>
      </rPr>
      <t>, United States</t>
    </r>
  </si>
  <si>
    <r>
      <t> </t>
    </r>
    <r>
      <rPr>
        <sz val="11"/>
        <color rgb="FF0B0080"/>
        <rFont val="Arial"/>
        <family val="2"/>
      </rPr>
      <t>Verno Phillips</t>
    </r>
  </si>
  <si>
    <t>def. Lupe Aquino</t>
  </si>
  <si>
    <r>
      <t> </t>
    </r>
    <r>
      <rPr>
        <sz val="11"/>
        <color rgb="FF0B0080"/>
        <rFont val="Arial"/>
        <family val="2"/>
      </rPr>
      <t>Paul Jones</t>
    </r>
  </si>
  <si>
    <t>Jones was stripped of the title after withdrawing from a bout against no. 1 contender Bronco McKarton 26 February 1996.[16]</t>
  </si>
  <si>
    <r>
      <t> </t>
    </r>
    <r>
      <rPr>
        <sz val="11"/>
        <color rgb="FF0B0080"/>
        <rFont val="Arial"/>
        <family val="2"/>
      </rPr>
      <t>Bronco McKart</t>
    </r>
  </si>
  <si>
    <t>def. Santos Cardona</t>
  </si>
  <si>
    <r>
      <t> </t>
    </r>
    <r>
      <rPr>
        <sz val="11"/>
        <color rgb="FF0B0080"/>
        <rFont val="Arial"/>
        <family val="2"/>
      </rPr>
      <t>Ronald "Winky" Wright</t>
    </r>
  </si>
  <si>
    <t>Monroe, Michigan, United States</t>
  </si>
  <si>
    <t>Temba, South Africa</t>
  </si>
  <si>
    <r>
      <t>Simon vacated the title in July 2001 to move up to Middleweight. His last defense was against </t>
    </r>
    <r>
      <rPr>
        <b/>
        <sz val="9"/>
        <color rgb="FF0B0080"/>
        <rFont val="Arial"/>
        <family val="2"/>
      </rPr>
      <t>Wayne Alexander</t>
    </r>
    <r>
      <rPr>
        <b/>
        <sz val="9"/>
        <color rgb="FF202122"/>
        <rFont val="Arial"/>
        <family val="2"/>
      </rPr>
      <t> on 10 February 2001 in </t>
    </r>
    <r>
      <rPr>
        <b/>
        <sz val="9"/>
        <color rgb="FF0B0080"/>
        <rFont val="Arial"/>
        <family val="2"/>
      </rPr>
      <t>Widnes</t>
    </r>
    <r>
      <rPr>
        <b/>
        <sz val="9"/>
        <color rgb="FF202122"/>
        <rFont val="Arial"/>
        <family val="2"/>
      </rPr>
      <t>, England, United Kingdom.</t>
    </r>
  </si>
  <si>
    <t>def. Yori Boy Campas</t>
  </si>
  <si>
    <r>
      <t> </t>
    </r>
    <r>
      <rPr>
        <sz val="11"/>
        <color rgb="FF0B0080"/>
        <rFont val="Arial"/>
        <family val="2"/>
      </rPr>
      <t>Sergiy Dzindziruk</t>
    </r>
  </si>
  <si>
    <t>Dzindziruk was stripped of the title due to inactivity caused by injuries. As a result, Zaurbek Baysangurov was promoted from interim champion.</t>
  </si>
  <si>
    <r>
      <t> </t>
    </r>
    <r>
      <rPr>
        <sz val="11"/>
        <color rgb="FF0B0080"/>
        <rFont val="Arial"/>
        <family val="2"/>
      </rPr>
      <t>Zaurbek Baysangurov</t>
    </r>
  </si>
  <si>
    <r>
      <t>Corpus Christi</t>
    </r>
    <r>
      <rPr>
        <sz val="11"/>
        <color rgb="FF202122"/>
        <rFont val="Arial"/>
        <family val="2"/>
      </rPr>
      <t>, </t>
    </r>
    <r>
      <rPr>
        <sz val="11"/>
        <color rgb="FF0B0080"/>
        <rFont val="Arial"/>
        <family val="2"/>
      </rPr>
      <t>Texas</t>
    </r>
  </si>
  <si>
    <r>
      <t> </t>
    </r>
    <r>
      <rPr>
        <sz val="11"/>
        <color rgb="FF0B0080"/>
        <rFont val="Arial"/>
        <family val="2"/>
      </rPr>
      <t>Liam Smith</t>
    </r>
  </si>
  <si>
    <t>def. John Thompson</t>
  </si>
  <si>
    <t>Arlington, Texas</t>
  </si>
  <si>
    <t>Álvarez vacated the title on 19 May 2017 to move up to middleweight</t>
  </si>
  <si>
    <t>def. Yoshihiro Kamegai</t>
  </si>
  <si>
    <r>
      <t> </t>
    </r>
    <r>
      <rPr>
        <sz val="11"/>
        <color rgb="FF0B0080"/>
        <rFont val="Arial"/>
        <family val="2"/>
      </rPr>
      <t>Sadam Ali</t>
    </r>
  </si>
  <si>
    <r>
      <t>New York City</t>
    </r>
    <r>
      <rPr>
        <sz val="11"/>
        <color rgb="FF202122"/>
        <rFont val="Arial"/>
        <family val="2"/>
      </rPr>
      <t>, </t>
    </r>
    <r>
      <rPr>
        <sz val="11"/>
        <color rgb="FF0B0080"/>
        <rFont val="Arial"/>
        <family val="2"/>
      </rPr>
      <t>New York</t>
    </r>
    <r>
      <rPr>
        <sz val="11"/>
        <color rgb="FF202122"/>
        <rFont val="Arial"/>
        <family val="2"/>
      </rPr>
      <t>, United States</t>
    </r>
  </si>
  <si>
    <r>
      <t> </t>
    </r>
    <r>
      <rPr>
        <sz val="11"/>
        <color rgb="FF0B0080"/>
        <rFont val="Arial"/>
        <family val="2"/>
      </rPr>
      <t>Jaime Munguia</t>
    </r>
  </si>
  <si>
    <r>
      <t>Verona</t>
    </r>
    <r>
      <rPr>
        <sz val="11"/>
        <color rgb="FF202122"/>
        <rFont val="Arial"/>
        <family val="2"/>
      </rPr>
      <t>, </t>
    </r>
    <r>
      <rPr>
        <sz val="11"/>
        <color rgb="FF0B0080"/>
        <rFont val="Arial"/>
        <family val="2"/>
      </rPr>
      <t>New York</t>
    </r>
    <r>
      <rPr>
        <sz val="11"/>
        <color rgb="FF202122"/>
        <rFont val="Arial"/>
        <family val="2"/>
      </rPr>
      <t>, United States</t>
    </r>
  </si>
  <si>
    <t>Munguia vacated the title on 23 November 2019 to move up to middleweight</t>
  </si>
  <si>
    <r>
      <t> </t>
    </r>
    <r>
      <rPr>
        <sz val="11"/>
        <color rgb="FF0B0080"/>
        <rFont val="Arial"/>
        <family val="2"/>
      </rPr>
      <t>Patrick Teixeira</t>
    </r>
  </si>
  <si>
    <r>
      <t>Paradise</t>
    </r>
    <r>
      <rPr>
        <sz val="11"/>
        <color rgb="FF202122"/>
        <rFont val="Arial"/>
        <family val="2"/>
      </rPr>
      <t>, </t>
    </r>
    <r>
      <rPr>
        <sz val="11"/>
        <color rgb="FF0B0080"/>
        <rFont val="Arial"/>
        <family val="2"/>
      </rPr>
      <t>Nevada</t>
    </r>
    <r>
      <rPr>
        <sz val="11"/>
        <color rgb="FF202122"/>
        <rFont val="Arial"/>
        <family val="2"/>
      </rPr>
      <t>, United States</t>
    </r>
  </si>
  <si>
    <r>
      <t> </t>
    </r>
    <r>
      <rPr>
        <sz val="11"/>
        <color rgb="FF0B0080"/>
        <rFont val="Arial"/>
        <family val="2"/>
      </rPr>
      <t>Genaro Léon</t>
    </r>
  </si>
  <si>
    <t>Santa Ana, California, United States</t>
  </si>
  <si>
    <r>
      <t> </t>
    </r>
    <r>
      <rPr>
        <sz val="11"/>
        <color rgb="FF0B0080"/>
        <rFont val="Arial"/>
        <family val="2"/>
      </rPr>
      <t>Manning Galloway</t>
    </r>
  </si>
  <si>
    <t>def. Al Hamza</t>
  </si>
  <si>
    <t>Yabucoa, Puerto Rico</t>
  </si>
  <si>
    <r>
      <t> </t>
    </r>
    <r>
      <rPr>
        <sz val="11"/>
        <color rgb="FF0B0080"/>
        <rFont val="Arial"/>
        <family val="2"/>
      </rPr>
      <t>Gert Bo Jacobsen</t>
    </r>
  </si>
  <si>
    <t>Randers, Denmark</t>
  </si>
  <si>
    <t>Jacobsen was stripped of the title in October 1993 after withdrawing from a bout against Eamonn Loughran due to suffering from the flu.[19]</t>
  </si>
  <si>
    <r>
      <t> </t>
    </r>
    <r>
      <rPr>
        <sz val="11"/>
        <color rgb="FF0B0080"/>
        <rFont val="Arial"/>
        <family val="2"/>
      </rPr>
      <t>Eamonn Loughran</t>
    </r>
  </si>
  <si>
    <t>def. Lorenzo Smith</t>
  </si>
  <si>
    <r>
      <t>Belfast</t>
    </r>
    <r>
      <rPr>
        <sz val="11"/>
        <color rgb="FF202122"/>
        <rFont val="Arial"/>
        <family val="2"/>
      </rPr>
      <t>, </t>
    </r>
    <r>
      <rPr>
        <sz val="11"/>
        <color rgb="FF0B0080"/>
        <rFont val="Arial"/>
        <family val="2"/>
      </rPr>
      <t>Northern Ireland</t>
    </r>
  </si>
  <si>
    <r>
      <t> </t>
    </r>
    <r>
      <rPr>
        <sz val="11"/>
        <color rgb="FF0B0080"/>
        <rFont val="Arial"/>
        <family val="2"/>
      </rPr>
      <t>José Luis López</t>
    </r>
  </si>
  <si>
    <t>Liverpool, England, United Kingdom</t>
  </si>
  <si>
    <t>López was stripped of the title in November 1996 after testing positive for marijuana.[20]</t>
  </si>
  <si>
    <r>
      <t> </t>
    </r>
    <r>
      <rPr>
        <sz val="11"/>
        <color rgb="FF0B0080"/>
        <rFont val="Arial"/>
        <family val="2"/>
      </rPr>
      <t>Mihai Leu</t>
    </r>
  </si>
  <si>
    <t> Ahmed Kotiev</t>
  </si>
  <si>
    <t>def. Leonard Townsend</t>
  </si>
  <si>
    <t>Stuttgart, Germany</t>
  </si>
  <si>
    <t>Neuss, Germany</t>
  </si>
  <si>
    <t>Title vacated on 21 July 2001 when a bout between Santos and Antonio Margarito in Bayamón, Puerto Rico ends in a no-contest in the first round.</t>
  </si>
  <si>
    <t>def. Antonio Díaz</t>
  </si>
  <si>
    <r>
      <t> </t>
    </r>
    <r>
      <rPr>
        <sz val="11"/>
        <color rgb="FF0B0080"/>
        <rFont val="Arial"/>
        <family val="2"/>
      </rPr>
      <t>Paul Williams</t>
    </r>
  </si>
  <si>
    <t>Carson City, California, United States</t>
  </si>
  <si>
    <r>
      <t> </t>
    </r>
    <r>
      <rPr>
        <sz val="11"/>
        <color rgb="FF0B0080"/>
        <rFont val="Arial"/>
        <family val="2"/>
      </rPr>
      <t>Carlos Quintana</t>
    </r>
  </si>
  <si>
    <t>Temecula, California, United States</t>
  </si>
  <si>
    <t> Paul Williams (2)</t>
  </si>
  <si>
    <t>Uncasville, Connecticut, United States</t>
  </si>
  <si>
    <t>Williams vacated the title on 14 November 2008 to move up in weight and fight for the vacant interim WBO junior middleweight world championship.[21]</t>
  </si>
  <si>
    <t>New York, United States</t>
  </si>
  <si>
    <t> Manny Pacquiao (2)</t>
  </si>
  <si>
    <t>Mayweather was stripped of the title on 6 July 2015 for missing the deadline to pay the WBO's sanctioning fee from his 2 May bout against Manny Pacquiao and for continuing to hold world championship titles in multiple weight classes, a violation of the WBO's rules and regulations.[22]</t>
  </si>
  <si>
    <t> Timothy Bradley (2)</t>
  </si>
  <si>
    <r>
      <t> </t>
    </r>
    <r>
      <rPr>
        <sz val="11"/>
        <color rgb="FF0B0080"/>
        <rFont val="Arial"/>
        <family val="2"/>
      </rPr>
      <t>Jessie Vargas</t>
    </r>
  </si>
  <si>
    <t>def. Sadam Ali</t>
  </si>
  <si>
    <r>
      <t>Washington</t>
    </r>
    <r>
      <rPr>
        <sz val="11"/>
        <color rgb="FF202122"/>
        <rFont val="Arial"/>
        <family val="2"/>
      </rPr>
      <t>, </t>
    </r>
    <r>
      <rPr>
        <sz val="11"/>
        <color rgb="FF0B0080"/>
        <rFont val="Arial"/>
        <family val="2"/>
      </rPr>
      <t>District of Columbia</t>
    </r>
    <r>
      <rPr>
        <sz val="11"/>
        <color rgb="FF202122"/>
        <rFont val="Arial"/>
        <family val="2"/>
      </rPr>
      <t>, United States</t>
    </r>
  </si>
  <si>
    <t> Manny Pacquiao (3)</t>
  </si>
  <si>
    <r>
      <t> </t>
    </r>
    <r>
      <rPr>
        <sz val="11"/>
        <color rgb="FF0B0080"/>
        <rFont val="Arial"/>
        <family val="2"/>
      </rPr>
      <t>Jeff Horn</t>
    </r>
  </si>
  <si>
    <t>Brisbane, Australia</t>
  </si>
  <si>
    <t>def. Ray Mancini</t>
  </si>
  <si>
    <t>Reno, Nevada, United States</t>
  </si>
  <si>
    <r>
      <t> </t>
    </r>
    <r>
      <rPr>
        <sz val="11"/>
        <color rgb="FF0B0080"/>
        <rFont val="Arial"/>
        <family val="2"/>
      </rPr>
      <t>Greg Haugen</t>
    </r>
  </si>
  <si>
    <t>Haugen was stripped of the title after testing positive for marijuana.[24]</t>
  </si>
  <si>
    <t> Héctor Camacho (2)</t>
  </si>
  <si>
    <r>
      <t> </t>
    </r>
    <r>
      <rPr>
        <sz val="11"/>
        <color rgb="FF0B0080"/>
        <rFont val="Arial"/>
        <family val="2"/>
      </rPr>
      <t>Carlos González</t>
    </r>
  </si>
  <si>
    <t>def. Jimmy Paul</t>
  </si>
  <si>
    <r>
      <t> </t>
    </r>
    <r>
      <rPr>
        <sz val="11"/>
        <color rgb="FF0B0080"/>
        <rFont val="Arial"/>
        <family val="2"/>
      </rPr>
      <t>Zack Padilla</t>
    </r>
  </si>
  <si>
    <r>
      <t>Title vacated when Padilla retired after his final defense against </t>
    </r>
    <r>
      <rPr>
        <b/>
        <sz val="9"/>
        <color rgb="FF0B0080"/>
        <rFont val="Arial"/>
        <family val="2"/>
      </rPr>
      <t>Juan Laporte</t>
    </r>
    <r>
      <rPr>
        <b/>
        <sz val="9"/>
        <color rgb="FF202122"/>
        <rFont val="Arial"/>
        <family val="2"/>
      </rPr>
      <t> in </t>
    </r>
    <r>
      <rPr>
        <b/>
        <sz val="9"/>
        <color rgb="FF0B0080"/>
        <rFont val="Arial"/>
        <family val="2"/>
      </rPr>
      <t>Los Angeles, California</t>
    </r>
    <r>
      <rPr>
        <b/>
        <sz val="9"/>
        <color rgb="FF202122"/>
        <rFont val="Arial"/>
        <family val="2"/>
      </rPr>
      <t> on the 24th of July 1994.</t>
    </r>
  </si>
  <si>
    <r>
      <t> </t>
    </r>
    <r>
      <rPr>
        <sz val="11"/>
        <color rgb="FF0B0080"/>
        <rFont val="Arial"/>
        <family val="2"/>
      </rPr>
      <t>Sammy Fuentes</t>
    </r>
  </si>
  <si>
    <t>def. Fidel Avendano</t>
  </si>
  <si>
    <r>
      <t> </t>
    </r>
    <r>
      <rPr>
        <sz val="11"/>
        <color rgb="FF0B0080"/>
        <rFont val="Arial"/>
        <family val="2"/>
      </rPr>
      <t>Giovanni Parisi</t>
    </r>
  </si>
  <si>
    <t> Carlos González (2)</t>
  </si>
  <si>
    <t>Pesaro, Italy</t>
  </si>
  <si>
    <r>
      <t> </t>
    </r>
    <r>
      <rPr>
        <sz val="11"/>
        <color rgb="FF0B0080"/>
        <rFont val="Arial"/>
        <family val="2"/>
      </rPr>
      <t>Randall Bailey</t>
    </r>
  </si>
  <si>
    <r>
      <t> </t>
    </r>
    <r>
      <rPr>
        <sz val="11"/>
        <color rgb="FF0B0080"/>
        <rFont val="Arial"/>
        <family val="2"/>
      </rPr>
      <t>Ener Julio</t>
    </r>
  </si>
  <si>
    <t>Title vacated when a routine eye exam reveals that Julio has cataracts.</t>
  </si>
  <si>
    <r>
      <t> </t>
    </r>
    <r>
      <rPr>
        <sz val="11"/>
        <color rgb="FF0B0080"/>
        <rFont val="Arial"/>
        <family val="2"/>
      </rPr>
      <t>DeMarcus Corley</t>
    </r>
  </si>
  <si>
    <t>def. Felix Flores</t>
  </si>
  <si>
    <t>Judah vacated the title to move up to the Welterweight division.</t>
  </si>
  <si>
    <t>San Juan, Puerto Rico, United States</t>
  </si>
  <si>
    <r>
      <t> </t>
    </r>
    <r>
      <rPr>
        <sz val="11"/>
        <color rgb="FF0B0080"/>
        <rFont val="Arial"/>
        <family val="2"/>
      </rPr>
      <t>Ricardo Torres</t>
    </r>
  </si>
  <si>
    <t>def. Mike Arnaoutis</t>
  </si>
  <si>
    <r>
      <t> </t>
    </r>
    <r>
      <rPr>
        <sz val="11"/>
        <color rgb="FF0B0080"/>
        <rFont val="Arial"/>
        <family val="2"/>
      </rPr>
      <t>Kendall Holt</t>
    </r>
  </si>
  <si>
    <t>def. Ricardo Torres</t>
  </si>
  <si>
    <t>Montreal, Quebec, Canada</t>
  </si>
  <si>
    <r>
      <t>Bradley vacated the title after moving up to welterweight on 27 June 2012.</t>
    </r>
    <r>
      <rPr>
        <vertAlign val="superscript"/>
        <sz val="7"/>
        <color rgb="FF0B0080"/>
        <rFont val="Arial"/>
        <family val="2"/>
      </rPr>
      <t>[25]</t>
    </r>
    <r>
      <rPr>
        <b/>
        <sz val="9"/>
        <color rgb="FF202122"/>
        <rFont val="Arial"/>
        <family val="2"/>
      </rPr>
      <t> His last defense was against </t>
    </r>
    <r>
      <rPr>
        <b/>
        <sz val="9"/>
        <color rgb="FF0B0080"/>
        <rFont val="Arial"/>
        <family val="2"/>
      </rPr>
      <t>Joel Casamayor</t>
    </r>
    <r>
      <rPr>
        <b/>
        <sz val="9"/>
        <color rgb="FF202122"/>
        <rFont val="Arial"/>
        <family val="2"/>
      </rPr>
      <t> on 12 November 2011 in </t>
    </r>
    <r>
      <rPr>
        <b/>
        <sz val="9"/>
        <color rgb="FF0B0080"/>
        <rFont val="Arial"/>
        <family val="2"/>
      </rPr>
      <t>Las Vegas</t>
    </r>
    <r>
      <rPr>
        <b/>
        <sz val="9"/>
        <color rgb="FF202122"/>
        <rFont val="Arial"/>
        <family val="2"/>
      </rPr>
      <t>.</t>
    </r>
  </si>
  <si>
    <r>
      <t> </t>
    </r>
    <r>
      <rPr>
        <sz val="11"/>
        <color rgb="FF0B0080"/>
        <rFont val="Arial"/>
        <family val="2"/>
      </rPr>
      <t>Mike Alvarado</t>
    </r>
  </si>
  <si>
    <r>
      <t> </t>
    </r>
    <r>
      <rPr>
        <sz val="11"/>
        <color rgb="FF0B0080"/>
        <rFont val="Arial"/>
        <family val="2"/>
      </rPr>
      <t>Ruslan Provodnikov</t>
    </r>
  </si>
  <si>
    <t>Denver, Colorado, United States</t>
  </si>
  <si>
    <r>
      <t> </t>
    </r>
    <r>
      <rPr>
        <sz val="11"/>
        <color rgb="FF0B0080"/>
        <rFont val="Arial"/>
        <family val="2"/>
      </rPr>
      <t>Chris Algieri</t>
    </r>
  </si>
  <si>
    <t>Algieri was stripped of the title due to his upcoming bout against Manny Pacquiao for the WBO welterweight world championship.[26]</t>
  </si>
  <si>
    <t>Arlington, Texas, United States</t>
  </si>
  <si>
    <r>
      <t> </t>
    </r>
    <r>
      <rPr>
        <sz val="11"/>
        <color rgb="FF0B0080"/>
        <rFont val="Arial"/>
        <family val="2"/>
      </rPr>
      <t>Maurice Hooker</t>
    </r>
  </si>
  <si>
    <t>def. Terry Flanagan</t>
  </si>
  <si>
    <r>
      <t> </t>
    </r>
    <r>
      <rPr>
        <sz val="11"/>
        <color rgb="FF0B0080"/>
        <rFont val="Arial"/>
        <family val="2"/>
      </rPr>
      <t>Mauricio Aceves</t>
    </r>
  </si>
  <si>
    <t>def. Amancio Castro</t>
  </si>
  <si>
    <t>Brownsville, Texas, United States</t>
  </si>
  <si>
    <r>
      <t>Thobela's last defense was against </t>
    </r>
    <r>
      <rPr>
        <b/>
        <sz val="9"/>
        <color rgb="FF0B0080"/>
        <rFont val="Arial"/>
        <family val="2"/>
      </rPr>
      <t>Antonio Rivera</t>
    </r>
    <r>
      <rPr>
        <b/>
        <sz val="9"/>
        <color rgb="FF202122"/>
        <rFont val="Arial"/>
        <family val="2"/>
      </rPr>
      <t> on 14 September 1991 in </t>
    </r>
    <r>
      <rPr>
        <b/>
        <sz val="9"/>
        <color rgb="FF0B0080"/>
        <rFont val="Arial"/>
        <family val="2"/>
      </rPr>
      <t>Johannesburg</t>
    </r>
    <r>
      <rPr>
        <b/>
        <sz val="9"/>
        <color rgb="FF202122"/>
        <rFont val="Arial"/>
        <family val="2"/>
      </rPr>
      <t>, South Africa.</t>
    </r>
  </si>
  <si>
    <t>Voghera, Italy</t>
  </si>
  <si>
    <r>
      <t> </t>
    </r>
    <r>
      <rPr>
        <sz val="11"/>
        <color rgb="FF0B0080"/>
        <rFont val="Arial"/>
        <family val="2"/>
      </rPr>
      <t>Artur Grigorian</t>
    </r>
  </si>
  <si>
    <t>def. Antonio Rivera</t>
  </si>
  <si>
    <r>
      <t> </t>
    </r>
    <r>
      <rPr>
        <sz val="11"/>
        <color rgb="FF0B0080"/>
        <rFont val="Arial"/>
        <family val="2"/>
      </rPr>
      <t>Acelino Freitas</t>
    </r>
  </si>
  <si>
    <t>Corrales was stripped of the title after deciding to pursue a rematch with José Luis Castillo instead of his mandatory challenger Acelino Freitas.[28]</t>
  </si>
  <si>
    <t> Acelino Freitas (2)</t>
  </si>
  <si>
    <t>def. Zahir Raheem</t>
  </si>
  <si>
    <r>
      <t> </t>
    </r>
    <r>
      <rPr>
        <sz val="11"/>
        <color rgb="FF0B0080"/>
        <rFont val="Arial"/>
        <family val="2"/>
      </rPr>
      <t>Nate Campbell</t>
    </r>
  </si>
  <si>
    <t>Cancún, Mexico</t>
  </si>
  <si>
    <r>
      <t>Campbell was stripped of his unified IBF/WBO world titles after failing to make weight the day before his bout against </t>
    </r>
    <r>
      <rPr>
        <b/>
        <sz val="9"/>
        <color rgb="FF0B0080"/>
        <rFont val="Arial"/>
        <family val="2"/>
      </rPr>
      <t>Ali Funeka</t>
    </r>
    <r>
      <rPr>
        <b/>
        <sz val="9"/>
        <color rgb="FF202122"/>
        <rFont val="Arial"/>
        <family val="2"/>
      </rPr>
      <t>.</t>
    </r>
    <r>
      <rPr>
        <vertAlign val="superscript"/>
        <sz val="7"/>
        <color rgb="FF0B0080"/>
        <rFont val="Arial"/>
        <family val="2"/>
      </rPr>
      <t>[29]</t>
    </r>
  </si>
  <si>
    <t>Houston, Texas, United States</t>
  </si>
  <si>
    <r>
      <t> </t>
    </r>
    <r>
      <rPr>
        <sz val="11"/>
        <color rgb="FF0B0080"/>
        <rFont val="Arial"/>
        <family val="2"/>
      </rPr>
      <t>Ricky Burns</t>
    </r>
  </si>
  <si>
    <t>Interim champ promoted</t>
  </si>
  <si>
    <t>Glasgow, Scotland</t>
  </si>
  <si>
    <r>
      <t>Crawford vacates to fight for the </t>
    </r>
    <r>
      <rPr>
        <b/>
        <sz val="9"/>
        <color rgb="FF0B0080"/>
        <rFont val="Arial"/>
        <family val="2"/>
      </rPr>
      <t>super lightweight</t>
    </r>
    <r>
      <rPr>
        <b/>
        <sz val="9"/>
        <color rgb="FF202122"/>
        <rFont val="Arial"/>
        <family val="2"/>
      </rPr>
      <t> title. Last defense against </t>
    </r>
    <r>
      <rPr>
        <b/>
        <sz val="9"/>
        <color rgb="FF0B0080"/>
        <rFont val="Arial"/>
        <family val="2"/>
      </rPr>
      <t>Raymundo Beltrán</t>
    </r>
    <r>
      <rPr>
        <b/>
        <sz val="9"/>
        <color rgb="FF202122"/>
        <rFont val="Arial"/>
        <family val="2"/>
      </rPr>
      <t> on 29 November 2014 at </t>
    </r>
    <r>
      <rPr>
        <b/>
        <sz val="9"/>
        <color rgb="FF0B0080"/>
        <rFont val="Arial"/>
        <family val="2"/>
      </rPr>
      <t>Omaha</t>
    </r>
    <r>
      <rPr>
        <b/>
        <sz val="9"/>
        <color rgb="FF202122"/>
        <rFont val="Arial"/>
        <family val="2"/>
      </rPr>
      <t>, </t>
    </r>
    <r>
      <rPr>
        <b/>
        <sz val="9"/>
        <color rgb="FF0B0080"/>
        <rFont val="Arial"/>
        <family val="2"/>
      </rPr>
      <t>Nebraska</t>
    </r>
    <r>
      <rPr>
        <b/>
        <sz val="9"/>
        <color rgb="FF202122"/>
        <rFont val="Arial"/>
        <family val="2"/>
      </rPr>
      <t>, United States</t>
    </r>
  </si>
  <si>
    <r>
      <t> </t>
    </r>
    <r>
      <rPr>
        <sz val="11"/>
        <color rgb="FF0B0080"/>
        <rFont val="Arial"/>
        <family val="2"/>
      </rPr>
      <t>Terry Flanagan</t>
    </r>
  </si>
  <si>
    <r>
      <t> </t>
    </r>
    <r>
      <rPr>
        <sz val="11"/>
        <color rgb="FF0B0080"/>
        <rFont val="Arial"/>
        <family val="2"/>
      </rPr>
      <t>Ray Beltrán</t>
    </r>
  </si>
  <si>
    <t>def. Paulus Moses</t>
  </si>
  <si>
    <t>Reno, Nevada</t>
  </si>
  <si>
    <r>
      <t> </t>
    </r>
    <r>
      <rPr>
        <sz val="11"/>
        <color rgb="FF0B0080"/>
        <rFont val="Arial"/>
        <family val="2"/>
      </rPr>
      <t>José Pedraza</t>
    </r>
  </si>
  <si>
    <t>Glendale, Arizona</t>
  </si>
  <si>
    <t>New York City, New York</t>
  </si>
  <si>
    <r>
      <t> </t>
    </r>
    <r>
      <rPr>
        <sz val="11"/>
        <color rgb="FF0B0080"/>
        <rFont val="Arial"/>
        <family val="2"/>
      </rPr>
      <t>Teófimo López</t>
    </r>
  </si>
  <si>
    <t>Paradise, Nevada</t>
  </si>
  <si>
    <r>
      <t> </t>
    </r>
    <r>
      <rPr>
        <sz val="11"/>
        <color rgb="FF0B0080"/>
        <rFont val="Arial"/>
        <family val="2"/>
      </rPr>
      <t>John John Molina</t>
    </r>
  </si>
  <si>
    <t>San Juan, Puerto Rico</t>
  </si>
  <si>
    <t> Kamel Bou Ali</t>
  </si>
  <si>
    <t>def. Antonio Rivera</t>
  </si>
  <si>
    <t>Teramo, Italy</t>
  </si>
  <si>
    <r>
      <t> </t>
    </r>
    <r>
      <rPr>
        <sz val="11"/>
        <color rgb="FF0B0080"/>
        <rFont val="Arial"/>
        <family val="2"/>
      </rPr>
      <t>Daniel Londas</t>
    </r>
  </si>
  <si>
    <t>San Rufo, Italy</t>
  </si>
  <si>
    <r>
      <t> </t>
    </r>
    <r>
      <rPr>
        <sz val="11"/>
        <color rgb="FF0B0080"/>
        <rFont val="Arial"/>
        <family val="2"/>
      </rPr>
      <t>Jimmi Bredahl</t>
    </r>
  </si>
  <si>
    <r>
      <t>De La Hoya vacated the title in order to move up to the Lightweight division. Only defense against Giorgio Campanella on April 1994 at </t>
    </r>
    <r>
      <rPr>
        <b/>
        <sz val="9"/>
        <color rgb="FF0B0080"/>
        <rFont val="Arial"/>
        <family val="2"/>
      </rPr>
      <t>Las Vegas</t>
    </r>
    <r>
      <rPr>
        <b/>
        <sz val="9"/>
        <color rgb="FF202122"/>
        <rFont val="Arial"/>
        <family val="2"/>
      </rPr>
      <t>, </t>
    </r>
    <r>
      <rPr>
        <b/>
        <sz val="9"/>
        <color rgb="FF0B0080"/>
        <rFont val="Arial"/>
        <family val="2"/>
      </rPr>
      <t>Nevada</t>
    </r>
    <r>
      <rPr>
        <b/>
        <sz val="11"/>
        <color rgb="FF202122"/>
        <rFont val="Arial"/>
        <family val="2"/>
      </rPr>
      <t>.</t>
    </r>
  </si>
  <si>
    <r>
      <t> </t>
    </r>
    <r>
      <rPr>
        <sz val="11"/>
        <color rgb="FF0B0080"/>
        <rFont val="Arial"/>
        <family val="2"/>
      </rPr>
      <t>Regilio Tuur</t>
    </r>
  </si>
  <si>
    <t>Rotterdam, Netherlands</t>
  </si>
  <si>
    <r>
      <t> </t>
    </r>
    <r>
      <rPr>
        <sz val="11"/>
        <color rgb="FF0B0080"/>
        <rFont val="Arial"/>
        <family val="2"/>
      </rPr>
      <t>Barry Jones</t>
    </r>
  </si>
  <si>
    <t> Anatoly Alexandrov</t>
  </si>
  <si>
    <t>def. Julien Lorcy</t>
  </si>
  <si>
    <t>Paris, France</t>
  </si>
  <si>
    <t>Le Cannet, France</t>
  </si>
  <si>
    <t>Freitas vacated the title to move up to the lightweight division. His last defense was against Jorge Rodrigo Barrios on 9 August 2003 in Miami, Florida.</t>
  </si>
  <si>
    <r>
      <t> </t>
    </r>
    <r>
      <rPr>
        <sz val="11"/>
        <color rgb="FF0B0080"/>
        <rFont val="Arial"/>
        <family val="2"/>
      </rPr>
      <t>Mike Anchondo</t>
    </r>
  </si>
  <si>
    <t>def. Pablo Chacón</t>
  </si>
  <si>
    <t>Dallas, Texas, United States</t>
  </si>
  <si>
    <r>
      <t> </t>
    </r>
    <r>
      <rPr>
        <sz val="11"/>
        <color rgb="FF0B0080"/>
        <rFont val="Arial"/>
        <family val="2"/>
      </rPr>
      <t>Jorge Rodrigo Barrios</t>
    </r>
  </si>
  <si>
    <t>Barrios was stripped of the title after failing to make weight the day before his scheduled bout against Joan Guzmán.[32]</t>
  </si>
  <si>
    <r>
      <t> </t>
    </r>
    <r>
      <rPr>
        <sz val="11"/>
        <color rgb="FF0B0080"/>
        <rFont val="Arial"/>
        <family val="2"/>
      </rPr>
      <t>Joan Guzmán</t>
    </r>
  </si>
  <si>
    <r>
      <t> </t>
    </r>
    <r>
      <rPr>
        <sz val="11"/>
        <color rgb="FF0B0080"/>
        <rFont val="Arial"/>
        <family val="2"/>
      </rPr>
      <t>Alex Arthur</t>
    </r>
  </si>
  <si>
    <r>
      <t> </t>
    </r>
    <r>
      <rPr>
        <sz val="11"/>
        <color rgb="FF0B0080"/>
        <rFont val="Arial"/>
        <family val="2"/>
      </rPr>
      <t>Nicky Cook</t>
    </r>
  </si>
  <si>
    <r>
      <t> </t>
    </r>
    <r>
      <rPr>
        <sz val="11"/>
        <color rgb="FF0B0080"/>
        <rFont val="Arial"/>
        <family val="2"/>
      </rPr>
      <t>Román Martínez</t>
    </r>
  </si>
  <si>
    <r>
      <t>Burns vacated the title after deciding to move up to Lightweight. Last defense against </t>
    </r>
    <r>
      <rPr>
        <b/>
        <sz val="9"/>
        <color rgb="FF0B0080"/>
        <rFont val="Arial"/>
        <family val="2"/>
      </rPr>
      <t>Nicky Cook</t>
    </r>
    <r>
      <rPr>
        <b/>
        <sz val="9"/>
        <color rgb="FF202122"/>
        <rFont val="Arial"/>
        <family val="2"/>
      </rPr>
      <t> on July 2011 at </t>
    </r>
    <r>
      <rPr>
        <b/>
        <sz val="9"/>
        <color rgb="FF0B0080"/>
        <rFont val="Arial"/>
        <family val="2"/>
      </rPr>
      <t>Liverpool</t>
    </r>
    <r>
      <rPr>
        <b/>
        <sz val="9"/>
        <color rgb="FF202122"/>
        <rFont val="Arial"/>
        <family val="2"/>
      </rPr>
      <t>, England</t>
    </r>
  </si>
  <si>
    <r>
      <t>Cincinnati</t>
    </r>
    <r>
      <rPr>
        <sz val="11"/>
        <color rgb="FF202122"/>
        <rFont val="Arial"/>
        <family val="2"/>
      </rPr>
      <t>, </t>
    </r>
    <r>
      <rPr>
        <sz val="11"/>
        <color rgb="FF0B0080"/>
        <rFont val="Arial"/>
        <family val="2"/>
      </rPr>
      <t>Ohio</t>
    </r>
    <r>
      <rPr>
        <sz val="11"/>
        <color rgb="FF202122"/>
        <rFont val="Arial"/>
        <family val="2"/>
      </rPr>
      <t>, United States</t>
    </r>
  </si>
  <si>
    <t>def. Miguel Beltrán Jr.</t>
  </si>
  <si>
    <r>
      <t>Las Vegas</t>
    </r>
    <r>
      <rPr>
        <sz val="11"/>
        <color rgb="FF202122"/>
        <rFont val="Arial"/>
        <family val="2"/>
      </rPr>
      <t>, </t>
    </r>
    <r>
      <rPr>
        <sz val="11"/>
        <color rgb="FF0B0080"/>
        <rFont val="Arial"/>
        <family val="2"/>
      </rPr>
      <t>Nevada</t>
    </r>
    <r>
      <rPr>
        <sz val="11"/>
        <color rgb="FF202122"/>
        <rFont val="Arial"/>
        <family val="2"/>
      </rPr>
      <t>, United States</t>
    </r>
  </si>
  <si>
    <r>
      <t>Corpus Christi</t>
    </r>
    <r>
      <rPr>
        <sz val="11"/>
        <color rgb="FF202122"/>
        <rFont val="Arial"/>
        <family val="2"/>
      </rPr>
      <t>, </t>
    </r>
    <r>
      <rPr>
        <sz val="11"/>
        <color rgb="FF0B0080"/>
        <rFont val="Arial"/>
        <family val="2"/>
      </rPr>
      <t>Texas</t>
    </r>
    <r>
      <rPr>
        <sz val="11"/>
        <color rgb="FF202122"/>
        <rFont val="Arial"/>
        <family val="2"/>
      </rPr>
      <t>, United States</t>
    </r>
  </si>
  <si>
    <t>Garcia vacated the title to move up to junior welterweight.[35]</t>
  </si>
  <si>
    <r>
      <t> </t>
    </r>
    <r>
      <rPr>
        <sz val="11"/>
        <color rgb="FF0B0080"/>
        <rFont val="Arial"/>
        <family val="2"/>
      </rPr>
      <t>Orlando Salido</t>
    </r>
  </si>
  <si>
    <r>
      <t>San Juan</t>
    </r>
    <r>
      <rPr>
        <sz val="11"/>
        <color rgb="FF202122"/>
        <rFont val="Arial"/>
        <family val="2"/>
      </rPr>
      <t>, </t>
    </r>
    <r>
      <rPr>
        <sz val="11"/>
        <color rgb="FF0B0080"/>
        <rFont val="Arial"/>
        <family val="2"/>
      </rPr>
      <t>Puerto Rico</t>
    </r>
  </si>
  <si>
    <r>
      <t>Lomachenko vacated the title after moving up in weight and defeating </t>
    </r>
    <r>
      <rPr>
        <b/>
        <sz val="9"/>
        <color rgb="FF0B0080"/>
        <rFont val="Arial"/>
        <family val="2"/>
      </rPr>
      <t>Jorge Linares</t>
    </r>
    <r>
      <rPr>
        <b/>
        <sz val="9"/>
        <color rgb="FF202122"/>
        <rFont val="Arial"/>
        <family val="2"/>
      </rPr>
      <t> for the WBA lightweight world championship.</t>
    </r>
    <r>
      <rPr>
        <vertAlign val="superscript"/>
        <sz val="7"/>
        <color rgb="FF0B0080"/>
        <rFont val="Arial"/>
        <family val="2"/>
      </rPr>
      <t>[36]</t>
    </r>
  </si>
  <si>
    <r>
      <t> </t>
    </r>
    <r>
      <rPr>
        <sz val="11"/>
        <color rgb="FF0B0080"/>
        <rFont val="Arial"/>
        <family val="2"/>
      </rPr>
      <t>Masayuki Ito</t>
    </r>
  </si>
  <si>
    <t>def. Christopher Díaz</t>
  </si>
  <si>
    <t>Kissimmee, United States</t>
  </si>
  <si>
    <r>
      <t> </t>
    </r>
    <r>
      <rPr>
        <sz val="11"/>
        <color rgb="FF0B0080"/>
        <rFont val="Arial"/>
        <family val="2"/>
      </rPr>
      <t>Jamel Herring</t>
    </r>
  </si>
  <si>
    <r>
      <t> </t>
    </r>
    <r>
      <rPr>
        <sz val="11"/>
        <color rgb="FF0B0080"/>
        <rFont val="Arial"/>
        <family val="2"/>
      </rPr>
      <t>Maurizio Stecca</t>
    </r>
  </si>
  <si>
    <t>def. Pedro Nolasco</t>
  </si>
  <si>
    <r>
      <t> </t>
    </r>
    <r>
      <rPr>
        <sz val="11"/>
        <color rgb="FF0B0080"/>
        <rFont val="Arial"/>
        <family val="2"/>
      </rPr>
      <t>Louie Espinoza</t>
    </r>
  </si>
  <si>
    <t>Rimini, Italy</t>
  </si>
  <si>
    <r>
      <t> </t>
    </r>
    <r>
      <rPr>
        <sz val="11"/>
        <color rgb="FF0B0080"/>
        <rFont val="Arial"/>
        <family val="2"/>
      </rPr>
      <t>Jorge Páez</t>
    </r>
  </si>
  <si>
    <t>Winchester, Nevada, U.S.</t>
  </si>
  <si>
    <r>
      <t>Paez's only defense was against </t>
    </r>
    <r>
      <rPr>
        <b/>
        <sz val="9"/>
        <color rgb="FF0B0080"/>
        <rFont val="Arial"/>
        <family val="2"/>
      </rPr>
      <t>Troy Dorsey</t>
    </r>
    <r>
      <rPr>
        <b/>
        <sz val="9"/>
        <color rgb="FF202122"/>
        <rFont val="Arial"/>
        <family val="2"/>
      </rPr>
      <t> on 8 July 1990 in </t>
    </r>
    <r>
      <rPr>
        <b/>
        <sz val="9"/>
        <color rgb="FF0B0080"/>
        <rFont val="Arial"/>
        <family val="2"/>
      </rPr>
      <t>Winchester, Nevada</t>
    </r>
    <r>
      <rPr>
        <b/>
        <sz val="9"/>
        <color rgb="FF202122"/>
        <rFont val="Arial"/>
        <family val="2"/>
      </rPr>
      <t>U.S.</t>
    </r>
  </si>
  <si>
    <t> Maurizio Stecca (2)</t>
  </si>
  <si>
    <t>def. Armando Juan Reyes</t>
  </si>
  <si>
    <t>Sassari, Italy</t>
  </si>
  <si>
    <r>
      <t> </t>
    </r>
    <r>
      <rPr>
        <sz val="11"/>
        <color rgb="FF0B0080"/>
        <rFont val="Arial"/>
        <family val="2"/>
      </rPr>
      <t>Colin McMillan</t>
    </r>
  </si>
  <si>
    <r>
      <t> </t>
    </r>
    <r>
      <rPr>
        <sz val="11"/>
        <color rgb="FF0B0080"/>
        <rFont val="Arial"/>
        <family val="2"/>
      </rPr>
      <t>Rubén Darío Palacios</t>
    </r>
  </si>
  <si>
    <t>Palacios was stripped of the title after failing a pre-fight medical examination due to testing positive for the AIDS virus.[37]</t>
  </si>
  <si>
    <r>
      <t> </t>
    </r>
    <r>
      <rPr>
        <sz val="11"/>
        <color rgb="FF0B0080"/>
        <rFont val="Arial"/>
        <family val="2"/>
      </rPr>
      <t>Steve Robinson</t>
    </r>
  </si>
  <si>
    <t>def. John Davison</t>
  </si>
  <si>
    <t>Washington, England</t>
  </si>
  <si>
    <t>Hamed vacated the title after HBO refused to approve mandatory challenger István Kovács as his opponent.[38]</t>
  </si>
  <si>
    <r>
      <t> </t>
    </r>
    <r>
      <rPr>
        <sz val="11"/>
        <color rgb="FF0B0080"/>
        <rFont val="Arial"/>
        <family val="2"/>
      </rPr>
      <t>István Kovács</t>
    </r>
  </si>
  <si>
    <t>Munich, Germany</t>
  </si>
  <si>
    <r>
      <t> </t>
    </r>
    <r>
      <rPr>
        <sz val="11"/>
        <color rgb="FF0B0080"/>
        <rFont val="Arial"/>
        <family val="2"/>
      </rPr>
      <t>Pablo Chacón</t>
    </r>
  </si>
  <si>
    <t>Chacón's last defense was against Victor Polo on 19 January 2002 in London, England</t>
  </si>
  <si>
    <r>
      <t> </t>
    </r>
    <r>
      <rPr>
        <sz val="11"/>
        <color rgb="FF0B0080"/>
        <rFont val="Arial"/>
        <family val="2"/>
      </rPr>
      <t>Scott Harrison</t>
    </r>
  </si>
  <si>
    <t>def. Victor Santiago</t>
  </si>
  <si>
    <t> Scott Harrison (2)</t>
  </si>
  <si>
    <t>Harrison vacated the title after withdrawing from a bout against Nicky Cook because he could no longer make the featherweight limit.[39]</t>
  </si>
  <si>
    <r>
      <t> </t>
    </r>
    <r>
      <rPr>
        <sz val="11"/>
        <color rgb="FF0B0080"/>
        <rFont val="Arial"/>
        <family val="2"/>
      </rPr>
      <t>Steven Luevano</t>
    </r>
  </si>
  <si>
    <r>
      <t> </t>
    </r>
    <r>
      <rPr>
        <sz val="11"/>
        <color rgb="FF0B0080"/>
        <rFont val="Arial"/>
        <family val="2"/>
      </rPr>
      <t>Juan Manuel López</t>
    </r>
  </si>
  <si>
    <r>
      <t>New York City</t>
    </r>
    <r>
      <rPr>
        <sz val="11"/>
        <color rgb="FF202122"/>
        <rFont val="Arial"/>
        <family val="2"/>
      </rPr>
      <t>, </t>
    </r>
    <r>
      <rPr>
        <sz val="11"/>
        <color rgb="FF0B0080"/>
        <rFont val="Arial"/>
        <family val="2"/>
      </rPr>
      <t>New York</t>
    </r>
    <r>
      <rPr>
        <sz val="11"/>
        <color rgb="FF202122"/>
        <rFont val="Arial"/>
        <family val="2"/>
      </rPr>
      <t>, U.S.</t>
    </r>
  </si>
  <si>
    <t>Bayamón, Puerto Rico</t>
  </si>
  <si>
    <r>
      <t>Garcia was stripped of the title after failing to make weight the day before his scheduled bout against </t>
    </r>
    <r>
      <rPr>
        <b/>
        <sz val="9"/>
        <color rgb="FF0B0080"/>
        <rFont val="Arial"/>
        <family val="2"/>
      </rPr>
      <t>Juan Manuel López</t>
    </r>
    <r>
      <rPr>
        <b/>
        <sz val="9"/>
        <color rgb="FF202122"/>
        <rFont val="Arial"/>
        <family val="2"/>
      </rPr>
      <t>.</t>
    </r>
    <r>
      <rPr>
        <vertAlign val="superscript"/>
        <sz val="7"/>
        <color rgb="FF0B0080"/>
        <rFont val="Arial"/>
        <family val="2"/>
      </rPr>
      <t>[40]</t>
    </r>
  </si>
  <si>
    <r>
      <t> </t>
    </r>
    <r>
      <rPr>
        <sz val="11"/>
        <color rgb="FF0B0080"/>
        <rFont val="Arial"/>
        <family val="2"/>
      </rPr>
      <t>Orlando Salido</t>
    </r>
    <r>
      <rPr>
        <sz val="11"/>
        <color rgb="FF202122"/>
        <rFont val="Arial"/>
        <family val="2"/>
      </rPr>
      <t> (2)</t>
    </r>
  </si>
  <si>
    <t>Paradise, Nevada, U.S.</t>
  </si>
  <si>
    <t>Carson, California, U.S.</t>
  </si>
  <si>
    <r>
      <t> </t>
    </r>
    <r>
      <rPr>
        <sz val="11"/>
        <color rgb="FF0B0080"/>
        <rFont val="Arial"/>
        <family val="2"/>
      </rPr>
      <t>Óscar Valdez</t>
    </r>
  </si>
  <si>
    <r>
      <t> </t>
    </r>
    <r>
      <rPr>
        <sz val="11"/>
        <color rgb="FF0B0080"/>
        <rFont val="Arial"/>
        <family val="2"/>
      </rPr>
      <t>Shakur Stevenson</t>
    </r>
  </si>
  <si>
    <r>
      <t>Reno</t>
    </r>
    <r>
      <rPr>
        <sz val="11"/>
        <color rgb="FF202122"/>
        <rFont val="Arial"/>
        <family val="2"/>
      </rPr>
      <t>, </t>
    </r>
    <r>
      <rPr>
        <sz val="11"/>
        <color rgb="FF0B0080"/>
        <rFont val="Arial"/>
        <family val="2"/>
      </rPr>
      <t>Nevada</t>
    </r>
    <r>
      <rPr>
        <sz val="11"/>
        <color rgb="FF202122"/>
        <rFont val="Arial"/>
        <family val="2"/>
      </rPr>
      <t>, U.S.</t>
    </r>
  </si>
  <si>
    <r>
      <t> </t>
    </r>
    <r>
      <rPr>
        <sz val="11"/>
        <color rgb="FF0B0080"/>
        <rFont val="Arial"/>
        <family val="2"/>
      </rPr>
      <t>Emanuel Navarrete</t>
    </r>
  </si>
  <si>
    <t>def. Ruben Villa</t>
  </si>
  <si>
    <r>
      <t> </t>
    </r>
    <r>
      <rPr>
        <sz val="11"/>
        <color rgb="FF0B0080"/>
        <rFont val="Arial"/>
        <family val="2"/>
      </rPr>
      <t>Kenny Mitchell</t>
    </r>
  </si>
  <si>
    <t>def. Julio Gervacio</t>
  </si>
  <si>
    <r>
      <t> </t>
    </r>
    <r>
      <rPr>
        <sz val="11"/>
        <color rgb="FF0B0080"/>
        <rFont val="Arial"/>
        <family val="2"/>
      </rPr>
      <t>Valerio Nati</t>
    </r>
  </si>
  <si>
    <r>
      <t> </t>
    </r>
    <r>
      <rPr>
        <sz val="11"/>
        <color rgb="FF0B0080"/>
        <rFont val="Arial"/>
        <family val="2"/>
      </rPr>
      <t>Orlando Fernandez</t>
    </r>
  </si>
  <si>
    <r>
      <t> </t>
    </r>
    <r>
      <rPr>
        <sz val="11"/>
        <color rgb="FF0B0080"/>
        <rFont val="Arial"/>
        <family val="2"/>
      </rPr>
      <t>Jesse Benavides</t>
    </r>
  </si>
  <si>
    <t>Corpus Christi, Texas, United States</t>
  </si>
  <si>
    <r>
      <t> </t>
    </r>
    <r>
      <rPr>
        <sz val="11"/>
        <color rgb="FF0B0080"/>
        <rFont val="Arial"/>
        <family val="2"/>
      </rPr>
      <t>Duke McKenzie</t>
    </r>
  </si>
  <si>
    <r>
      <t> </t>
    </r>
    <r>
      <rPr>
        <sz val="11"/>
        <color rgb="FF0B0080"/>
        <rFont val="Arial"/>
        <family val="2"/>
      </rPr>
      <t>Daniel Jiménez</t>
    </r>
  </si>
  <si>
    <r>
      <t> </t>
    </r>
    <r>
      <rPr>
        <sz val="11"/>
        <color rgb="FF0B0080"/>
        <rFont val="Arial"/>
        <family val="2"/>
      </rPr>
      <t>Marco Antonio Barrera</t>
    </r>
  </si>
  <si>
    <t>Anaheim, California, United States</t>
  </si>
  <si>
    <t>Tampa, Florida, United States</t>
  </si>
  <si>
    <r>
      <t> </t>
    </r>
    <r>
      <rPr>
        <sz val="11"/>
        <color rgb="FF0B0080"/>
        <rFont val="Arial"/>
        <family val="2"/>
      </rPr>
      <t>Kennedy McKinney</t>
    </r>
  </si>
  <si>
    <t>McKinney vacates to fight for featherweight title.</t>
  </si>
  <si>
    <t> Marco Antonio Barrera (2)</t>
  </si>
  <si>
    <t>def. Richie Wenton</t>
  </si>
  <si>
    <t> Marco Antonio Barrera (3)</t>
  </si>
  <si>
    <r>
      <t> </t>
    </r>
    <r>
      <rPr>
        <sz val="11"/>
        <color rgb="FF0B0080"/>
        <rFont val="Arial"/>
        <family val="2"/>
      </rPr>
      <t>Agapito Sánchez</t>
    </r>
  </si>
  <si>
    <r>
      <t>Cardiff</t>
    </r>
    <r>
      <rPr>
        <sz val="11"/>
        <color rgb="FF202122"/>
        <rFont val="Arial"/>
        <family val="2"/>
      </rPr>
      <t>, </t>
    </r>
    <r>
      <rPr>
        <sz val="11"/>
        <color rgb="FF0B0080"/>
        <rFont val="Arial"/>
        <family val="2"/>
      </rPr>
      <t>Wales</t>
    </r>
  </si>
  <si>
    <t>def. Sod Looknongyangtoy</t>
  </si>
  <si>
    <r>
      <t>Juan Manuel López vacated the title to move up to Featherweight. Last defense was on 10 October 2009 against </t>
    </r>
    <r>
      <rPr>
        <b/>
        <sz val="9"/>
        <color rgb="FF0B0080"/>
        <rFont val="Arial"/>
        <family val="2"/>
      </rPr>
      <t>Rogers Mtagwa</t>
    </r>
    <r>
      <rPr>
        <b/>
        <sz val="9"/>
        <color rgb="FF202122"/>
        <rFont val="Arial"/>
        <family val="2"/>
      </rPr>
      <t> at the </t>
    </r>
    <r>
      <rPr>
        <b/>
        <sz val="9"/>
        <color rgb="FF0B0080"/>
        <rFont val="Arial"/>
        <family val="2"/>
      </rPr>
      <t>Madison Square Garden</t>
    </r>
    <r>
      <rPr>
        <b/>
        <sz val="9"/>
        <color rgb="FF202122"/>
        <rFont val="Arial"/>
        <family val="2"/>
      </rPr>
      <t>, </t>
    </r>
    <r>
      <rPr>
        <b/>
        <sz val="9"/>
        <color rgb="FF0B0080"/>
        <rFont val="Arial"/>
        <family val="2"/>
      </rPr>
      <t>New York</t>
    </r>
  </si>
  <si>
    <r>
      <t> </t>
    </r>
    <r>
      <rPr>
        <sz val="11"/>
        <color rgb="FF0B0080"/>
        <rFont val="Arial"/>
        <family val="2"/>
      </rPr>
      <t>Wilfredo Vázquez Jr.</t>
    </r>
  </si>
  <si>
    <t>def. Marvin Sonsona</t>
  </si>
  <si>
    <r>
      <t>MGM Grand</t>
    </r>
    <r>
      <rPr>
        <sz val="11"/>
        <color rgb="FF202122"/>
        <rFont val="Arial"/>
        <family val="2"/>
      </rPr>
      <t>, </t>
    </r>
    <r>
      <rPr>
        <sz val="11"/>
        <color rgb="FF0B0080"/>
        <rFont val="Arial"/>
        <family val="2"/>
      </rPr>
      <t>Las Vegas</t>
    </r>
  </si>
  <si>
    <t>Arce vacated the title to move down to bantamweight.[43]</t>
  </si>
  <si>
    <t>def. Wilfredo Vázquez Jr.</t>
  </si>
  <si>
    <t>San Antonio, Texas</t>
  </si>
  <si>
    <t>New York, New York</t>
  </si>
  <si>
    <t>Rigondeaux was stripped of the title due to inactivity.[44]</t>
  </si>
  <si>
    <t> Nonito Donaire (2)</t>
  </si>
  <si>
    <t>def. César Juárez</t>
  </si>
  <si>
    <r>
      <t> </t>
    </r>
    <r>
      <rPr>
        <sz val="11"/>
        <color rgb="FF0B0080"/>
        <rFont val="Arial"/>
        <family val="2"/>
      </rPr>
      <t>Jessie Magdaleno</t>
    </r>
  </si>
  <si>
    <r>
      <t> </t>
    </r>
    <r>
      <rPr>
        <sz val="11"/>
        <color rgb="FF0B0080"/>
        <rFont val="Arial"/>
        <family val="2"/>
      </rPr>
      <t>Isaac Dogboe</t>
    </r>
  </si>
  <si>
    <t>Philadelphia, USA</t>
  </si>
  <si>
    <t>New York, USA</t>
  </si>
  <si>
    <r>
      <t>Caracas</t>
    </r>
    <r>
      <rPr>
        <sz val="11"/>
        <color rgb="FF202122"/>
        <rFont val="Arial"/>
        <family val="2"/>
      </rPr>
      <t>, </t>
    </r>
    <r>
      <rPr>
        <sz val="11"/>
        <color rgb="FF0B0080"/>
        <rFont val="Arial"/>
        <family val="2"/>
      </rPr>
      <t>Venezuela</t>
    </r>
  </si>
  <si>
    <t>def. Miguel Lora</t>
  </si>
  <si>
    <t>Auburn Hills, Michigan, United States</t>
  </si>
  <si>
    <r>
      <t> </t>
    </r>
    <r>
      <rPr>
        <sz val="11"/>
        <color rgb="FF0B0080"/>
        <rFont val="Arial"/>
        <family val="2"/>
      </rPr>
      <t>Rafael del Valle</t>
    </r>
  </si>
  <si>
    <r>
      <t> </t>
    </r>
    <r>
      <rPr>
        <sz val="11"/>
        <color rgb="FF0B0080"/>
        <rFont val="Arial"/>
        <family val="2"/>
      </rPr>
      <t>Alfred Kotey</t>
    </r>
  </si>
  <si>
    <r>
      <t> </t>
    </r>
    <r>
      <rPr>
        <sz val="11"/>
        <color rgb="FF0B0080"/>
        <rFont val="Arial"/>
        <family val="2"/>
      </rPr>
      <t>Robbie Regan</t>
    </r>
  </si>
  <si>
    <t>Title vacated when Regan retired.</t>
  </si>
  <si>
    <r>
      <t> </t>
    </r>
    <r>
      <rPr>
        <sz val="11"/>
        <color rgb="FF0B0080"/>
        <rFont val="Arial"/>
        <family val="2"/>
      </rPr>
      <t>Jorge Eliécer Julio</t>
    </r>
  </si>
  <si>
    <t>def. Oscar Maldonado</t>
  </si>
  <si>
    <t>Albuquerque, New Mexico, United States</t>
  </si>
  <si>
    <t>Tapia vacated to fight Paulie Ayala at super bantamweight.</t>
  </si>
  <si>
    <r>
      <t> </t>
    </r>
    <r>
      <rPr>
        <sz val="11"/>
        <color rgb="FF0B0080"/>
        <rFont val="Arial"/>
        <family val="2"/>
      </rPr>
      <t>Mauricio Martínez</t>
    </r>
  </si>
  <si>
    <t>def. Lester Fuentes</t>
  </si>
  <si>
    <r>
      <t> </t>
    </r>
    <r>
      <rPr>
        <sz val="11"/>
        <color rgb="FF0B0080"/>
        <rFont val="Arial"/>
        <family val="2"/>
      </rPr>
      <t>Cruz Carbajal</t>
    </r>
  </si>
  <si>
    <t>Veracruz, Mexico</t>
  </si>
  <si>
    <r>
      <t> </t>
    </r>
    <r>
      <rPr>
        <sz val="11"/>
        <color rgb="FF0B0080"/>
        <rFont val="Arial"/>
        <family val="2"/>
      </rPr>
      <t>Ratanachai Sor Vorapin</t>
    </r>
  </si>
  <si>
    <r>
      <t>Bangkok</t>
    </r>
    <r>
      <rPr>
        <sz val="11"/>
        <color rgb="FF202122"/>
        <rFont val="Arial"/>
        <family val="2"/>
      </rPr>
      <t>, </t>
    </r>
    <r>
      <rPr>
        <sz val="11"/>
        <color rgb="FF0B0080"/>
        <rFont val="Arial"/>
        <family val="2"/>
      </rPr>
      <t>Thailand</t>
    </r>
  </si>
  <si>
    <t>Sacramento, California, United States</t>
  </si>
  <si>
    <t>Title Stripped due to Peñalosa not defending the belt for a year.</t>
  </si>
  <si>
    <t>def. Diego Oscar Silva</t>
  </si>
  <si>
    <t>Baja California, Mexico</t>
  </si>
  <si>
    <t>Donaire vacated to move up to super bantamweight.</t>
  </si>
  <si>
    <t>Plaza de Toros Rea, Mazatlan, Sinaloa, Mexico</t>
  </si>
  <si>
    <r>
      <t> </t>
    </r>
    <r>
      <rPr>
        <sz val="11"/>
        <color rgb="FF0B0080"/>
        <rFont val="Arial"/>
        <family val="2"/>
      </rPr>
      <t>Pungluang Sor Singyu</t>
    </r>
  </si>
  <si>
    <t>def. A. J. Banal</t>
  </si>
  <si>
    <t>Pasay City, Metro Manila, Philippines</t>
  </si>
  <si>
    <r>
      <t> </t>
    </r>
    <r>
      <rPr>
        <sz val="11"/>
        <color rgb="FF0B0080"/>
        <rFont val="Arial"/>
        <family val="2"/>
      </rPr>
      <t>Paulus Ambunda</t>
    </r>
  </si>
  <si>
    <t>Windhoek, Namibia</t>
  </si>
  <si>
    <r>
      <t> </t>
    </r>
    <r>
      <rPr>
        <sz val="11"/>
        <color rgb="FF0B0080"/>
        <rFont val="Arial"/>
        <family val="2"/>
      </rPr>
      <t>Tomoki Kameda</t>
    </r>
  </si>
  <si>
    <t>Cebu, Philippines</t>
  </si>
  <si>
    <t>Kameda's request to make his fight with Jamie McDonnell a unification bout was rejected by the WBO as McDonnell was only the "regular" champion which is considered a secondary title by the WBO. As a result, Kameda relinquished his title</t>
  </si>
  <si>
    <t>def. Ryo Akaho</t>
  </si>
  <si>
    <t>Ratchaburi, Thailand</t>
  </si>
  <si>
    <r>
      <t> </t>
    </r>
    <r>
      <rPr>
        <sz val="11"/>
        <color rgb="FF0B0080"/>
        <rFont val="Arial"/>
        <family val="2"/>
      </rPr>
      <t>Marlon Tapales</t>
    </r>
  </si>
  <si>
    <t>Tapales was stripped of the title after failing to make weight the day before his bout against Shohei Omori.[45]</t>
  </si>
  <si>
    <r>
      <t> </t>
    </r>
    <r>
      <rPr>
        <sz val="11"/>
        <color rgb="FF0B0080"/>
        <rFont val="Arial"/>
        <family val="2"/>
      </rPr>
      <t>Zolani Tete</t>
    </r>
  </si>
  <si>
    <r>
      <t> </t>
    </r>
    <r>
      <rPr>
        <sz val="11"/>
        <color rgb="FF0B0080"/>
        <rFont val="Arial"/>
        <family val="2"/>
      </rPr>
      <t>John Riel Casimero</t>
    </r>
  </si>
  <si>
    <r>
      <t>Birmingham</t>
    </r>
    <r>
      <rPr>
        <sz val="11"/>
        <color rgb="FF202122"/>
        <rFont val="Arial"/>
        <family val="2"/>
      </rPr>
      <t>, </t>
    </r>
    <r>
      <rPr>
        <sz val="11"/>
        <color rgb="FF0B0080"/>
        <rFont val="Arial"/>
        <family val="2"/>
      </rPr>
      <t>England</t>
    </r>
  </si>
  <si>
    <r>
      <t> </t>
    </r>
    <r>
      <rPr>
        <sz val="11"/>
        <color rgb="FF0B0080"/>
        <rFont val="Arial"/>
        <family val="2"/>
      </rPr>
      <t>José Ruíz Matos</t>
    </r>
  </si>
  <si>
    <t>def. Bebis Rojas</t>
  </si>
  <si>
    <r>
      <t> </t>
    </r>
    <r>
      <rPr>
        <sz val="11"/>
        <color rgb="FF0B0080"/>
        <rFont val="Arial"/>
        <family val="2"/>
      </rPr>
      <t>José Quirino</t>
    </r>
  </si>
  <si>
    <t>Bredahl's last defense was against Eduardo Nazario on 25 March 1994 in Aakirkeby, Denmark.</t>
  </si>
  <si>
    <r>
      <t> </t>
    </r>
    <r>
      <rPr>
        <sz val="11"/>
        <color rgb="FF0B0080"/>
        <rFont val="Arial"/>
        <family val="2"/>
      </rPr>
      <t>Victor Godoi</t>
    </r>
  </si>
  <si>
    <t>def. Pedro Morquecho</t>
  </si>
  <si>
    <r>
      <t>Chubut</t>
    </r>
    <r>
      <rPr>
        <sz val="11"/>
        <color rgb="FF202122"/>
        <rFont val="Arial"/>
        <family val="2"/>
      </rPr>
      <t>, </t>
    </r>
    <r>
      <rPr>
        <sz val="11"/>
        <color rgb="FF0B0080"/>
        <rFont val="Arial"/>
        <family val="2"/>
      </rPr>
      <t>Argentina</t>
    </r>
  </si>
  <si>
    <r>
      <t> </t>
    </r>
    <r>
      <rPr>
        <sz val="11"/>
        <color rgb="FF0B0080"/>
        <rFont val="Arial"/>
        <family val="2"/>
      </rPr>
      <t>Diego Morales</t>
    </r>
  </si>
  <si>
    <t>Tijuana, Mexico</t>
  </si>
  <si>
    <r>
      <t> </t>
    </r>
    <r>
      <rPr>
        <sz val="11"/>
        <color rgb="FF0B0080"/>
        <rFont val="Arial"/>
        <family val="2"/>
      </rPr>
      <t>Adonis Rivas</t>
    </r>
  </si>
  <si>
    <r>
      <t> </t>
    </r>
    <r>
      <rPr>
        <sz val="11"/>
        <color rgb="FF0B0080"/>
        <rFont val="Arial"/>
        <family val="2"/>
      </rPr>
      <t>Pedro Alcázar</t>
    </r>
  </si>
  <si>
    <r>
      <t> </t>
    </r>
    <r>
      <rPr>
        <sz val="11"/>
        <color rgb="FF0B0080"/>
        <rFont val="Arial"/>
        <family val="2"/>
      </rPr>
      <t>Mark Johnson</t>
    </r>
  </si>
  <si>
    <r>
      <t> </t>
    </r>
    <r>
      <rPr>
        <sz val="11"/>
        <color rgb="FF0B0080"/>
        <rFont val="Arial"/>
        <family val="2"/>
      </rPr>
      <t>Iván Hernández</t>
    </r>
  </si>
  <si>
    <t>Memphis, Tennessee, United States</t>
  </si>
  <si>
    <t> Fernando Montiel (2)</t>
  </si>
  <si>
    <t>El Paso, Texas, United States</t>
  </si>
  <si>
    <t>Montiel's's last defense was against Luis Maldonado on 31 May 2008 in Mexico.</t>
  </si>
  <si>
    <r>
      <t> </t>
    </r>
    <r>
      <rPr>
        <sz val="11"/>
        <color rgb="FF0B0080"/>
        <rFont val="Arial"/>
        <family val="2"/>
      </rPr>
      <t>José López</t>
    </r>
  </si>
  <si>
    <t>def. Pramuansak Posuwan</t>
  </si>
  <si>
    <r>
      <t>Bayamón</t>
    </r>
    <r>
      <rPr>
        <sz val="11"/>
        <color rgb="FF202122"/>
        <rFont val="Arial"/>
        <family val="2"/>
      </rPr>
      <t>, </t>
    </r>
    <r>
      <rPr>
        <sz val="11"/>
        <color rgb="FF0B0080"/>
        <rFont val="Arial"/>
        <family val="2"/>
      </rPr>
      <t>Puerto Rico</t>
    </r>
  </si>
  <si>
    <r>
      <t> </t>
    </r>
    <r>
      <rPr>
        <sz val="11"/>
        <color rgb="FF0B0080"/>
        <rFont val="Arial"/>
        <family val="2"/>
      </rPr>
      <t>Marvin Sonsona</t>
    </r>
  </si>
  <si>
    <t>Rama, Ontario, Canada</t>
  </si>
  <si>
    <t>Sonsona was stripped of the title after failing to make weight on the day of his bout against Alejandro Hernández.[46]</t>
  </si>
  <si>
    <r>
      <t> </t>
    </r>
    <r>
      <rPr>
        <sz val="11"/>
        <color rgb="FF0B0080"/>
        <rFont val="Arial"/>
        <family val="2"/>
      </rPr>
      <t>Omar Andrés Narváez</t>
    </r>
  </si>
  <si>
    <t>def. Everth Briceño</t>
  </si>
  <si>
    <t>Buenos Aires, Argentina</t>
  </si>
  <si>
    <t>Inoue vacated the title to move up to bantamweight</t>
  </si>
  <si>
    <t>Macao, China</t>
  </si>
  <si>
    <t>def. Aston Palicte</t>
  </si>
  <si>
    <t>Chiba City, Japan</t>
  </si>
  <si>
    <r>
      <t>Medellín</t>
    </r>
    <r>
      <rPr>
        <sz val="11"/>
        <color rgb="FF202122"/>
        <rFont val="Arial"/>
        <family val="2"/>
      </rPr>
      <t>, </t>
    </r>
    <r>
      <rPr>
        <sz val="11"/>
        <color rgb="FF0B0080"/>
        <rFont val="Arial"/>
        <family val="2"/>
      </rPr>
      <t>Colombia</t>
    </r>
  </si>
  <si>
    <r>
      <t> </t>
    </r>
    <r>
      <rPr>
        <sz val="11"/>
        <color rgb="FF0B0080"/>
        <rFont val="Arial"/>
        <family val="2"/>
      </rPr>
      <t>Isidro Pérez</t>
    </r>
  </si>
  <si>
    <t>def. Angel Rosario</t>
  </si>
  <si>
    <t>Ponce, Puerto Rico</t>
  </si>
  <si>
    <r>
      <t> </t>
    </r>
    <r>
      <rPr>
        <sz val="11"/>
        <color rgb="FF0B0080"/>
        <rFont val="Arial"/>
        <family val="2"/>
      </rPr>
      <t>Pat Clinton</t>
    </r>
  </si>
  <si>
    <r>
      <t> </t>
    </r>
    <r>
      <rPr>
        <sz val="11"/>
        <color rgb="FF0B0080"/>
        <rFont val="Arial"/>
        <family val="2"/>
      </rPr>
      <t>Jacob Matlala</t>
    </r>
  </si>
  <si>
    <r>
      <t> </t>
    </r>
    <r>
      <rPr>
        <sz val="11"/>
        <color rgb="FF0B0080"/>
        <rFont val="Arial"/>
        <family val="2"/>
      </rPr>
      <t>Alberto Jiménez</t>
    </r>
  </si>
  <si>
    <t>Hammanskraal, South Africa</t>
  </si>
  <si>
    <r>
      <t> </t>
    </r>
    <r>
      <rPr>
        <sz val="11"/>
        <color rgb="FF0B0080"/>
        <rFont val="Arial"/>
        <family val="2"/>
      </rPr>
      <t>Carlos Gabriel Salazar</t>
    </r>
  </si>
  <si>
    <r>
      <t> </t>
    </r>
    <r>
      <rPr>
        <sz val="11"/>
        <color rgb="FF0B0080"/>
        <rFont val="Arial"/>
        <family val="2"/>
      </rPr>
      <t>Ruben Sánchez León</t>
    </r>
  </si>
  <si>
    <t>Mexicali, Mexico</t>
  </si>
  <si>
    <t> José Antonio López Bueno</t>
  </si>
  <si>
    <t>Zaragoza, Spain</t>
  </si>
  <si>
    <t>Title vacated in later 1999.</t>
  </si>
  <si>
    <r>
      <t> </t>
    </r>
    <r>
      <rPr>
        <sz val="11"/>
        <color rgb="FF0B0080"/>
        <rFont val="Arial"/>
        <family val="2"/>
      </rPr>
      <t>Isidro García</t>
    </r>
  </si>
  <si>
    <t>def. José López</t>
  </si>
  <si>
    <t>Ciudad Obregón, Mexico</t>
  </si>
  <si>
    <r>
      <t>Montiel vacated the title to move up to </t>
    </r>
    <r>
      <rPr>
        <b/>
        <sz val="9"/>
        <color rgb="FF0B0080"/>
        <rFont val="Arial"/>
        <family val="2"/>
      </rPr>
      <t>super flyweight</t>
    </r>
    <r>
      <rPr>
        <b/>
        <sz val="9"/>
        <color rgb="FF202122"/>
        <rFont val="Arial"/>
        <family val="2"/>
      </rPr>
      <t>. His las defense was 9 September 2001 against </t>
    </r>
    <r>
      <rPr>
        <b/>
        <sz val="9"/>
        <color rgb="FF0B0080"/>
        <rFont val="Arial"/>
        <family val="2"/>
      </rPr>
      <t>José López</t>
    </r>
    <r>
      <rPr>
        <b/>
        <sz val="9"/>
        <color rgb="FF202122"/>
        <rFont val="Arial"/>
        <family val="2"/>
      </rPr>
      <t> in </t>
    </r>
    <r>
      <rPr>
        <b/>
        <sz val="9"/>
        <color rgb="FF0B0080"/>
        <rFont val="Arial"/>
        <family val="2"/>
      </rPr>
      <t>Reno, Nevada</t>
    </r>
    <r>
      <rPr>
        <b/>
        <sz val="9"/>
        <color rgb="FF202122"/>
        <rFont val="Arial"/>
        <family val="2"/>
      </rPr>
      <t>, United States</t>
    </r>
  </si>
  <si>
    <t>def. Jair Jimenez</t>
  </si>
  <si>
    <r>
      <t>Managua</t>
    </r>
    <r>
      <rPr>
        <sz val="11"/>
        <color rgb="FF202122"/>
        <rFont val="Arial"/>
        <family val="2"/>
      </rPr>
      <t>, </t>
    </r>
    <r>
      <rPr>
        <sz val="11"/>
        <color rgb="FF0B0080"/>
        <rFont val="Arial"/>
        <family val="2"/>
      </rPr>
      <t>Nicaragua</t>
    </r>
  </si>
  <si>
    <r>
      <t>Narváez vacated the title to move up to </t>
    </r>
    <r>
      <rPr>
        <b/>
        <sz val="9"/>
        <color rgb="FF0B0080"/>
        <rFont val="Arial"/>
        <family val="2"/>
      </rPr>
      <t>super flyweight</t>
    </r>
    <r>
      <rPr>
        <b/>
        <sz val="9"/>
        <color rgb="FF202122"/>
        <rFont val="Arial"/>
        <family val="2"/>
      </rPr>
      <t>. His last defense was on 26 June 2009 against Omar Soto at the </t>
    </r>
    <r>
      <rPr>
        <b/>
        <sz val="9"/>
        <color rgb="FF0B0080"/>
        <rFont val="Arial"/>
        <family val="2"/>
      </rPr>
      <t>Luna Park, Buenos Aires</t>
    </r>
  </si>
  <si>
    <r>
      <t> </t>
    </r>
    <r>
      <rPr>
        <sz val="11"/>
        <color rgb="FF0B0080"/>
        <rFont val="Arial"/>
        <family val="2"/>
      </rPr>
      <t>Julio César Miranda</t>
    </r>
  </si>
  <si>
    <t>def. Richie Mepranum</t>
  </si>
  <si>
    <t>Puebla, Mexico</t>
  </si>
  <si>
    <t>Honolulu, Hawaii, United States</t>
  </si>
  <si>
    <t>Estrada vacated the title to move up to junior bantamweight.[48]</t>
  </si>
  <si>
    <r>
      <t> </t>
    </r>
    <r>
      <rPr>
        <sz val="11"/>
        <color rgb="FF0B0080"/>
        <rFont val="Arial"/>
        <family val="2"/>
      </rPr>
      <t>Zou Shiming</t>
    </r>
  </si>
  <si>
    <t>def. Prasitsak Phaprom</t>
  </si>
  <si>
    <r>
      <t> </t>
    </r>
    <r>
      <rPr>
        <sz val="11"/>
        <color rgb="FF0B0080"/>
        <rFont val="Arial"/>
        <family val="2"/>
      </rPr>
      <t>Sho Kimura</t>
    </r>
  </si>
  <si>
    <t>Shanghai, China</t>
  </si>
  <si>
    <r>
      <t> </t>
    </r>
    <r>
      <rPr>
        <sz val="11"/>
        <color rgb="FF0B0080"/>
        <rFont val="Arial"/>
        <family val="2"/>
      </rPr>
      <t>José de Jesús</t>
    </r>
  </si>
  <si>
    <r>
      <t> </t>
    </r>
    <r>
      <rPr>
        <sz val="11"/>
        <color rgb="FF0B0080"/>
        <rFont val="Arial"/>
        <family val="2"/>
      </rPr>
      <t>Josué Camacho</t>
    </r>
  </si>
  <si>
    <t>def. Eddie Vallejo</t>
  </si>
  <si>
    <t>Carbajal failed to defend the title he had just won, looking forward instead to have another fight with Humberto González 4 months later.</t>
  </si>
  <si>
    <t>def. Paul Oulden</t>
  </si>
  <si>
    <t>Irvine, Scotland</t>
  </si>
  <si>
    <r>
      <t>Matlala elected to take a shot against </t>
    </r>
    <r>
      <rPr>
        <b/>
        <sz val="9"/>
        <color rgb="FF0B0080"/>
        <rFont val="Arial"/>
        <family val="2"/>
      </rPr>
      <t>Michael Carbajal</t>
    </r>
    <r>
      <rPr>
        <b/>
        <sz val="9"/>
        <color rgb="FF202122"/>
        <rFont val="Arial"/>
        <family val="2"/>
      </rPr>
      <t> rather than defend his title. His last defense of the title was against </t>
    </r>
    <r>
      <rPr>
        <b/>
        <sz val="9"/>
        <color rgb="FF0B0080"/>
        <rFont val="Arial"/>
        <family val="2"/>
      </rPr>
      <t>Mickey Cantwell</t>
    </r>
    <r>
      <rPr>
        <b/>
        <sz val="9"/>
        <color rgb="FF202122"/>
        <rFont val="Arial"/>
        <family val="2"/>
      </rPr>
      <t> on 8 February 1997 in </t>
    </r>
    <r>
      <rPr>
        <b/>
        <sz val="9"/>
        <color rgb="FF0B0080"/>
        <rFont val="Arial"/>
        <family val="2"/>
      </rPr>
      <t>Millwall</t>
    </r>
    <r>
      <rPr>
        <b/>
        <sz val="9"/>
        <color rgb="FF202122"/>
        <rFont val="Arial"/>
        <family val="2"/>
      </rPr>
      <t>, London.</t>
    </r>
  </si>
  <si>
    <r>
      <t> </t>
    </r>
    <r>
      <rPr>
        <sz val="11"/>
        <color rgb="FF0B0080"/>
        <rFont val="Arial"/>
        <family val="2"/>
      </rPr>
      <t>Jesús Chong</t>
    </r>
  </si>
  <si>
    <t>def. Eric Griffin</t>
  </si>
  <si>
    <r>
      <t> </t>
    </r>
    <r>
      <rPr>
        <sz val="11"/>
        <color rgb="FF0B0080"/>
        <rFont val="Arial"/>
        <family val="2"/>
      </rPr>
      <t>Juan Domingo Córdoba</t>
    </r>
  </si>
  <si>
    <r>
      <t>Santiago del Estero</t>
    </r>
    <r>
      <rPr>
        <sz val="11"/>
        <color rgb="FF202122"/>
        <rFont val="Arial"/>
        <family val="2"/>
      </rPr>
      <t>, </t>
    </r>
    <r>
      <rPr>
        <sz val="11"/>
        <color rgb="FF0B0080"/>
        <rFont val="Arial"/>
        <family val="2"/>
      </rPr>
      <t>Argentina</t>
    </r>
  </si>
  <si>
    <t> Michael Carbajal (2)</t>
  </si>
  <si>
    <t>Carbajal automatically vacated the title after retiring that same year.</t>
  </si>
  <si>
    <r>
      <t> </t>
    </r>
    <r>
      <rPr>
        <sz val="11"/>
        <color rgb="FF0B0080"/>
        <rFont val="Arial"/>
        <family val="2"/>
      </rPr>
      <t>Masibulele Makepula</t>
    </r>
  </si>
  <si>
    <r>
      <t>Brakpan</t>
    </r>
    <r>
      <rPr>
        <sz val="11"/>
        <color rgb="FF202122"/>
        <rFont val="Arial"/>
        <family val="2"/>
      </rPr>
      <t>, </t>
    </r>
    <r>
      <rPr>
        <sz val="11"/>
        <color rgb="FF0B0080"/>
        <rFont val="Arial"/>
        <family val="2"/>
      </rPr>
      <t>South Africa</t>
    </r>
  </si>
  <si>
    <r>
      <t> </t>
    </r>
    <r>
      <rPr>
        <sz val="11"/>
        <color rgb="FF0B0080"/>
        <rFont val="Arial"/>
        <family val="2"/>
      </rPr>
      <t>Nelson Dieppa</t>
    </r>
  </si>
  <si>
    <t>def. Andy Tabanas</t>
  </si>
  <si>
    <r>
      <t> </t>
    </r>
    <r>
      <rPr>
        <sz val="11"/>
        <color rgb="FF0B0080"/>
        <rFont val="Arial"/>
        <family val="2"/>
      </rPr>
      <t>Hugo Cázares</t>
    </r>
  </si>
  <si>
    <r>
      <t> </t>
    </r>
    <r>
      <rPr>
        <sz val="11"/>
        <color rgb="FF0B0080"/>
        <rFont val="Arial"/>
        <family val="2"/>
      </rPr>
      <t>Iván Calderón</t>
    </r>
  </si>
  <si>
    <t>Guaynabo, Puerto Rico</t>
  </si>
  <si>
    <r>
      <t> </t>
    </r>
    <r>
      <rPr>
        <sz val="11"/>
        <color rgb="FF0B0080"/>
        <rFont val="Arial"/>
        <family val="2"/>
      </rPr>
      <t>Giovani Segura</t>
    </r>
  </si>
  <si>
    <r>
      <t>Segura vacated the title to move up to </t>
    </r>
    <r>
      <rPr>
        <b/>
        <sz val="9"/>
        <color rgb="FF0B0080"/>
        <rFont val="Arial"/>
        <family val="2"/>
      </rPr>
      <t>Flyweight</t>
    </r>
    <r>
      <rPr>
        <b/>
        <sz val="9"/>
        <color rgb="FF202122"/>
        <rFont val="Arial"/>
        <family val="2"/>
      </rPr>
      <t>. His last defense of the title was on 2 April 2011 against </t>
    </r>
    <r>
      <rPr>
        <b/>
        <sz val="9"/>
        <color rgb="FF0B0080"/>
        <rFont val="Arial"/>
        <family val="2"/>
      </rPr>
      <t>Iván Calderón</t>
    </r>
    <r>
      <rPr>
        <b/>
        <sz val="9"/>
        <color rgb="FF202122"/>
        <rFont val="Arial"/>
        <family val="2"/>
      </rPr>
      <t> in </t>
    </r>
    <r>
      <rPr>
        <b/>
        <sz val="9"/>
        <color rgb="FF0B0080"/>
        <rFont val="Arial"/>
        <family val="2"/>
      </rPr>
      <t>Baja California</t>
    </r>
    <r>
      <rPr>
        <b/>
        <sz val="9"/>
        <color rgb="FF202122"/>
        <rFont val="Arial"/>
        <family val="2"/>
      </rPr>
      <t>, Mexico.</t>
    </r>
  </si>
  <si>
    <r>
      <t> </t>
    </r>
    <r>
      <rPr>
        <sz val="11"/>
        <color rgb="FF0B0080"/>
        <rFont val="Arial"/>
        <family val="2"/>
      </rPr>
      <t>Jesús Géles</t>
    </r>
  </si>
  <si>
    <r>
      <t> </t>
    </r>
    <r>
      <rPr>
        <sz val="11"/>
        <color rgb="FF0B0080"/>
        <rFont val="Arial"/>
        <family val="2"/>
      </rPr>
      <t>Ramón García Hirales</t>
    </r>
  </si>
  <si>
    <r>
      <t>Bacolod</t>
    </r>
    <r>
      <rPr>
        <sz val="11"/>
        <color rgb="FF202122"/>
        <rFont val="Arial"/>
        <family val="2"/>
      </rPr>
      <t>, </t>
    </r>
    <r>
      <rPr>
        <sz val="11"/>
        <color rgb="FF0B0080"/>
        <rFont val="Arial"/>
        <family val="2"/>
      </rPr>
      <t>Philippines</t>
    </r>
  </si>
  <si>
    <t>Nietes vacated the title to move up to flyweight.[49]</t>
  </si>
  <si>
    <r>
      <t>Gifu</t>
    </r>
    <r>
      <rPr>
        <sz val="11"/>
        <color rgb="FF202122"/>
        <rFont val="Arial"/>
        <family val="2"/>
      </rPr>
      <t>, </t>
    </r>
    <r>
      <rPr>
        <sz val="11"/>
        <color rgb="FF0B0080"/>
        <rFont val="Arial"/>
        <family val="2"/>
      </rPr>
      <t>Japan</t>
    </r>
  </si>
  <si>
    <r>
      <t> </t>
    </r>
    <r>
      <rPr>
        <sz val="11"/>
        <color rgb="FF0B0080"/>
        <rFont val="Arial"/>
        <family val="2"/>
      </rPr>
      <t>Ángel Acosta</t>
    </r>
  </si>
  <si>
    <r>
      <t> </t>
    </r>
    <r>
      <rPr>
        <sz val="11"/>
        <color rgb="FF0B0080"/>
        <rFont val="Arial"/>
        <family val="2"/>
      </rPr>
      <t>Elwin Soto</t>
    </r>
  </si>
  <si>
    <t> Rafael Torres</t>
  </si>
  <si>
    <r>
      <t>Santo Domingo</t>
    </r>
    <r>
      <rPr>
        <sz val="11"/>
        <color rgb="FF202122"/>
        <rFont val="Arial"/>
        <family val="2"/>
      </rPr>
      <t>, </t>
    </r>
    <r>
      <rPr>
        <sz val="11"/>
        <color rgb="FF0B0080"/>
        <rFont val="Arial"/>
        <family val="2"/>
      </rPr>
      <t>Dominican Republic</t>
    </r>
  </si>
  <si>
    <t>def. Orlando Malone</t>
  </si>
  <si>
    <r>
      <t>El Condado</t>
    </r>
    <r>
      <rPr>
        <sz val="11"/>
        <color rgb="FF202122"/>
        <rFont val="Arial"/>
        <family val="2"/>
      </rPr>
      <t>, </t>
    </r>
    <r>
      <rPr>
        <sz val="11"/>
        <color rgb="FF0B0080"/>
        <rFont val="Arial"/>
        <family val="2"/>
      </rPr>
      <t>San Juan, Puerto Rico</t>
    </r>
  </si>
  <si>
    <r>
      <t>López vacated all his titles at </t>
    </r>
    <r>
      <rPr>
        <b/>
        <sz val="9"/>
        <color rgb="FF0B0080"/>
        <rFont val="Arial"/>
        <family val="2"/>
      </rPr>
      <t>minimumweight</t>
    </r>
    <r>
      <rPr>
        <b/>
        <sz val="9"/>
        <color rgb="FF202122"/>
        <rFont val="Arial"/>
        <family val="2"/>
      </rPr>
      <t> to move up to </t>
    </r>
    <r>
      <rPr>
        <b/>
        <sz val="9"/>
        <color rgb="FF0B0080"/>
        <rFont val="Arial"/>
        <family val="2"/>
      </rPr>
      <t>light flyweight</t>
    </r>
    <r>
      <rPr>
        <b/>
        <sz val="9"/>
        <color rgb="FF202122"/>
        <rFont val="Arial"/>
        <family val="2"/>
      </rPr>
      <t>.</t>
    </r>
  </si>
  <si>
    <t> Kermin Guardia</t>
  </si>
  <si>
    <r>
      <t>Guardia vacated the title to move up to </t>
    </r>
    <r>
      <rPr>
        <b/>
        <sz val="9"/>
        <color rgb="FF0B0080"/>
        <rFont val="Arial"/>
        <family val="2"/>
      </rPr>
      <t>light flyweight</t>
    </r>
    <r>
      <rPr>
        <b/>
        <sz val="9"/>
        <color rgb="FF202122"/>
        <rFont val="Arial"/>
        <family val="2"/>
      </rPr>
      <t>. His last defense was against Juan Alfonso Keb Baas on 6 April 2001 in </t>
    </r>
    <r>
      <rPr>
        <b/>
        <sz val="9"/>
        <color rgb="FF0B0080"/>
        <rFont val="Arial"/>
        <family val="2"/>
      </rPr>
      <t>Mérida, Yucatán</t>
    </r>
    <r>
      <rPr>
        <b/>
        <sz val="9"/>
        <color rgb="FF202122"/>
        <rFont val="Arial"/>
        <family val="2"/>
      </rPr>
      <t>, Mexico.</t>
    </r>
  </si>
  <si>
    <t> Jorge Mata</t>
  </si>
  <si>
    <t>def. Reynaldo Frutos</t>
  </si>
  <si>
    <t>Palma, Majorca, Spain</t>
  </si>
  <si>
    <t> Eduardo Ray Márquez</t>
  </si>
  <si>
    <t>Madrid, Spain</t>
  </si>
  <si>
    <r>
      <t>Calderón vacated the title to move up to </t>
    </r>
    <r>
      <rPr>
        <b/>
        <sz val="9"/>
        <color rgb="FF0B0080"/>
        <rFont val="Arial"/>
        <family val="2"/>
      </rPr>
      <t>light flyweight</t>
    </r>
    <r>
      <rPr>
        <b/>
        <sz val="9"/>
        <color rgb="FF202122"/>
        <rFont val="Arial"/>
        <family val="2"/>
      </rPr>
      <t>. His last defense of the title was on 28 April 2007 against </t>
    </r>
    <r>
      <rPr>
        <b/>
        <sz val="9"/>
        <color rgb="FF0B0080"/>
        <rFont val="Arial"/>
        <family val="2"/>
      </rPr>
      <t>Ronald Barrera</t>
    </r>
    <r>
      <rPr>
        <b/>
        <sz val="9"/>
        <color rgb="FF202122"/>
        <rFont val="Arial"/>
        <family val="2"/>
      </rPr>
      <t> in </t>
    </r>
    <r>
      <rPr>
        <b/>
        <sz val="9"/>
        <color rgb="FF0B0080"/>
        <rFont val="Arial"/>
        <family val="2"/>
      </rPr>
      <t>Barranquilla</t>
    </r>
    <r>
      <rPr>
        <b/>
        <sz val="9"/>
        <color rgb="FF202122"/>
        <rFont val="Arial"/>
        <family val="2"/>
      </rPr>
      <t>, </t>
    </r>
    <r>
      <rPr>
        <b/>
        <sz val="9"/>
        <color rgb="FF0B0080"/>
        <rFont val="Arial"/>
        <family val="2"/>
      </rPr>
      <t>Colombia</t>
    </r>
    <r>
      <rPr>
        <b/>
        <sz val="9"/>
        <color rgb="FF202122"/>
        <rFont val="Arial"/>
        <family val="2"/>
      </rPr>
      <t>.</t>
    </r>
  </si>
  <si>
    <r>
      <t>Cebu City</t>
    </r>
    <r>
      <rPr>
        <sz val="11"/>
        <color rgb="FF202122"/>
        <rFont val="Arial"/>
        <family val="2"/>
      </rPr>
      <t>, </t>
    </r>
    <r>
      <rPr>
        <sz val="11"/>
        <color rgb="FF0B0080"/>
        <rFont val="Arial"/>
        <family val="2"/>
      </rPr>
      <t>Cebu</t>
    </r>
    <r>
      <rPr>
        <sz val="11"/>
        <color rgb="FF202122"/>
        <rFont val="Arial"/>
        <family val="2"/>
      </rPr>
      <t>, </t>
    </r>
    <r>
      <rPr>
        <sz val="11"/>
        <color rgb="FF0B0080"/>
        <rFont val="Arial"/>
        <family val="2"/>
      </rPr>
      <t>Philippines</t>
    </r>
  </si>
  <si>
    <r>
      <t> </t>
    </r>
    <r>
      <rPr>
        <sz val="11"/>
        <color rgb="FF0B0080"/>
        <rFont val="Arial"/>
        <family val="2"/>
      </rPr>
      <t>Raúl García</t>
    </r>
  </si>
  <si>
    <t>Guadalajara, Mexico</t>
  </si>
  <si>
    <r>
      <t>Fuentes vacated the title to move up to </t>
    </r>
    <r>
      <rPr>
        <b/>
        <sz val="9"/>
        <color rgb="FF0B0080"/>
        <rFont val="Arial"/>
        <family val="2"/>
      </rPr>
      <t>light flyweight</t>
    </r>
    <r>
      <rPr>
        <b/>
        <sz val="9"/>
        <color rgb="FF202122"/>
        <rFont val="Arial"/>
        <family val="2"/>
      </rPr>
      <t>. His last defense of the title was on 6 October 2012 against </t>
    </r>
    <r>
      <rPr>
        <b/>
        <sz val="9"/>
        <color rgb="FF0B0080"/>
        <rFont val="Arial"/>
        <family val="2"/>
      </rPr>
      <t>Iván Calderón</t>
    </r>
    <r>
      <rPr>
        <b/>
        <sz val="9"/>
        <color rgb="FF202122"/>
        <rFont val="Arial"/>
        <family val="2"/>
      </rPr>
      <t> in </t>
    </r>
    <r>
      <rPr>
        <b/>
        <sz val="9"/>
        <color rgb="FF0B0080"/>
        <rFont val="Arial"/>
        <family val="2"/>
      </rPr>
      <t>Bayamón</t>
    </r>
    <r>
      <rPr>
        <b/>
        <sz val="9"/>
        <color rgb="FF202122"/>
        <rFont val="Arial"/>
        <family val="2"/>
      </rPr>
      <t>, </t>
    </r>
    <r>
      <rPr>
        <b/>
        <sz val="9"/>
        <color rgb="FF0B0080"/>
        <rFont val="Arial"/>
        <family val="2"/>
      </rPr>
      <t>Puerto Rico</t>
    </r>
    <r>
      <rPr>
        <b/>
        <sz val="9"/>
        <color rgb="FF202122"/>
        <rFont val="Arial"/>
        <family val="2"/>
      </rPr>
      <t>.</t>
    </r>
  </si>
  <si>
    <r>
      <t> </t>
    </r>
    <r>
      <rPr>
        <sz val="11"/>
        <color rgb="FF0B0080"/>
        <rFont val="Arial"/>
        <family val="2"/>
      </rPr>
      <t>Francisco Rodríguez Jr.</t>
    </r>
  </si>
  <si>
    <t>Monterey, Mexico</t>
  </si>
  <si>
    <r>
      <t>Rodríguez vacated the title to move up to </t>
    </r>
    <r>
      <rPr>
        <b/>
        <sz val="9"/>
        <color rgb="FF0B0080"/>
        <rFont val="Arial"/>
        <family val="2"/>
      </rPr>
      <t>flyweight</t>
    </r>
    <r>
      <rPr>
        <b/>
        <sz val="9"/>
        <color rgb="FF202122"/>
        <rFont val="Arial"/>
        <family val="2"/>
      </rPr>
      <t>. His only defense of the title was on 9 August 2014 against </t>
    </r>
    <r>
      <rPr>
        <b/>
        <sz val="9"/>
        <color rgb="FF0B0080"/>
        <rFont val="Arial"/>
        <family val="2"/>
      </rPr>
      <t>Katsunari Takayama</t>
    </r>
    <r>
      <rPr>
        <b/>
        <sz val="9"/>
        <color rgb="FF202122"/>
        <rFont val="Arial"/>
        <family val="2"/>
      </rPr>
      <t> in </t>
    </r>
    <r>
      <rPr>
        <b/>
        <sz val="9"/>
        <color rgb="FF0B0080"/>
        <rFont val="Arial"/>
        <family val="2"/>
      </rPr>
      <t>Monterrey</t>
    </r>
    <r>
      <rPr>
        <b/>
        <sz val="9"/>
        <color rgb="FF202122"/>
        <rFont val="Arial"/>
        <family val="2"/>
      </rPr>
      <t>, Mexico.</t>
    </r>
  </si>
  <si>
    <t>def. Go Odaira</t>
  </si>
  <si>
    <t>Komaki, Japan</t>
  </si>
  <si>
    <t> Katsunari Takayama (2)</t>
  </si>
  <si>
    <t>Sanda, Japan</t>
  </si>
  <si>
    <r>
      <t> </t>
    </r>
    <r>
      <rPr>
        <sz val="11"/>
        <color rgb="FF0B0080"/>
        <rFont val="Arial"/>
        <family val="2"/>
      </rPr>
      <t>Tatsuya Fukuhara</t>
    </r>
  </si>
  <si>
    <r>
      <t> </t>
    </r>
    <r>
      <rPr>
        <sz val="11"/>
        <color rgb="FF0B0080"/>
        <rFont val="Arial"/>
        <family val="2"/>
      </rPr>
      <t>Ryuya Yamanaka</t>
    </r>
  </si>
  <si>
    <t>Ashikita, Japan</t>
  </si>
  <si>
    <r>
      <t> </t>
    </r>
    <r>
      <rPr>
        <sz val="11"/>
        <color rgb="FF0B0080"/>
        <rFont val="Arial"/>
        <family val="2"/>
      </rPr>
      <t>Vic Saludar</t>
    </r>
  </si>
  <si>
    <t>Kobe, Japan</t>
  </si>
  <si>
    <r>
      <t> </t>
    </r>
    <r>
      <rPr>
        <sz val="11"/>
        <color rgb="FF0B0080"/>
        <rFont val="Arial"/>
        <family val="2"/>
      </rPr>
      <t>Wilfredo Mendez</t>
    </r>
  </si>
  <si>
    <t>Norway</t>
  </si>
  <si>
    <t>def. Chris Eubank - Calzaghe, citing difficulty making weight, vacated the title on 26 September 2008 after moving up to light heavyweight.[10] His last defense was on 3 November 2007 against Mikkel Kessler at Cardiff, Wales</t>
  </si>
  <si>
    <t>def. Ryan Rhodes - Grant vacated the title on 14 November 1998 to move up to light heavyweight and challenge Roy Jones Jr. for his unified WBC/WBA world titles.[12]</t>
  </si>
  <si>
    <t>def. Daniel Jacobs - Pirog stripped of title August 2012 after being unable to defend due to back injury. Last defense was against Nobuhiro Ishida on 5 January 2012 at Moscow, Russia</t>
  </si>
  <si>
    <t>Junior Middleweight</t>
  </si>
  <si>
    <t>def. Lupe Aquino - Jackson vacated the title in 1993 to move up to Middleweight. His last defense was against Michele Mastrodonato on 19 December 1992 in San Severo, Italy.</t>
  </si>
  <si>
    <t>interim champion promoted - Baysangurov was stripped of the title in July 2013 after withdrawing from a bout against mandatory challenger Demetrius Andrade.[17]</t>
  </si>
  <si>
    <t>def. Vanes Martirosyan - Andrade was stripped of the title due to inactivity on 31 July 2015.[18]</t>
  </si>
  <si>
    <t>def. Danny Garcia - Title vacated in 1989.</t>
  </si>
  <si>
    <t>Cameroon</t>
  </si>
  <si>
    <t>Belize</t>
  </si>
  <si>
    <t>def. Santiago Samaniego - Title vacated when Leu retired. His only defense was against Michael Carruth on 20 September 1997 in Aachen, Germany.</t>
  </si>
  <si>
    <t>interim champion promoted - Bradley vacated the title on 9 February 2016 after he signed to face Manny Pacquiao in a rubber match instead of mandatory challenger Sadam Ali.[23]</t>
  </si>
  <si>
    <t>Junior Welterweight</t>
  </si>
  <si>
    <t>def. Greg Haugen - Title vacated in 1992.</t>
  </si>
  <si>
    <t>def. Kelson Pinto - Cotto vacated the title to move up to Welterweight and challenge for the WBA title His last defense was against Paul Malignaggi on 10 June 2006 in New York City, New York.</t>
  </si>
  <si>
    <t>interim champion promoted - Márquez vacated the title to move up to Welterweight and challenge Timothy Bradley for the WBO belt.</t>
  </si>
  <si>
    <t>def. Thomas Dulorme - Crawford vacated the title to move up to welterweight on 26 October 2017.[27]</t>
  </si>
  <si>
    <t>def. Javier Altamirano - Parisi's last defense was against Antonio Rivera on 24 September 1993 in Rome, Italy.</t>
  </si>
  <si>
    <t>def. Jorge Páez - De La Hoya's last defense was against Jesse James Leija on 15 December 1995 in New York City, New York, United States.</t>
  </si>
  <si>
    <t>def. Juan Díaz - Márquez vacates to move up to welterweight. Last defense on 27 November 2010 at Las Vegas, Nevada against Michael Katsidis</t>
  </si>
  <si>
    <t>def. Jose Zepeda - Flanagan vacated the title to move up to junior welterweight.[30]</t>
  </si>
  <si>
    <t>Junior lightweight</t>
  </si>
  <si>
    <t>def. Juan Laporte - Title vacated in later 1989.</t>
  </si>
  <si>
    <t>def. Eugene Speed - Tuur retired as the WBO junior lightweight world champion.[31]</t>
  </si>
  <si>
    <t>def. Wilson Palacio - Jones lost his boxing license after a brain scan found an anomaly. The WBO vacated his title before Jones regained his license</t>
  </si>
  <si>
    <t>def. Joel Casamayor - Corrales vacated the title to move up to the lightweight division.</t>
  </si>
  <si>
    <t>def. Jorge Rodrigo Barrios - Guzmán vacated the title to move up to lightweight after continued difficulties negotiating a bout against mandatory challenger Alex Arthur.[33]</t>
  </si>
  <si>
    <t>def. Vicente Martín Rodríguez - Broner was stripped of the title after failing to make weight the day before his scheduled bout against mandatory challenger Vicente Escobedo.[34]</t>
  </si>
  <si>
    <t>interim champion promoted - Márquez vacates to move up to super featherweight. Only defense against Jimrex Jaca in November 2006 at Hidalgo, Texas</t>
  </si>
  <si>
    <t>def. Orlando Cruz - Salido was stripped of the title after failing to make weight the day before his scheduled bout against Vasyl Lomachenko.[41]</t>
  </si>
  <si>
    <t>def. Gary Russell Jr. - Lomachenko vacated the title after moving up in weight and defeating Román Martínez for the WBO junior lightweight world championship.[42]</t>
  </si>
  <si>
    <t>def. Matías Rueda - Valdez vacated title and moved up to super featherweight</t>
  </si>
  <si>
    <t>def. Joet Gonzalez- Stevenson vacated title and moved up to super featherweight</t>
  </si>
  <si>
    <t>Junior Featherweight</t>
  </si>
  <si>
    <t>reinstated as champion - Title vacated when Barrera won the vacant IBO Featherweight title, defeating Naseem Hamed in Las Vegas, Nevada. His last defense was against Jesús Salud on 1 December 2000 also in Las Vegas.</t>
  </si>
  <si>
    <t>def. Jorge Monsalvo - Title stripped due to inactivity. Only defense was a draw against Manny Pacquiao on 11 November 2001 at San Francisco, California</t>
  </si>
  <si>
    <t>def. Jorge Monsalvo - The WBO stripped Guzman of the title due to his not making weight for a defense against Marcos Licona, scheduled for 6 November. His last defense was against Fernando Beltrán, Jr. on 22 April 2005 in Hidalgo, Texas, United States.</t>
  </si>
  <si>
    <t>def. Maurizio Lupino - Contreras vacated the title in order to challenge Luisito Espinosa for the WBA title.</t>
  </si>
  <si>
    <t>def. Angky Angkotta - Arce vacated to fight at super bantamweight against Nonito Donaire.</t>
  </si>
  <si>
    <t>Junior bantamweight</t>
  </si>
  <si>
    <t>Junior flyweight</t>
  </si>
  <si>
    <t>Mini flyweight</t>
  </si>
  <si>
    <t>def. Henry Martínez - Tapia's last defense was against Rodolfo Blanco on 13 February 1998 in Albuquerque, New Mexico.</t>
  </si>
  <si>
    <t>def. Angky Angkota - Arce had to vacate the title upon his move to bantamweight division.</t>
  </si>
  <si>
    <t>def. Kazuto Ioka - Donnie Nietes vacated the title to pursue a career-defining fight.[47]</t>
  </si>
  <si>
    <t>def. Miguel Mercedes - Alvarez vacated the title due to lack of interest in it.</t>
  </si>
  <si>
    <t>Netherlands</t>
  </si>
  <si>
    <t>Africa</t>
  </si>
  <si>
    <t>def. Fernando Martínez - De Jesus was stripped of the title after failing to defend it in a specific time period. His last defense was against Abdi Pohan on 10 November 1990 in Jakarta, Indonesia.</t>
  </si>
  <si>
    <t>def. Jacob Matlala - Title vacated in 2000.</t>
  </si>
  <si>
    <t>def. Moisés Fuentes - Tanaka vacated the title to move up to flyweight.[50]</t>
  </si>
  <si>
    <t>def. Yamil Caraballo - Torres' only defense was against Husni Ray on 31 July 1990 in Jakarta, Indonesia.</t>
  </si>
  <si>
    <t>def. Fernando Martínez - Weir vacated the title to move up in weight and challenge Josué Camacho for a junior flyweight world title.[51]</t>
  </si>
  <si>
    <t>def. Pornsawan Porpramook - Nietes vacated the title to move up in weight and challenge Ramón García Hirales for the WBO junior flyweight world championship.</t>
  </si>
  <si>
    <t>def. Go Odaira - Takayama vacated his WBO title to skip mandatory challenger in favor of a fight with former champion Fahlan Sakkreerin</t>
  </si>
  <si>
    <t>def. Julián Yedras - Tanaka vacated the title to move up to junior flyweight.[52]</t>
  </si>
  <si>
    <t>def. Riku Kano - Takayama announced retirement from professional boxing in order to concentrate on training for the 2020 Summer Olympics</t>
  </si>
  <si>
    <r>
      <t>Las Vegas</t>
    </r>
    <r>
      <rPr>
        <sz val="11"/>
        <color rgb="FF202122"/>
        <rFont val="Arial"/>
        <family val="2"/>
      </rPr>
      <t>, </t>
    </r>
    <r>
      <rPr>
        <sz val="11"/>
        <color rgb="FF0B0080"/>
        <rFont val="Arial"/>
        <family val="2"/>
      </rPr>
      <t>Nevada</t>
    </r>
  </si>
  <si>
    <t>Las Vegas, Nevada</t>
  </si>
  <si>
    <r>
      <t>Spinks was stripped of the title for refusing to fight </t>
    </r>
    <r>
      <rPr>
        <sz val="9"/>
        <color rgb="FF0B0080"/>
        <rFont val="Arial"/>
        <family val="2"/>
      </rPr>
      <t>mandatory challenger</t>
    </r>
    <r>
      <rPr>
        <sz val="9"/>
        <color rgb="FF202122"/>
        <rFont val="Arial"/>
        <family val="2"/>
      </rPr>
      <t> Tony Tucker.</t>
    </r>
    <r>
      <rPr>
        <vertAlign val="superscript"/>
        <sz val="7"/>
        <color rgb="FF0B0080"/>
        <rFont val="Arial"/>
        <family val="2"/>
      </rPr>
      <t>[1]</t>
    </r>
    <r>
      <rPr>
        <sz val="9"/>
        <color rgb="FF202122"/>
        <rFont val="Arial"/>
        <family val="2"/>
      </rPr>
      <t> His last successful defense was against </t>
    </r>
    <r>
      <rPr>
        <sz val="9"/>
        <color rgb="FF0B0080"/>
        <rFont val="Arial"/>
        <family val="2"/>
      </rPr>
      <t>Steffen Tangstad</t>
    </r>
    <r>
      <rPr>
        <sz val="9"/>
        <color rgb="FF202122"/>
        <rFont val="Arial"/>
        <family val="2"/>
      </rPr>
      <t> on 6 September 1986 in Las Vegas, Nevada.</t>
    </r>
  </si>
  <si>
    <r>
      <t> </t>
    </r>
    <r>
      <rPr>
        <sz val="11"/>
        <color rgb="FF0B0080"/>
        <rFont val="Arial"/>
        <family val="2"/>
      </rPr>
      <t>Tony Tucker</t>
    </r>
  </si>
  <si>
    <t>def. James "Buster" Douglas</t>
  </si>
  <si>
    <r>
      <t> </t>
    </r>
    <r>
      <rPr>
        <sz val="11"/>
        <color rgb="FF0B0080"/>
        <rFont val="Arial"/>
        <family val="2"/>
      </rPr>
      <t>Evander Holyfield</t>
    </r>
    <r>
      <rPr>
        <sz val="11"/>
        <color rgb="FF202122"/>
        <rFont val="Arial"/>
        <family val="2"/>
      </rPr>
      <t> (2)</t>
    </r>
  </si>
  <si>
    <r>
      <t>Foreman vacated the title after refusing to participate in an IBF-mandated rematch with </t>
    </r>
    <r>
      <rPr>
        <sz val="9"/>
        <color rgb="FF0B0080"/>
        <rFont val="Arial"/>
        <family val="2"/>
      </rPr>
      <t>Axel Schulz</t>
    </r>
    <r>
      <rPr>
        <sz val="9"/>
        <color rgb="FF202122"/>
        <rFont val="Arial"/>
        <family val="2"/>
      </rPr>
      <t>,</t>
    </r>
    <r>
      <rPr>
        <vertAlign val="superscript"/>
        <sz val="7"/>
        <color rgb="FF0B0080"/>
        <rFont val="Arial"/>
        <family val="2"/>
      </rPr>
      <t>[2]</t>
    </r>
    <r>
      <rPr>
        <sz val="9"/>
        <color rgb="FF202122"/>
        <rFont val="Arial"/>
        <family val="2"/>
      </rPr>
      <t> whom he defeated in his only successful defense on 22 April 1995 in Las Vegas, Nevada.</t>
    </r>
  </si>
  <si>
    <r>
      <t> </t>
    </r>
    <r>
      <rPr>
        <sz val="11"/>
        <color rgb="FF0B0080"/>
        <rFont val="Arial"/>
        <family val="2"/>
      </rPr>
      <t>Francois Botha</t>
    </r>
  </si>
  <si>
    <t>def. Axel Schulz</t>
  </si>
  <si>
    <t> Michael Moorer (2)</t>
  </si>
  <si>
    <r>
      <t>Lewis vacated the IBF title after refusing to negotiate terms with mandatory challenger Chris Byrd and by being given US$1 million and a Range Rover by promoter </t>
    </r>
    <r>
      <rPr>
        <sz val="9"/>
        <color rgb="FF0B0080"/>
        <rFont val="Arial"/>
        <family val="2"/>
      </rPr>
      <t>Don King</t>
    </r>
    <r>
      <rPr>
        <sz val="9"/>
        <color rgb="FF202122"/>
        <rFont val="Arial"/>
        <family val="2"/>
      </rPr>
      <t> to do so, because King wished to promote a fight between Byrd and Evander Holyfield for the vacant title.</t>
    </r>
    <r>
      <rPr>
        <vertAlign val="superscript"/>
        <sz val="7"/>
        <color rgb="FF0B0080"/>
        <rFont val="Arial"/>
        <family val="2"/>
      </rPr>
      <t>[4]</t>
    </r>
    <r>
      <rPr>
        <sz val="9"/>
        <color rgb="FF202122"/>
        <rFont val="Arial"/>
        <family val="2"/>
      </rPr>
      <t> Lewis' only successful defense was against Mike Tyson on 8 June 2002 in </t>
    </r>
    <r>
      <rPr>
        <sz val="9"/>
        <color rgb="FF0B0080"/>
        <rFont val="Arial"/>
        <family val="2"/>
      </rPr>
      <t>Memphis, Tennessee</t>
    </r>
    <r>
      <rPr>
        <sz val="9"/>
        <color rgb="FF202122"/>
        <rFont val="Arial"/>
        <family val="2"/>
      </rPr>
      <t>.</t>
    </r>
  </si>
  <si>
    <t>def. Evander Holyfield</t>
  </si>
  <si>
    <t>Atlantic City, New Jersey</t>
  </si>
  <si>
    <t>Mannheim, Germany</t>
  </si>
  <si>
    <r>
      <t>Fury was stripped of the title for being unable to fight mandatory challenger </t>
    </r>
    <r>
      <rPr>
        <sz val="9"/>
        <color rgb="FF0B0080"/>
        <rFont val="Arial"/>
        <family val="2"/>
      </rPr>
      <t>Vyacheslav Glazkov</t>
    </r>
    <r>
      <rPr>
        <sz val="9"/>
        <color rgb="FF202122"/>
        <rFont val="Arial"/>
        <family val="2"/>
      </rPr>
      <t>, due to agreeing to a rematch with Wladimir Klitschko.</t>
    </r>
    <r>
      <rPr>
        <vertAlign val="superscript"/>
        <sz val="8"/>
        <color rgb="FF0B0080"/>
        <rFont val="Arial"/>
        <family val="2"/>
      </rPr>
      <t>[5]</t>
    </r>
  </si>
  <si>
    <r>
      <t> </t>
    </r>
    <r>
      <rPr>
        <sz val="11"/>
        <color rgb="FF0B0080"/>
        <rFont val="Arial"/>
        <family val="2"/>
      </rPr>
      <t>Charles Martin</t>
    </r>
  </si>
  <si>
    <t>def. Vyacheslav Glazkov</t>
  </si>
  <si>
    <r>
      <t>Brooklyn</t>
    </r>
    <r>
      <rPr>
        <sz val="11"/>
        <color rgb="FF202122"/>
        <rFont val="Arial"/>
        <family val="2"/>
      </rPr>
      <t>, </t>
    </r>
    <r>
      <rPr>
        <sz val="11"/>
        <color rgb="FF0B0080"/>
        <rFont val="Arial"/>
        <family val="2"/>
      </rPr>
      <t>New York</t>
    </r>
  </si>
  <si>
    <t>London, United Kingdom</t>
  </si>
  <si>
    <t>New York City, United States of America</t>
  </si>
  <si>
    <t>Diriyah, Saudi Arabia</t>
  </si>
  <si>
    <t>def. Roddy MacDonald</t>
  </si>
  <si>
    <r>
      <t>Halifax</t>
    </r>
    <r>
      <rPr>
        <sz val="11"/>
        <color rgb="FF202122"/>
        <rFont val="Arial"/>
        <family val="2"/>
      </rPr>
      <t>, </t>
    </r>
    <r>
      <rPr>
        <sz val="11"/>
        <color rgb="FF0B0080"/>
        <rFont val="Arial"/>
        <family val="2"/>
      </rPr>
      <t>Nova Scotia</t>
    </r>
    <r>
      <rPr>
        <sz val="11"/>
        <color rgb="FF202122"/>
        <rFont val="Arial"/>
        <family val="2"/>
      </rPr>
      <t>, Canada</t>
    </r>
  </si>
  <si>
    <r>
      <t> </t>
    </r>
    <r>
      <rPr>
        <sz val="11"/>
        <color rgb="FF0B0080"/>
        <rFont val="Arial"/>
        <family val="2"/>
      </rPr>
      <t>Lee Roy Murphy</t>
    </r>
  </si>
  <si>
    <t>Billings, Montana</t>
  </si>
  <si>
    <r>
      <t> </t>
    </r>
    <r>
      <rPr>
        <sz val="11"/>
        <color rgb="FF0B0080"/>
        <rFont val="Arial"/>
        <family val="2"/>
      </rPr>
      <t>Rickey Parkey</t>
    </r>
  </si>
  <si>
    <t>Holyfield vacated the title to move up to heavyweight. His last defense was against Carlos de León on 9 April 1988 in Las Vegas, Nevada.</t>
  </si>
  <si>
    <r>
      <t> </t>
    </r>
    <r>
      <rPr>
        <sz val="11"/>
        <color rgb="FF0B0080"/>
        <rFont val="Arial"/>
        <family val="2"/>
      </rPr>
      <t>Glenn McCrory</t>
    </r>
  </si>
  <si>
    <t>def. Patrick Lumumba</t>
  </si>
  <si>
    <t>Stanley, United Kingdom</t>
  </si>
  <si>
    <r>
      <t> </t>
    </r>
    <r>
      <rPr>
        <sz val="11"/>
        <color rgb="FF0B0080"/>
        <rFont val="Arial"/>
        <family val="2"/>
      </rPr>
      <t>Jeff Lampkin</t>
    </r>
  </si>
  <si>
    <t>Gateshead, United Kingdom</t>
  </si>
  <si>
    <r>
      <t> </t>
    </r>
    <r>
      <rPr>
        <sz val="11"/>
        <color rgb="FF0B0080"/>
        <rFont val="Arial"/>
        <family val="2"/>
      </rPr>
      <t>James Warring</t>
    </r>
  </si>
  <si>
    <t>def. James Pritchard</t>
  </si>
  <si>
    <t>Salemi, Italy</t>
  </si>
  <si>
    <r>
      <t> </t>
    </r>
    <r>
      <rPr>
        <sz val="11"/>
        <color rgb="FF0B0080"/>
        <rFont val="Arial"/>
        <family val="2"/>
      </rPr>
      <t>Al Cole</t>
    </r>
  </si>
  <si>
    <t>Stanhope, New Jersey</t>
  </si>
  <si>
    <r>
      <t> </t>
    </r>
    <r>
      <rPr>
        <sz val="11"/>
        <color rgb="FF0B0080"/>
        <rFont val="Arial"/>
        <family val="2"/>
      </rPr>
      <t>Adolpho Washington</t>
    </r>
  </si>
  <si>
    <t>def. Torsten May</t>
  </si>
  <si>
    <t>Palma de Mallorca, Spain</t>
  </si>
  <si>
    <r>
      <t> </t>
    </r>
    <r>
      <rPr>
        <sz val="11"/>
        <color rgb="FF0B0080"/>
        <rFont val="Arial"/>
        <family val="2"/>
      </rPr>
      <t>Uriah Grant</t>
    </r>
  </si>
  <si>
    <t>Tampa, Florida</t>
  </si>
  <si>
    <r>
      <t> </t>
    </r>
    <r>
      <rPr>
        <sz val="11"/>
        <color rgb="FF0B0080"/>
        <rFont val="Arial"/>
        <family val="2"/>
      </rPr>
      <t>Imamu Mayfield</t>
    </r>
  </si>
  <si>
    <r>
      <t> </t>
    </r>
    <r>
      <rPr>
        <sz val="11"/>
        <color rgb="FF0B0080"/>
        <rFont val="Arial"/>
        <family val="2"/>
      </rPr>
      <t>Arthur Williams</t>
    </r>
  </si>
  <si>
    <t>Biloxi, Mississippi</t>
  </si>
  <si>
    <r>
      <t> </t>
    </r>
    <r>
      <rPr>
        <sz val="11"/>
        <color rgb="FF0B0080"/>
        <rFont val="Arial"/>
        <family val="2"/>
      </rPr>
      <t>Vassiliy Jirov</t>
    </r>
  </si>
  <si>
    <r>
      <t> </t>
    </r>
    <r>
      <rPr>
        <sz val="11"/>
        <color rgb="FF0B0080"/>
        <rFont val="Arial"/>
        <family val="2"/>
      </rPr>
      <t>James Toney</t>
    </r>
  </si>
  <si>
    <t>Mashantucket, Connecticut</t>
  </si>
  <si>
    <t>Toney vacated to move up to heavyweight and fight Evander Holyfield</t>
  </si>
  <si>
    <r>
      <t> </t>
    </r>
    <r>
      <rPr>
        <sz val="11"/>
        <color rgb="FF0B0080"/>
        <rFont val="Arial"/>
        <family val="2"/>
      </rPr>
      <t>Kelvin Davis</t>
    </r>
  </si>
  <si>
    <t>Miami, Florida</t>
  </si>
  <si>
    <t>Hollywood, Florida</t>
  </si>
  <si>
    <t>def. Steve Cunningham</t>
  </si>
  <si>
    <t>Warsaw, Poland</t>
  </si>
  <si>
    <r>
      <t> </t>
    </r>
    <r>
      <rPr>
        <sz val="11"/>
        <color rgb="FF0B0080"/>
        <rFont val="Arial"/>
        <family val="2"/>
      </rPr>
      <t>Steve Cunningham</t>
    </r>
  </si>
  <si>
    <t>Newark, New Jersey</t>
  </si>
  <si>
    <t>Adamek vacated the title to move up to heavyweight.[8]</t>
  </si>
  <si>
    <r>
      <t> </t>
    </r>
    <r>
      <rPr>
        <sz val="11"/>
        <color rgb="FF0B0080"/>
        <rFont val="Arial"/>
        <family val="2"/>
      </rPr>
      <t>Steve Cunningham</t>
    </r>
    <r>
      <rPr>
        <sz val="11"/>
        <color rgb="FF202122"/>
        <rFont val="Arial"/>
        <family val="2"/>
      </rPr>
      <t> (2)</t>
    </r>
  </si>
  <si>
    <t>def. Troy Ross</t>
  </si>
  <si>
    <t>Neubrandenburg, Germany</t>
  </si>
  <si>
    <r>
      <t> </t>
    </r>
    <r>
      <rPr>
        <sz val="11"/>
        <color rgb="FF0B0080"/>
        <rFont val="Arial"/>
        <family val="2"/>
      </rPr>
      <t>Yoan Pablo Hernandez</t>
    </r>
  </si>
  <si>
    <t>Hernández was stripped of the title after withdrawing from a scheduled mandatory defense against Víctor Emilio Ramírez due to injury.[9]</t>
  </si>
  <si>
    <r>
      <t> </t>
    </r>
    <r>
      <rPr>
        <sz val="11"/>
        <color rgb="FF0B0080"/>
        <rFont val="Arial"/>
        <family val="2"/>
      </rPr>
      <t>Denis Lebedev</t>
    </r>
  </si>
  <si>
    <r>
      <t> </t>
    </r>
    <r>
      <rPr>
        <sz val="11"/>
        <color rgb="FF0B0080"/>
        <rFont val="Arial"/>
        <family val="2"/>
      </rPr>
      <t>Murat Gassiev</t>
    </r>
  </si>
  <si>
    <t>Usyk vacated the title after his announced move up to heavyweight.[10]</t>
  </si>
  <si>
    <r>
      <t> </t>
    </r>
    <r>
      <rPr>
        <sz val="11"/>
        <color rgb="FF0B0080"/>
        <rFont val="Arial"/>
        <family val="2"/>
      </rPr>
      <t>Yuniel Dorticos</t>
    </r>
  </si>
  <si>
    <t>def. Andrew Tabiti</t>
  </si>
  <si>
    <r>
      <t> </t>
    </r>
    <r>
      <rPr>
        <sz val="11"/>
        <color rgb="FF0B0080"/>
        <rFont val="Arial"/>
        <family val="2"/>
      </rPr>
      <t>Slobodan Kačar</t>
    </r>
  </si>
  <si>
    <t>def. Eddie Mustafa Muhammad</t>
  </si>
  <si>
    <r>
      <t> </t>
    </r>
    <r>
      <rPr>
        <sz val="11"/>
        <color rgb="FF0B0080"/>
        <rFont val="Arial"/>
        <family val="2"/>
      </rPr>
      <t>Charles Williams</t>
    </r>
  </si>
  <si>
    <r>
      <t> </t>
    </r>
    <r>
      <rPr>
        <sz val="11"/>
        <color rgb="FF0B0080"/>
        <rFont val="Arial"/>
        <family val="2"/>
      </rPr>
      <t>Henry Maske</t>
    </r>
  </si>
  <si>
    <t>Oberhausen, Germany</t>
  </si>
  <si>
    <t>Michalczewski vacated the title after refusing to fight mandatory challenger William Guthrie.[12]</t>
  </si>
  <si>
    <r>
      <t> </t>
    </r>
    <r>
      <rPr>
        <sz val="11"/>
        <color rgb="FF0B0080"/>
        <rFont val="Arial"/>
        <family val="2"/>
      </rPr>
      <t>William Guthrie</t>
    </r>
  </si>
  <si>
    <t>def. Darrin Allen</t>
  </si>
  <si>
    <t>Indio, California</t>
  </si>
  <si>
    <r>
      <t> </t>
    </r>
    <r>
      <rPr>
        <sz val="11"/>
        <color rgb="FF0B0080"/>
        <rFont val="Arial"/>
        <family val="2"/>
      </rPr>
      <t>Reggie Johnson</t>
    </r>
  </si>
  <si>
    <t>Uncasville, Connecticut</t>
  </si>
  <si>
    <r>
      <t>Jones vacated the title to move up to heavyweight and challenge </t>
    </r>
    <r>
      <rPr>
        <sz val="9"/>
        <color rgb="FF0B0080"/>
        <rFont val="Arial"/>
        <family val="2"/>
      </rPr>
      <t>John Ruiz</t>
    </r>
    <r>
      <rPr>
        <sz val="9"/>
        <color rgb="FF202122"/>
        <rFont val="Arial"/>
        <family val="2"/>
      </rPr>
      <t> for his </t>
    </r>
    <r>
      <rPr>
        <sz val="9"/>
        <color rgb="FF0B0080"/>
        <rFont val="Arial"/>
        <family val="2"/>
      </rPr>
      <t>WBA</t>
    </r>
    <r>
      <rPr>
        <sz val="9"/>
        <color rgb="FF202122"/>
        <rFont val="Arial"/>
        <family val="2"/>
      </rPr>
      <t> title.</t>
    </r>
    <r>
      <rPr>
        <vertAlign val="superscript"/>
        <sz val="7"/>
        <color rgb="FF0B0080"/>
        <rFont val="Arial"/>
        <family val="2"/>
      </rPr>
      <t>[13]</t>
    </r>
    <r>
      <rPr>
        <sz val="9"/>
        <color rgb="FF202122"/>
        <rFont val="Arial"/>
        <family val="2"/>
      </rPr>
      <t> His last successful defense was against Clinton Woods on 7 September 2002 in </t>
    </r>
    <r>
      <rPr>
        <sz val="9"/>
        <color rgb="FF0B0080"/>
        <rFont val="Arial"/>
        <family val="2"/>
      </rPr>
      <t>Portland, Oregon</t>
    </r>
    <r>
      <rPr>
        <sz val="9"/>
        <color rgb="FF202122"/>
        <rFont val="Arial"/>
        <family val="2"/>
      </rPr>
      <t>.</t>
    </r>
  </si>
  <si>
    <r>
      <t> </t>
    </r>
    <r>
      <rPr>
        <sz val="11"/>
        <color rgb="FF0B0080"/>
        <rFont val="Arial"/>
        <family val="2"/>
      </rPr>
      <t>Glen Johnson</t>
    </r>
  </si>
  <si>
    <t>Sheffield, United Kingdom</t>
  </si>
  <si>
    <r>
      <t> </t>
    </r>
    <r>
      <rPr>
        <sz val="11"/>
        <color rgb="FF0B0080"/>
        <rFont val="Arial"/>
        <family val="2"/>
      </rPr>
      <t>Clinton Woods</t>
    </r>
  </si>
  <si>
    <t>def. Rico Hoye</t>
  </si>
  <si>
    <t>Rotherham, United Kingdom</t>
  </si>
  <si>
    <r>
      <t> </t>
    </r>
    <r>
      <rPr>
        <sz val="11"/>
        <color rgb="FF0B0080"/>
        <rFont val="Arial"/>
        <family val="2"/>
      </rPr>
      <t>Antonio Tarver</t>
    </r>
    <r>
      <rPr>
        <sz val="11"/>
        <color rgb="FF202122"/>
        <rFont val="Arial"/>
        <family val="2"/>
      </rPr>
      <t> (2)</t>
    </r>
  </si>
  <si>
    <r>
      <t>Dawson vacated the title after refusing to negotiate terms with mandatory challenger Tavoris Cloud and instead pursued a rematch with </t>
    </r>
    <r>
      <rPr>
        <sz val="9"/>
        <color rgb="FF0B0080"/>
        <rFont val="Arial"/>
        <family val="2"/>
      </rPr>
      <t>Glen Johnson</t>
    </r>
    <r>
      <rPr>
        <sz val="9"/>
        <color rgb="FF202122"/>
        <rFont val="Arial"/>
        <family val="2"/>
      </rPr>
      <t>.</t>
    </r>
    <r>
      <rPr>
        <vertAlign val="superscript"/>
        <sz val="7"/>
        <color rgb="FF0B0080"/>
        <rFont val="Arial"/>
        <family val="2"/>
      </rPr>
      <t>[16]</t>
    </r>
  </si>
  <si>
    <r>
      <t> </t>
    </r>
    <r>
      <rPr>
        <sz val="11"/>
        <color rgb="FF0B0080"/>
        <rFont val="Arial"/>
        <family val="2"/>
      </rPr>
      <t>Tavoris Cloud</t>
    </r>
  </si>
  <si>
    <t>def. Clinton Woods</t>
  </si>
  <si>
    <r>
      <t>New York City</t>
    </r>
    <r>
      <rPr>
        <sz val="11"/>
        <color rgb="FF202122"/>
        <rFont val="Arial"/>
        <family val="2"/>
      </rPr>
      <t>, </t>
    </r>
    <r>
      <rPr>
        <sz val="11"/>
        <color rgb="FF0B0080"/>
        <rFont val="Arial"/>
        <family val="2"/>
      </rPr>
      <t>New York</t>
    </r>
  </si>
  <si>
    <r>
      <t>Ward retired as the unified WBA/IBF/WBO world champion.</t>
    </r>
    <r>
      <rPr>
        <vertAlign val="superscript"/>
        <sz val="7"/>
        <color rgb="FF0B0080"/>
        <rFont val="Arial"/>
        <family val="2"/>
      </rPr>
      <t>[17]</t>
    </r>
    <r>
      <rPr>
        <sz val="9"/>
        <color rgb="FF202122"/>
        <rFont val="Arial"/>
        <family val="2"/>
      </rPr>
      <t> His last successful defense was against </t>
    </r>
    <r>
      <rPr>
        <sz val="9"/>
        <color rgb="FF0B0080"/>
        <rFont val="Arial"/>
        <family val="2"/>
      </rPr>
      <t>Sergey Kovalev</t>
    </r>
    <r>
      <rPr>
        <sz val="9"/>
        <color rgb="FF202122"/>
        <rFont val="Arial"/>
        <family val="2"/>
      </rPr>
      <t> on 6 June 2017 in Las Vegas, Nevada.</t>
    </r>
  </si>
  <si>
    <t>def. Enrico Kölling</t>
  </si>
  <si>
    <t>Fresno, California</t>
  </si>
  <si>
    <r>
      <t> </t>
    </r>
    <r>
      <rPr>
        <sz val="11"/>
        <color rgb="FF0B0080"/>
        <rFont val="Arial"/>
        <family val="2"/>
      </rPr>
      <t>Murray Sutherland</t>
    </r>
  </si>
  <si>
    <t>def. Ernie Singletary</t>
  </si>
  <si>
    <r>
      <t> </t>
    </r>
    <r>
      <rPr>
        <sz val="11"/>
        <color rgb="FF0B0080"/>
        <rFont val="Arial"/>
        <family val="2"/>
      </rPr>
      <t>Chong-Pal Park</t>
    </r>
  </si>
  <si>
    <r>
      <t>Seoul</t>
    </r>
    <r>
      <rPr>
        <sz val="11"/>
        <color rgb="FF202122"/>
        <rFont val="Arial"/>
        <family val="2"/>
      </rPr>
      <t>, </t>
    </r>
    <r>
      <rPr>
        <sz val="11"/>
        <color rgb="FF0B0080"/>
        <rFont val="Arial"/>
        <family val="2"/>
      </rPr>
      <t>South Korea</t>
    </r>
  </si>
  <si>
    <r>
      <t>Park was stripped of the title after failing to make a mandatory defense within the IBF's prescribed time limit.</t>
    </r>
    <r>
      <rPr>
        <vertAlign val="superscript"/>
        <sz val="7"/>
        <color rgb="FF0B0080"/>
        <rFont val="Arial"/>
        <family val="2"/>
      </rPr>
      <t>[18]</t>
    </r>
    <r>
      <rPr>
        <sz val="9"/>
        <color rgb="FF202122"/>
        <rFont val="Arial"/>
        <family val="2"/>
      </rPr>
      <t> His last defense of the title was against Emmanuel Otti on 26 July 1987 in </t>
    </r>
    <r>
      <rPr>
        <sz val="9"/>
        <color rgb="FF0B0080"/>
        <rFont val="Arial"/>
        <family val="2"/>
      </rPr>
      <t>Gwangju</t>
    </r>
    <r>
      <rPr>
        <sz val="9"/>
        <color rgb="FF202122"/>
        <rFont val="Arial"/>
        <family val="2"/>
      </rPr>
      <t>, South Korea.</t>
    </r>
  </si>
  <si>
    <r>
      <t> </t>
    </r>
    <r>
      <rPr>
        <sz val="11"/>
        <color rgb="FF0B0080"/>
        <rFont val="Arial"/>
        <family val="2"/>
      </rPr>
      <t>Lindell Holmes</t>
    </r>
  </si>
  <si>
    <t>def. Frank Tate</t>
  </si>
  <si>
    <t>New Orleans, Louisiana</t>
  </si>
  <si>
    <r>
      <t> </t>
    </r>
    <r>
      <rPr>
        <sz val="11"/>
        <color rgb="FF0B0080"/>
        <rFont val="Arial"/>
        <family val="2"/>
      </rPr>
      <t>Darrin Van Horn</t>
    </r>
  </si>
  <si>
    <t>Verbania, Italy</t>
  </si>
  <si>
    <r>
      <t>Jones, having previously moved up to light heavyweight in November 1996 when he defeated </t>
    </r>
    <r>
      <rPr>
        <sz val="9"/>
        <color rgb="FF0B0080"/>
        <rFont val="Arial"/>
        <family val="2"/>
      </rPr>
      <t>Mike McCallum</t>
    </r>
    <r>
      <rPr>
        <sz val="9"/>
        <color rgb="FF202122"/>
        <rFont val="Arial"/>
        <family val="2"/>
      </rPr>
      <t> for the interim WBC title, vacated the IBF super middleweight title, citing the sanctioning bodies' policies of not liking titles to be held in different weight classes simultaneously.</t>
    </r>
    <r>
      <rPr>
        <vertAlign val="superscript"/>
        <sz val="7"/>
        <color rgb="FF0B0080"/>
        <rFont val="Arial"/>
        <family val="2"/>
      </rPr>
      <t>[20]</t>
    </r>
  </si>
  <si>
    <r>
      <t> </t>
    </r>
    <r>
      <rPr>
        <sz val="11"/>
        <color rgb="FF0B0080"/>
        <rFont val="Arial"/>
        <family val="2"/>
      </rPr>
      <t>Charles Brewer</t>
    </r>
  </si>
  <si>
    <t>def. Gary Ballard</t>
  </si>
  <si>
    <r>
      <t> </t>
    </r>
    <r>
      <rPr>
        <sz val="11"/>
        <color rgb="FF0B0080"/>
        <rFont val="Arial"/>
        <family val="2"/>
      </rPr>
      <t>Sven Ottke</t>
    </r>
  </si>
  <si>
    <r>
      <t>Ottke retired as the unified WBA/IBF world champion immediately after his defense against </t>
    </r>
    <r>
      <rPr>
        <sz val="9"/>
        <color rgb="FF0B0080"/>
        <rFont val="Arial"/>
        <family val="2"/>
      </rPr>
      <t>Armand Krajnc</t>
    </r>
    <r>
      <rPr>
        <sz val="9"/>
        <color rgb="FF202122"/>
        <rFont val="Arial"/>
        <family val="2"/>
      </rPr>
      <t> in </t>
    </r>
    <r>
      <rPr>
        <sz val="9"/>
        <color rgb="FF0B0080"/>
        <rFont val="Arial"/>
        <family val="2"/>
      </rPr>
      <t>Magdeburg</t>
    </r>
    <r>
      <rPr>
        <sz val="9"/>
        <color rgb="FF202122"/>
        <rFont val="Arial"/>
        <family val="2"/>
      </rPr>
      <t>, Germany.</t>
    </r>
    <r>
      <rPr>
        <vertAlign val="superscript"/>
        <sz val="8"/>
        <color rgb="FF0B0080"/>
        <rFont val="Arial"/>
        <family val="2"/>
      </rPr>
      <t>[21]</t>
    </r>
  </si>
  <si>
    <r>
      <t> </t>
    </r>
    <r>
      <rPr>
        <sz val="11"/>
        <color rgb="FF0B0080"/>
        <rFont val="Arial"/>
        <family val="2"/>
      </rPr>
      <t>Jeff Lacy</t>
    </r>
  </si>
  <si>
    <t>def. Syd Vanderpool</t>
  </si>
  <si>
    <t>Manchester, United Kingdom</t>
  </si>
  <si>
    <r>
      <t>Calzaghe vacated the title after refusing to fight mandatory challenger </t>
    </r>
    <r>
      <rPr>
        <sz val="9"/>
        <color rgb="FF0B0080"/>
        <rFont val="Arial"/>
        <family val="2"/>
      </rPr>
      <t>Robert Stieglitz</t>
    </r>
    <r>
      <rPr>
        <sz val="9"/>
        <color rgb="FF202122"/>
        <rFont val="Arial"/>
        <family val="2"/>
      </rPr>
      <t> and instead accepted a fight with </t>
    </r>
    <r>
      <rPr>
        <sz val="9"/>
        <color rgb="FF0B0080"/>
        <rFont val="Arial"/>
        <family val="2"/>
      </rPr>
      <t>Peter Manfredo Jr.</t>
    </r>
    <r>
      <rPr>
        <sz val="9"/>
        <color rgb="FF202122"/>
        <rFont val="Arial"/>
        <family val="2"/>
      </rPr>
      <t>.</t>
    </r>
    <r>
      <rPr>
        <vertAlign val="superscript"/>
        <sz val="8"/>
        <color rgb="FF0B0080"/>
        <rFont val="Arial"/>
        <family val="2"/>
      </rPr>
      <t>[22]</t>
    </r>
  </si>
  <si>
    <r>
      <t> </t>
    </r>
    <r>
      <rPr>
        <sz val="11"/>
        <color rgb="FF0B0080"/>
        <rFont val="Arial"/>
        <family val="2"/>
      </rPr>
      <t>Alejandro Berrio</t>
    </r>
  </si>
  <si>
    <t>def. Robert Stieglitz</t>
  </si>
  <si>
    <t>Rostock, Germany</t>
  </si>
  <si>
    <r>
      <t> </t>
    </r>
    <r>
      <rPr>
        <sz val="11"/>
        <color rgb="FF0B0080"/>
        <rFont val="Arial"/>
        <family val="2"/>
      </rPr>
      <t>Lucian Bute</t>
    </r>
  </si>
  <si>
    <r>
      <t>Montreal</t>
    </r>
    <r>
      <rPr>
        <sz val="11"/>
        <color rgb="FF202122"/>
        <rFont val="Arial"/>
        <family val="2"/>
      </rPr>
      <t>, </t>
    </r>
    <r>
      <rPr>
        <sz val="11"/>
        <color rgb="FF0B0080"/>
        <rFont val="Arial"/>
        <family val="2"/>
      </rPr>
      <t>Quebec</t>
    </r>
    <r>
      <rPr>
        <sz val="11"/>
        <color rgb="FF202122"/>
        <rFont val="Arial"/>
        <family val="2"/>
      </rPr>
      <t>, Canada</t>
    </r>
  </si>
  <si>
    <t>Nottingham, United Kingdom</t>
  </si>
  <si>
    <r>
      <t>Froch vacated the title due to his inability to defend it following an elbow injury.</t>
    </r>
    <r>
      <rPr>
        <vertAlign val="superscript"/>
        <sz val="7"/>
        <color rgb="FF0B0080"/>
        <rFont val="Arial"/>
        <family val="2"/>
      </rPr>
      <t>[23]</t>
    </r>
    <r>
      <rPr>
        <sz val="9"/>
        <color rgb="FF202122"/>
        <rFont val="Arial"/>
        <family val="2"/>
      </rPr>
      <t> His last defense was against </t>
    </r>
    <r>
      <rPr>
        <sz val="9"/>
        <color rgb="FF0B0080"/>
        <rFont val="Arial"/>
        <family val="2"/>
      </rPr>
      <t>George Groves</t>
    </r>
    <r>
      <rPr>
        <sz val="9"/>
        <color rgb="FF202122"/>
        <rFont val="Arial"/>
        <family val="2"/>
      </rPr>
      <t> on 31 May 2014 at </t>
    </r>
    <r>
      <rPr>
        <sz val="9"/>
        <color rgb="FF0B0080"/>
        <rFont val="Arial"/>
        <family val="2"/>
      </rPr>
      <t>Wembley Stadium</t>
    </r>
    <r>
      <rPr>
        <sz val="9"/>
        <color rgb="FF202122"/>
        <rFont val="Arial"/>
        <family val="2"/>
      </rPr>
      <t>, </t>
    </r>
    <r>
      <rPr>
        <sz val="9"/>
        <color rgb="FF0B0080"/>
        <rFont val="Arial"/>
        <family val="2"/>
      </rPr>
      <t>London</t>
    </r>
    <r>
      <rPr>
        <sz val="9"/>
        <color rgb="FF202122"/>
        <rFont val="Arial"/>
        <family val="2"/>
      </rPr>
      <t>.</t>
    </r>
  </si>
  <si>
    <r>
      <t> </t>
    </r>
    <r>
      <rPr>
        <sz val="11"/>
        <color rgb="FF0B0080"/>
        <rFont val="Arial"/>
        <family val="2"/>
      </rPr>
      <t>James DeGale</t>
    </r>
  </si>
  <si>
    <t>def. Andre Dirrell</t>
  </si>
  <si>
    <r>
      <t>Boston</t>
    </r>
    <r>
      <rPr>
        <sz val="11"/>
        <color rgb="FF202122"/>
        <rFont val="Arial"/>
        <family val="2"/>
      </rPr>
      <t>, </t>
    </r>
    <r>
      <rPr>
        <sz val="11"/>
        <color rgb="FF0B0080"/>
        <rFont val="Arial"/>
        <family val="2"/>
      </rPr>
      <t>Massachusetts</t>
    </r>
  </si>
  <si>
    <r>
      <t> </t>
    </r>
    <r>
      <rPr>
        <sz val="11"/>
        <color rgb="FF0B0080"/>
        <rFont val="Arial"/>
        <family val="2"/>
      </rPr>
      <t>Caleb Truax</t>
    </r>
  </si>
  <si>
    <r>
      <t>London</t>
    </r>
    <r>
      <rPr>
        <sz val="11"/>
        <color rgb="FF202122"/>
        <rFont val="Arial"/>
        <family val="2"/>
      </rPr>
      <t>, </t>
    </r>
    <r>
      <rPr>
        <sz val="11"/>
        <color rgb="FF0B0080"/>
        <rFont val="Arial"/>
        <family val="2"/>
      </rPr>
      <t>England</t>
    </r>
  </si>
  <si>
    <r>
      <t> </t>
    </r>
    <r>
      <rPr>
        <sz val="11"/>
        <color rgb="FF0B0080"/>
        <rFont val="Arial"/>
        <family val="2"/>
      </rPr>
      <t>James DeGale</t>
    </r>
    <r>
      <rPr>
        <sz val="11"/>
        <color rgb="FF202122"/>
        <rFont val="Arial"/>
        <family val="2"/>
      </rPr>
      <t> (2)</t>
    </r>
  </si>
  <si>
    <r>
      <t>Las Vegas</t>
    </r>
    <r>
      <rPr>
        <sz val="11"/>
        <color rgb="FF202122"/>
        <rFont val="Arial"/>
        <family val="2"/>
      </rPr>
      <t>, </t>
    </r>
    <r>
      <rPr>
        <sz val="11"/>
        <color rgb="FF0B0080"/>
        <rFont val="Arial"/>
        <family val="2"/>
      </rPr>
      <t>United States</t>
    </r>
  </si>
  <si>
    <t>DeGale vacated the title one day before a scheduled purse bid for a fight with interim champion José Uzcátegui was supposed to take place.[24]</t>
  </si>
  <si>
    <r>
      <t> </t>
    </r>
    <r>
      <rPr>
        <sz val="11"/>
        <color rgb="FF0B0080"/>
        <rFont val="Arial"/>
        <family val="2"/>
      </rPr>
      <t>José Uzcátegui</t>
    </r>
  </si>
  <si>
    <r>
      <t> </t>
    </r>
    <r>
      <rPr>
        <sz val="11"/>
        <color rgb="FF0B0080"/>
        <rFont val="Arial"/>
        <family val="2"/>
      </rPr>
      <t>Caleb Plant</t>
    </r>
  </si>
  <si>
    <t>Los Angeles, California</t>
  </si>
  <si>
    <t>Providence, Rhode Island</t>
  </si>
  <si>
    <r>
      <t> </t>
    </r>
    <r>
      <rPr>
        <sz val="11"/>
        <color rgb="FF0B0080"/>
        <rFont val="Arial"/>
        <family val="2"/>
      </rPr>
      <t>Frank Tate</t>
    </r>
  </si>
  <si>
    <t>def. Michael Olajide</t>
  </si>
  <si>
    <t>Davenport, Iowa</t>
  </si>
  <si>
    <r>
      <t>Toney vacated the title upon defeating </t>
    </r>
    <r>
      <rPr>
        <sz val="9"/>
        <color rgb="FF0B0080"/>
        <rFont val="Arial"/>
        <family val="2"/>
      </rPr>
      <t>Iran Barkley</t>
    </r>
    <r>
      <rPr>
        <sz val="9"/>
        <color rgb="FF202122"/>
        <rFont val="Arial"/>
        <family val="2"/>
      </rPr>
      <t> for the IBF Super Middleweight title in Las Vegas, Nevada. His last successful defense was against </t>
    </r>
    <r>
      <rPr>
        <sz val="9"/>
        <color rgb="FF0B0080"/>
        <rFont val="Arial"/>
        <family val="2"/>
      </rPr>
      <t>Mike McCallum</t>
    </r>
    <r>
      <rPr>
        <sz val="9"/>
        <color rgb="FF202122"/>
        <rFont val="Arial"/>
        <family val="2"/>
      </rPr>
      <t> on 29 August 1992 in </t>
    </r>
    <r>
      <rPr>
        <sz val="9"/>
        <color rgb="FF0B0080"/>
        <rFont val="Arial"/>
        <family val="2"/>
      </rPr>
      <t>Reno, Nevada</t>
    </r>
    <r>
      <rPr>
        <sz val="9"/>
        <color rgb="FF202122"/>
        <rFont val="Arial"/>
        <family val="2"/>
      </rPr>
      <t>.</t>
    </r>
  </si>
  <si>
    <t>Washington, D.C.</t>
  </si>
  <si>
    <t>def. Segundo Mercado</t>
  </si>
  <si>
    <t>Landover, Maryland</t>
  </si>
  <si>
    <t>Taylor vacated the title after refusing to participate in an immediate mandatory defense and instead agreed to a rematch with Bernard Hopkins.[26]</t>
  </si>
  <si>
    <r>
      <t> </t>
    </r>
    <r>
      <rPr>
        <sz val="11"/>
        <color rgb="FF0B0080"/>
        <rFont val="Arial"/>
        <family val="2"/>
      </rPr>
      <t>Sebastian Sylvester</t>
    </r>
  </si>
  <si>
    <t>def. Giovanni Lorenzo</t>
  </si>
  <si>
    <r>
      <t> </t>
    </r>
    <r>
      <rPr>
        <sz val="11"/>
        <color rgb="FF0B0080"/>
        <rFont val="Arial"/>
        <family val="2"/>
      </rPr>
      <t>Daniel Geale</t>
    </r>
  </si>
  <si>
    <r>
      <t> </t>
    </r>
    <r>
      <rPr>
        <sz val="11"/>
        <color rgb="FF0B0080"/>
        <rFont val="Arial"/>
        <family val="2"/>
      </rPr>
      <t>Darren Barker</t>
    </r>
  </si>
  <si>
    <r>
      <t>Atlantic City</t>
    </r>
    <r>
      <rPr>
        <sz val="11"/>
        <color rgb="FF202122"/>
        <rFont val="Arial"/>
        <family val="2"/>
      </rPr>
      <t>, </t>
    </r>
    <r>
      <rPr>
        <sz val="11"/>
        <color rgb="FF0B0080"/>
        <rFont val="Arial"/>
        <family val="2"/>
      </rPr>
      <t>New Jersey</t>
    </r>
  </si>
  <si>
    <r>
      <t> </t>
    </r>
    <r>
      <rPr>
        <sz val="11"/>
        <color rgb="FF0B0080"/>
        <rFont val="Arial"/>
        <family val="2"/>
      </rPr>
      <t>Sam Soliman</t>
    </r>
  </si>
  <si>
    <t>Krefeld, Germany</t>
  </si>
  <si>
    <r>
      <t> </t>
    </r>
    <r>
      <rPr>
        <sz val="11"/>
        <color rgb="FF0B0080"/>
        <rFont val="Arial"/>
        <family val="2"/>
      </rPr>
      <t>Jermain Taylor</t>
    </r>
    <r>
      <rPr>
        <sz val="11"/>
        <color rgb="FF202122"/>
        <rFont val="Arial"/>
        <family val="2"/>
      </rPr>
      <t> (2)</t>
    </r>
  </si>
  <si>
    <t>Taylor was stripped of the title due to his inability to defend it during his ongoing legal and mental health issues.[28]</t>
  </si>
  <si>
    <r>
      <t> </t>
    </r>
    <r>
      <rPr>
        <sz val="11"/>
        <color rgb="FF0B0080"/>
        <rFont val="Arial"/>
        <family val="2"/>
      </rPr>
      <t>David Lemieux</t>
    </r>
  </si>
  <si>
    <t>def. Hassan N'Dam N'Jikam</t>
  </si>
  <si>
    <r>
      <t> </t>
    </r>
    <r>
      <rPr>
        <sz val="11"/>
        <color rgb="FF0B0080"/>
        <rFont val="Arial"/>
        <family val="2"/>
      </rPr>
      <t>Gennady Golovkin</t>
    </r>
  </si>
  <si>
    <r>
      <t>After Golovkin's fight with </t>
    </r>
    <r>
      <rPr>
        <sz val="9"/>
        <color rgb="FF0B0080"/>
        <rFont val="Arial"/>
        <family val="2"/>
      </rPr>
      <t>Canelo Alvarez</t>
    </r>
    <r>
      <rPr>
        <sz val="9"/>
        <color rgb="FF202122"/>
        <rFont val="Arial"/>
        <family val="2"/>
      </rPr>
      <t> on 5 May was cancelled, the IBF granted an exemption to him to face </t>
    </r>
    <r>
      <rPr>
        <sz val="9"/>
        <color rgb="FF0B0080"/>
        <rFont val="Arial"/>
        <family val="2"/>
      </rPr>
      <t>Vanes Martirosyan</t>
    </r>
    <r>
      <rPr>
        <sz val="9"/>
        <color rgb="FF202122"/>
        <rFont val="Arial"/>
        <family val="2"/>
      </rPr>
      <t> in a non-IBF sanctioned bout on the same date with the stipulation that he must face mandatory challenger </t>
    </r>
    <r>
      <rPr>
        <sz val="9"/>
        <color rgb="FF0B0080"/>
        <rFont val="Arial"/>
        <family val="2"/>
      </rPr>
      <t>Sergiy Derevyanchenko</t>
    </r>
    <r>
      <rPr>
        <sz val="9"/>
        <color rgb="FF202122"/>
        <rFont val="Arial"/>
        <family val="2"/>
      </rPr>
      <t> by 3 August. After Golovkin failed to agree in writing to a fight with Derevyanchenko, he was stripped of the title.</t>
    </r>
    <r>
      <rPr>
        <vertAlign val="superscript"/>
        <sz val="7"/>
        <color rgb="FF0B0080"/>
        <rFont val="Arial"/>
        <family val="2"/>
      </rPr>
      <t>[29]</t>
    </r>
  </si>
  <si>
    <r>
      <t> </t>
    </r>
    <r>
      <rPr>
        <sz val="11"/>
        <color rgb="FF0B0080"/>
        <rFont val="Arial"/>
        <family val="2"/>
      </rPr>
      <t>Daniel Jacobs</t>
    </r>
  </si>
  <si>
    <t>def. Sergiy Derevyanchenko</t>
  </si>
  <si>
    <t>Álvarez was stripped of the title after failing to negotiate terms for a bout against mandatory challenger Sergiy Derevyanchenko.[30]</t>
  </si>
  <si>
    <r>
      <t> </t>
    </r>
    <r>
      <rPr>
        <sz val="11"/>
        <color rgb="FF0B0080"/>
        <rFont val="Arial"/>
        <family val="2"/>
      </rPr>
      <t>Gennady Golovkin</t>
    </r>
    <r>
      <rPr>
        <sz val="11"/>
        <color rgb="FF202122"/>
        <rFont val="Arial"/>
        <family val="2"/>
      </rPr>
      <t> (2)</t>
    </r>
  </si>
  <si>
    <r>
      <t> </t>
    </r>
    <r>
      <rPr>
        <sz val="11"/>
        <color rgb="FF0B0080"/>
        <rFont val="Arial"/>
        <family val="2"/>
      </rPr>
      <t>Mark Medal</t>
    </r>
  </si>
  <si>
    <t>def. Earl Hargrove</t>
  </si>
  <si>
    <r>
      <t> </t>
    </r>
    <r>
      <rPr>
        <sz val="11"/>
        <color rgb="FF0B0080"/>
        <rFont val="Arial"/>
        <family val="2"/>
      </rPr>
      <t>Carlos Santos</t>
    </r>
  </si>
  <si>
    <r>
      <t> </t>
    </r>
    <r>
      <rPr>
        <sz val="11"/>
        <color rgb="FF0B0080"/>
        <rFont val="Arial"/>
        <family val="2"/>
      </rPr>
      <t>Buster Drayton</t>
    </r>
  </si>
  <si>
    <t>East Rutherford, New Jersey</t>
  </si>
  <si>
    <r>
      <t> </t>
    </r>
    <r>
      <rPr>
        <sz val="11"/>
        <color rgb="FF0B0080"/>
        <rFont val="Arial"/>
        <family val="2"/>
      </rPr>
      <t>Matthew Hilton</t>
    </r>
  </si>
  <si>
    <r>
      <t> </t>
    </r>
    <r>
      <rPr>
        <sz val="11"/>
        <color rgb="FF0B0080"/>
        <rFont val="Arial"/>
        <family val="2"/>
      </rPr>
      <t>Robert Hines</t>
    </r>
  </si>
  <si>
    <r>
      <t> </t>
    </r>
    <r>
      <rPr>
        <sz val="11"/>
        <color rgb="FF0B0080"/>
        <rFont val="Arial"/>
        <family val="2"/>
      </rPr>
      <t>Vincent Pettway</t>
    </r>
  </si>
  <si>
    <r>
      <t> </t>
    </r>
    <r>
      <rPr>
        <sz val="11"/>
        <color rgb="FF0B0080"/>
        <rFont val="Arial"/>
        <family val="2"/>
      </rPr>
      <t>Paul Vaden</t>
    </r>
  </si>
  <si>
    <r>
      <t>Norris was stripped of the title after failing to negotiate terms with mandatory challenger Raúl Márquez and instead agreeing to a fight with </t>
    </r>
    <r>
      <rPr>
        <sz val="9"/>
        <color rgb="FF0B0080"/>
        <rFont val="Arial"/>
        <family val="2"/>
      </rPr>
      <t>Felix Trinidad</t>
    </r>
    <r>
      <rPr>
        <sz val="9"/>
        <color rgb="FF202122"/>
        <rFont val="Arial"/>
        <family val="2"/>
      </rPr>
      <t> in June,</t>
    </r>
    <r>
      <rPr>
        <vertAlign val="superscript"/>
        <sz val="7"/>
        <color rgb="FF0B0080"/>
        <rFont val="Arial"/>
        <family val="2"/>
      </rPr>
      <t>[31]</t>
    </r>
    <r>
      <rPr>
        <sz val="9"/>
        <color rgb="FF202122"/>
        <rFont val="Arial"/>
        <family val="2"/>
      </rPr>
      <t> which was ultimately cancelled.</t>
    </r>
  </si>
  <si>
    <r>
      <t> </t>
    </r>
    <r>
      <rPr>
        <sz val="11"/>
        <color rgb="FF0B0080"/>
        <rFont val="Arial"/>
        <family val="2"/>
      </rPr>
      <t>Raúl Márquez</t>
    </r>
  </si>
  <si>
    <t>def. Anthony Stephens</t>
  </si>
  <si>
    <r>
      <t> </t>
    </r>
    <r>
      <rPr>
        <sz val="11"/>
        <color rgb="FF0B0080"/>
        <rFont val="Arial"/>
        <family val="2"/>
      </rPr>
      <t>Luis Ramón Campas</t>
    </r>
  </si>
  <si>
    <r>
      <t> </t>
    </r>
    <r>
      <rPr>
        <sz val="11"/>
        <color rgb="FF0B0080"/>
        <rFont val="Arial"/>
        <family val="2"/>
      </rPr>
      <t>Fernando Vargas</t>
    </r>
  </si>
  <si>
    <r>
      <t>Trinidad vacated the title after defeating </t>
    </r>
    <r>
      <rPr>
        <sz val="9"/>
        <color rgb="FF0B0080"/>
        <rFont val="Arial"/>
        <family val="2"/>
      </rPr>
      <t>William Joppy</t>
    </r>
    <r>
      <rPr>
        <sz val="9"/>
        <color rgb="FF202122"/>
        <rFont val="Arial"/>
        <family val="2"/>
      </rPr>
      <t> for the </t>
    </r>
    <r>
      <rPr>
        <sz val="9"/>
        <color rgb="FF0B0080"/>
        <rFont val="Arial"/>
        <family val="2"/>
      </rPr>
      <t>WBA</t>
    </r>
    <r>
      <rPr>
        <sz val="9"/>
        <color rgb="FF202122"/>
        <rFont val="Arial"/>
        <family val="2"/>
      </rPr>
      <t> </t>
    </r>
    <r>
      <rPr>
        <sz val="9"/>
        <color rgb="FF0B0080"/>
        <rFont val="Arial"/>
        <family val="2"/>
      </rPr>
      <t>Middleweight title</t>
    </r>
    <r>
      <rPr>
        <sz val="9"/>
        <color rgb="FF202122"/>
        <rFont val="Arial"/>
        <family val="2"/>
      </rPr>
      <t> in New York City, New York.</t>
    </r>
  </si>
  <si>
    <r>
      <t> </t>
    </r>
    <r>
      <rPr>
        <sz val="11"/>
        <color rgb="FF0B0080"/>
        <rFont val="Arial"/>
        <family val="2"/>
      </rPr>
      <t>Ronald Wright</t>
    </r>
  </si>
  <si>
    <t>def. Carlos Bojorquez</t>
  </si>
  <si>
    <t>Joplin, Missouri</t>
  </si>
  <si>
    <r>
      <t> </t>
    </r>
    <r>
      <rPr>
        <sz val="11"/>
        <color rgb="FF0B0080"/>
        <rFont val="Arial"/>
        <family val="2"/>
      </rPr>
      <t>Kassim Ouma</t>
    </r>
  </si>
  <si>
    <r>
      <t> </t>
    </r>
    <r>
      <rPr>
        <sz val="11"/>
        <color rgb="FF0B0080"/>
        <rFont val="Arial"/>
        <family val="2"/>
      </rPr>
      <t>Roman Karmazin</t>
    </r>
  </si>
  <si>
    <t>St. Louis, Missouri</t>
  </si>
  <si>
    <r>
      <t> </t>
    </r>
    <r>
      <rPr>
        <sz val="11"/>
        <color rgb="FF0B0080"/>
        <rFont val="Arial"/>
        <family val="2"/>
      </rPr>
      <t>Verno Phillips</t>
    </r>
    <r>
      <rPr>
        <sz val="11"/>
        <color rgb="FF202122"/>
        <rFont val="Arial"/>
        <family val="2"/>
      </rPr>
      <t> (2)</t>
    </r>
  </si>
  <si>
    <t>Phillips vacated the title to fight Paul Williams for the WBO Jr. Middleweight Title.</t>
  </si>
  <si>
    <r>
      <t> </t>
    </r>
    <r>
      <rPr>
        <sz val="11"/>
        <color rgb="FF0B0080"/>
        <rFont val="Arial"/>
        <family val="2"/>
      </rPr>
      <t>Cory Spinks</t>
    </r>
    <r>
      <rPr>
        <sz val="11"/>
        <color rgb="FF202122"/>
        <rFont val="Arial"/>
        <family val="2"/>
      </rPr>
      <t> (2)</t>
    </r>
  </si>
  <si>
    <t>def. Deandre Latimore</t>
  </si>
  <si>
    <r>
      <t> </t>
    </r>
    <r>
      <rPr>
        <sz val="11"/>
        <color rgb="FF0B0080"/>
        <rFont val="Arial"/>
        <family val="2"/>
      </rPr>
      <t>Cornelius Bundrage</t>
    </r>
  </si>
  <si>
    <r>
      <t> </t>
    </r>
    <r>
      <rPr>
        <sz val="11"/>
        <color rgb="FF0B0080"/>
        <rFont val="Arial"/>
        <family val="2"/>
      </rPr>
      <t>Ishe Smith</t>
    </r>
  </si>
  <si>
    <r>
      <t>Detroit</t>
    </r>
    <r>
      <rPr>
        <sz val="11"/>
        <color rgb="FF202122"/>
        <rFont val="Arial"/>
        <family val="2"/>
      </rPr>
      <t>, </t>
    </r>
    <r>
      <rPr>
        <sz val="11"/>
        <color rgb="FF0B0080"/>
        <rFont val="Arial"/>
        <family val="2"/>
      </rPr>
      <t>Michigan</t>
    </r>
  </si>
  <si>
    <r>
      <t> </t>
    </r>
    <r>
      <rPr>
        <sz val="11"/>
        <color rgb="FF0B0080"/>
        <rFont val="Arial"/>
        <family val="2"/>
      </rPr>
      <t>Carlos Amado Molina</t>
    </r>
  </si>
  <si>
    <r>
      <t> </t>
    </r>
    <r>
      <rPr>
        <sz val="11"/>
        <color rgb="FF0B0080"/>
        <rFont val="Arial"/>
        <family val="2"/>
      </rPr>
      <t>Cornelius Bundrage</t>
    </r>
    <r>
      <rPr>
        <sz val="11"/>
        <color rgb="FF202122"/>
        <rFont val="Arial"/>
        <family val="2"/>
      </rPr>
      <t> (2)</t>
    </r>
  </si>
  <si>
    <r>
      <t> </t>
    </r>
    <r>
      <rPr>
        <sz val="11"/>
        <color rgb="FF0B0080"/>
        <rFont val="Arial"/>
        <family val="2"/>
      </rPr>
      <t>Jermall Charlo</t>
    </r>
  </si>
  <si>
    <r>
      <t>Mashantucket</t>
    </r>
    <r>
      <rPr>
        <sz val="11"/>
        <color rgb="FF202122"/>
        <rFont val="Arial"/>
        <family val="2"/>
      </rPr>
      <t>, </t>
    </r>
    <r>
      <rPr>
        <sz val="11"/>
        <color rgb="FF0B0080"/>
        <rFont val="Arial"/>
        <family val="2"/>
      </rPr>
      <t>Connecticut</t>
    </r>
  </si>
  <si>
    <r>
      <t>Charlo vacated the title to move up to middleweight.</t>
    </r>
    <r>
      <rPr>
        <vertAlign val="superscript"/>
        <sz val="7"/>
        <color rgb="FF0B0080"/>
        <rFont val="Arial"/>
        <family val="2"/>
      </rPr>
      <t>[33]</t>
    </r>
    <r>
      <rPr>
        <sz val="9"/>
        <color rgb="FF202122"/>
        <rFont val="Arial"/>
        <family val="2"/>
      </rPr>
      <t> His last successful defense was against </t>
    </r>
    <r>
      <rPr>
        <sz val="9"/>
        <color rgb="FF0B0080"/>
        <rFont val="Arial"/>
        <family val="2"/>
      </rPr>
      <t>Julian Williams</t>
    </r>
    <r>
      <rPr>
        <sz val="9"/>
        <color rgb="FF202122"/>
        <rFont val="Arial"/>
        <family val="2"/>
      </rPr>
      <t> on 10 December 2016</t>
    </r>
  </si>
  <si>
    <r>
      <t> </t>
    </r>
    <r>
      <rPr>
        <sz val="11"/>
        <color rgb="FF0B0080"/>
        <rFont val="Arial"/>
        <family val="2"/>
      </rPr>
      <t>Jarrett Hurd</t>
    </r>
  </si>
  <si>
    <t>def. Tony Harrison</t>
  </si>
  <si>
    <t>Birmingham, Alabama</t>
  </si>
  <si>
    <r>
      <t> </t>
    </r>
    <r>
      <rPr>
        <sz val="11"/>
        <color rgb="FF0B0080"/>
        <rFont val="Arial"/>
        <family val="2"/>
      </rPr>
      <t>Julian Williams</t>
    </r>
  </si>
  <si>
    <t>Fairfax, Virginia</t>
  </si>
  <si>
    <r>
      <t> </t>
    </r>
    <r>
      <rPr>
        <sz val="11"/>
        <color rgb="FF0B0080"/>
        <rFont val="Arial"/>
        <family val="2"/>
      </rPr>
      <t>Jeison Rosario</t>
    </r>
  </si>
  <si>
    <t>Philadelphia, Pennsylvania</t>
  </si>
  <si>
    <t>def. Marlon Starling</t>
  </si>
  <si>
    <r>
      <t>The IBF refused to sanction Honeyghan's defense against </t>
    </r>
    <r>
      <rPr>
        <sz val="9"/>
        <color rgb="FF0B0080"/>
        <rFont val="Arial"/>
        <family val="2"/>
      </rPr>
      <t>Jorge Vaca</t>
    </r>
    <r>
      <rPr>
        <sz val="9"/>
        <color rgb="FF202122"/>
        <rFont val="Arial"/>
        <family val="2"/>
      </rPr>
      <t> because he was not ranked among its top 12 contenders and stripped him of the title after he lost the bout.</t>
    </r>
    <r>
      <rPr>
        <vertAlign val="superscript"/>
        <sz val="7"/>
        <color rgb="FF0B0080"/>
        <rFont val="Arial"/>
        <family val="2"/>
      </rPr>
      <t>[34]</t>
    </r>
    <r>
      <rPr>
        <sz val="9"/>
        <color rgb="FF202122"/>
        <rFont val="Arial"/>
        <family val="2"/>
      </rPr>
      <t> His last successful defense of the IBF title was against </t>
    </r>
    <r>
      <rPr>
        <sz val="9"/>
        <color rgb="FF0B0080"/>
        <rFont val="Arial"/>
        <family val="2"/>
      </rPr>
      <t>Gene Hatcher</t>
    </r>
    <r>
      <rPr>
        <sz val="9"/>
        <color rgb="FF202122"/>
        <rFont val="Arial"/>
        <family val="2"/>
      </rPr>
      <t> on 30 August 1987 in </t>
    </r>
    <r>
      <rPr>
        <sz val="9"/>
        <color rgb="FF0B0080"/>
        <rFont val="Arial"/>
        <family val="2"/>
      </rPr>
      <t>Marbella</t>
    </r>
    <r>
      <rPr>
        <sz val="9"/>
        <color rgb="FF202122"/>
        <rFont val="Arial"/>
        <family val="2"/>
      </rPr>
      <t>, Spain.</t>
    </r>
  </si>
  <si>
    <t>Berck, France</t>
  </si>
  <si>
    <t>def. Glenwood Brown</t>
  </si>
  <si>
    <t>San Diego, California</t>
  </si>
  <si>
    <r>
      <t>Trinidad vacated the title a week after moving up to junior middleweight and winning the WBA title against </t>
    </r>
    <r>
      <rPr>
        <sz val="9"/>
        <color rgb="FF0B0080"/>
        <rFont val="Arial"/>
        <family val="2"/>
      </rPr>
      <t>David Reid</t>
    </r>
    <r>
      <rPr>
        <sz val="9"/>
        <color rgb="FF202122"/>
        <rFont val="Arial"/>
        <family val="2"/>
      </rPr>
      <t>.</t>
    </r>
    <r>
      <rPr>
        <vertAlign val="superscript"/>
        <sz val="7"/>
        <color rgb="FF0B0080"/>
        <rFont val="Arial"/>
        <family val="2"/>
      </rPr>
      <t>[36]</t>
    </r>
    <r>
      <rPr>
        <sz val="9"/>
        <color rgb="FF202122"/>
        <rFont val="Arial"/>
        <family val="2"/>
      </rPr>
      <t> His last successful defense was against </t>
    </r>
    <r>
      <rPr>
        <sz val="9"/>
        <color rgb="FF0B0080"/>
        <rFont val="Arial"/>
        <family val="2"/>
      </rPr>
      <t>Oscar De La Hoya</t>
    </r>
    <r>
      <rPr>
        <sz val="9"/>
        <color rgb="FF202122"/>
        <rFont val="Arial"/>
        <family val="2"/>
      </rPr>
      <t> on 18 September 1999 in Las Vegas, Nevada.</t>
    </r>
  </si>
  <si>
    <r>
      <t> </t>
    </r>
    <r>
      <rPr>
        <sz val="11"/>
        <color rgb="FF0B0080"/>
        <rFont val="Arial"/>
        <family val="2"/>
      </rPr>
      <t>Michele Piccirillo</t>
    </r>
  </si>
  <si>
    <t>def. Cory Spinks</t>
  </si>
  <si>
    <t>Mayweather vacated the title to fight Carlos Baldomir for the WBC Welterweight Title.</t>
  </si>
  <si>
    <r>
      <t> </t>
    </r>
    <r>
      <rPr>
        <sz val="11"/>
        <color rgb="FF0B0080"/>
        <rFont val="Arial"/>
        <family val="2"/>
      </rPr>
      <t>Kermit Cintrón</t>
    </r>
  </si>
  <si>
    <t>def. Mark Suárez</t>
  </si>
  <si>
    <t>West Palm Beach, Florida</t>
  </si>
  <si>
    <r>
      <t>Margarito vacated the title after refusing to fight mandatory challenger Joshua Clottey and instead agreed to a fight with </t>
    </r>
    <r>
      <rPr>
        <sz val="9"/>
        <color rgb="FF0B0080"/>
        <rFont val="Arial"/>
        <family val="2"/>
      </rPr>
      <t>Miguel Cotto</t>
    </r>
    <r>
      <rPr>
        <sz val="9"/>
        <color rgb="FF202122"/>
        <rFont val="Arial"/>
        <family val="2"/>
      </rPr>
      <t> for his WBA title on 26 July 2008.</t>
    </r>
    <r>
      <rPr>
        <vertAlign val="superscript"/>
        <sz val="7"/>
        <color rgb="FF0B0080"/>
        <rFont val="Arial"/>
        <family val="2"/>
      </rPr>
      <t>[38]</t>
    </r>
  </si>
  <si>
    <r>
      <t> </t>
    </r>
    <r>
      <rPr>
        <sz val="11"/>
        <color rgb="FF0B0080"/>
        <rFont val="Arial"/>
        <family val="2"/>
      </rPr>
      <t>Joshua Clottey</t>
    </r>
  </si>
  <si>
    <r>
      <t> </t>
    </r>
    <r>
      <rPr>
        <sz val="11"/>
        <color rgb="FF0B0080"/>
        <rFont val="Arial"/>
        <family val="2"/>
      </rPr>
      <t>Isaac Hlatshwayo</t>
    </r>
  </si>
  <si>
    <t>def. Delvin Rodríguez</t>
  </si>
  <si>
    <r>
      <t> </t>
    </r>
    <r>
      <rPr>
        <sz val="11"/>
        <color rgb="FF0B0080"/>
        <rFont val="Arial"/>
        <family val="2"/>
      </rPr>
      <t>Jan Zaveck</t>
    </r>
  </si>
  <si>
    <t>Johannesburg, South Africa</t>
  </si>
  <si>
    <r>
      <t>Biloxi</t>
    </r>
    <r>
      <rPr>
        <sz val="11"/>
        <color rgb="FF202122"/>
        <rFont val="Arial"/>
        <family val="2"/>
      </rPr>
      <t>, </t>
    </r>
    <r>
      <rPr>
        <sz val="11"/>
        <color rgb="FF0B0080"/>
        <rFont val="Arial"/>
        <family val="2"/>
      </rPr>
      <t>Mississippi</t>
    </r>
  </si>
  <si>
    <r>
      <t>Berto vacated the title after HBO indicated a lack of interest in him facing mandatory challenger Randall Bailey on their network and instead pursued a rematch against </t>
    </r>
    <r>
      <rPr>
        <sz val="9"/>
        <color rgb="FF0B0080"/>
        <rFont val="Arial"/>
        <family val="2"/>
      </rPr>
      <t>Victor Ortiz</t>
    </r>
    <r>
      <rPr>
        <sz val="9"/>
        <color rgb="FF202122"/>
        <rFont val="Arial"/>
        <family val="2"/>
      </rPr>
      <t>.</t>
    </r>
    <r>
      <rPr>
        <vertAlign val="superscript"/>
        <sz val="7"/>
        <color rgb="FF0B0080"/>
        <rFont val="Arial"/>
        <family val="2"/>
      </rPr>
      <t>[40]</t>
    </r>
  </si>
  <si>
    <t>def. Mike Jones</t>
  </si>
  <si>
    <r>
      <t> </t>
    </r>
    <r>
      <rPr>
        <sz val="11"/>
        <color rgb="FF0B0080"/>
        <rFont val="Arial"/>
        <family val="2"/>
      </rPr>
      <t>Kell Brook</t>
    </r>
  </si>
  <si>
    <r>
      <t>Carson</t>
    </r>
    <r>
      <rPr>
        <sz val="11"/>
        <color rgb="FF202122"/>
        <rFont val="Arial"/>
        <family val="2"/>
      </rPr>
      <t>, </t>
    </r>
    <r>
      <rPr>
        <sz val="11"/>
        <color rgb="FF0B0080"/>
        <rFont val="Arial"/>
        <family val="2"/>
      </rPr>
      <t>California</t>
    </r>
  </si>
  <si>
    <r>
      <t>Sheffield</t>
    </r>
    <r>
      <rPr>
        <sz val="11"/>
        <color rgb="FF202122"/>
        <rFont val="Arial"/>
        <family val="2"/>
      </rPr>
      <t>, </t>
    </r>
    <r>
      <rPr>
        <sz val="11"/>
        <color rgb="FF0B0080"/>
        <rFont val="Arial"/>
        <family val="2"/>
      </rPr>
      <t>United Kingdom</t>
    </r>
  </si>
  <si>
    <r>
      <t>Toronto</t>
    </r>
    <r>
      <rPr>
        <sz val="11"/>
        <color rgb="FF202122"/>
        <rFont val="Arial"/>
        <family val="2"/>
      </rPr>
      <t>, </t>
    </r>
    <r>
      <rPr>
        <sz val="11"/>
        <color rgb="FF0B0080"/>
        <rFont val="Arial"/>
        <family val="2"/>
      </rPr>
      <t>Ontario</t>
    </r>
    <r>
      <rPr>
        <sz val="11"/>
        <color rgb="FF202122"/>
        <rFont val="Arial"/>
        <family val="2"/>
      </rPr>
      <t>, Canada</t>
    </r>
  </si>
  <si>
    <r>
      <t> </t>
    </r>
    <r>
      <rPr>
        <sz val="11"/>
        <color rgb="FF0B0080"/>
        <rFont val="Arial"/>
        <family val="2"/>
      </rPr>
      <t>Gary Hinton</t>
    </r>
  </si>
  <si>
    <t>def. Reyes Antonio Cruz</t>
  </si>
  <si>
    <t>Lucca, Italy</t>
  </si>
  <si>
    <r>
      <t> </t>
    </r>
    <r>
      <rPr>
        <sz val="11"/>
        <color rgb="FF0B0080"/>
        <rFont val="Arial"/>
        <family val="2"/>
      </rPr>
      <t>Joe Manley</t>
    </r>
  </si>
  <si>
    <t>Hartford, Connecticut</t>
  </si>
  <si>
    <r>
      <t> </t>
    </r>
    <r>
      <rPr>
        <sz val="11"/>
        <color rgb="FF0B0080"/>
        <rFont val="Arial"/>
        <family val="2"/>
      </rPr>
      <t>Terry Marsh</t>
    </r>
  </si>
  <si>
    <t>Basildon, United Kingdom</t>
  </si>
  <si>
    <t>Marsh vacated the title upon his retirement due to epilepsy.[42] His only successful defense was against Akio Kameda on 1 July 1987 in London, United Kingdom.</t>
  </si>
  <si>
    <r>
      <t> </t>
    </r>
    <r>
      <rPr>
        <sz val="11"/>
        <color rgb="FF0B0080"/>
        <rFont val="Arial"/>
        <family val="2"/>
      </rPr>
      <t>James McGirt</t>
    </r>
  </si>
  <si>
    <t>def. Frankie Warren</t>
  </si>
  <si>
    <t>Chávez vacated the title, citing a dispute with IBF president Bob Lee and promoter Bob Arum.[43] Chávez's last successful defense was against John Duplessis on 18 March 1991 in Las Vegas, Nevada.</t>
  </si>
  <si>
    <r>
      <t> </t>
    </r>
    <r>
      <rPr>
        <sz val="11"/>
        <color rgb="FF0B0080"/>
        <rFont val="Arial"/>
        <family val="2"/>
      </rPr>
      <t>Rafael Pineda</t>
    </r>
  </si>
  <si>
    <t>def. Roger Mayweather</t>
  </si>
  <si>
    <t>Whitaker vacated the title when he moved up to welterweight to challenge WBC champion James McGirt.[44]</t>
  </si>
  <si>
    <r>
      <t> </t>
    </r>
    <r>
      <rPr>
        <sz val="11"/>
        <color rgb="FF0B0080"/>
        <rFont val="Arial"/>
        <family val="2"/>
      </rPr>
      <t>Charles Murray</t>
    </r>
  </si>
  <si>
    <t>def. Rodney Moore</t>
  </si>
  <si>
    <r>
      <t> </t>
    </r>
    <r>
      <rPr>
        <sz val="11"/>
        <color rgb="FF0B0080"/>
        <rFont val="Arial"/>
        <family val="2"/>
      </rPr>
      <t>Jake Rodríguez</t>
    </r>
  </si>
  <si>
    <r>
      <t> </t>
    </r>
    <r>
      <rPr>
        <sz val="11"/>
        <color rgb="FF0B0080"/>
        <rFont val="Arial"/>
        <family val="2"/>
      </rPr>
      <t>Kostya Tszyu</t>
    </r>
  </si>
  <si>
    <r>
      <t> </t>
    </r>
    <r>
      <rPr>
        <sz val="11"/>
        <color rgb="FF0B0080"/>
        <rFont val="Arial"/>
        <family val="2"/>
      </rPr>
      <t>Vince Phillips</t>
    </r>
  </si>
  <si>
    <r>
      <t> </t>
    </r>
    <r>
      <rPr>
        <sz val="11"/>
        <color rgb="FF0B0080"/>
        <rFont val="Arial"/>
        <family val="2"/>
      </rPr>
      <t>Terron Millett</t>
    </r>
  </si>
  <si>
    <t>Millett was stripped of the title after failing to make a mandatory defense due to hand injuries.[45]</t>
  </si>
  <si>
    <t>def. Jan Piet Bergman</t>
  </si>
  <si>
    <r>
      <t> </t>
    </r>
    <r>
      <rPr>
        <sz val="11"/>
        <color rgb="FF0B0080"/>
        <rFont val="Arial"/>
        <family val="2"/>
      </rPr>
      <t>Kostya Tszyu</t>
    </r>
    <r>
      <rPr>
        <sz val="11"/>
        <color rgb="FF202122"/>
        <rFont val="Arial"/>
        <family val="2"/>
      </rPr>
      <t> (2)</t>
    </r>
  </si>
  <si>
    <r>
      <t>Hatton vacated the title to move up to welterweight and fight WBA champion </t>
    </r>
    <r>
      <rPr>
        <sz val="9"/>
        <color rgb="FF0B0080"/>
        <rFont val="Arial"/>
        <family val="2"/>
      </rPr>
      <t>Luis Collazo</t>
    </r>
    <r>
      <rPr>
        <sz val="9"/>
        <color rgb="FF202122"/>
        <rFont val="Arial"/>
        <family val="2"/>
      </rPr>
      <t> rather than fight mandatory challenger Naoufel Ben Rabah.</t>
    </r>
    <r>
      <rPr>
        <vertAlign val="superscript"/>
        <sz val="7"/>
        <color rgb="FF0B0080"/>
        <rFont val="Arial"/>
        <family val="2"/>
      </rPr>
      <t>[46]</t>
    </r>
    <r>
      <rPr>
        <sz val="9"/>
        <color rgb="FF202122"/>
        <rFont val="Arial"/>
        <family val="2"/>
      </rPr>
      <t> Hatton's only successful defense was against </t>
    </r>
    <r>
      <rPr>
        <sz val="9"/>
        <color rgb="FF0B0080"/>
        <rFont val="Arial"/>
        <family val="2"/>
      </rPr>
      <t>Carlos Maussa</t>
    </r>
    <r>
      <rPr>
        <sz val="9"/>
        <color rgb="FF202122"/>
        <rFont val="Arial"/>
        <family val="2"/>
      </rPr>
      <t> on 26 November 2005 in </t>
    </r>
    <r>
      <rPr>
        <sz val="9"/>
        <color rgb="FF0B0080"/>
        <rFont val="Arial"/>
        <family val="2"/>
      </rPr>
      <t>Sheffield</t>
    </r>
    <r>
      <rPr>
        <sz val="9"/>
        <color rgb="FF202122"/>
        <rFont val="Arial"/>
        <family val="2"/>
      </rPr>
      <t>, United Kingdom.</t>
    </r>
  </si>
  <si>
    <r>
      <t> </t>
    </r>
    <r>
      <rPr>
        <sz val="11"/>
        <color rgb="FF0B0080"/>
        <rFont val="Arial"/>
        <family val="2"/>
      </rPr>
      <t>Juan Urango</t>
    </r>
  </si>
  <si>
    <t>def. Naoufel Ben Rabah</t>
  </si>
  <si>
    <r>
      <t> </t>
    </r>
    <r>
      <rPr>
        <sz val="11"/>
        <color rgb="FF0B0080"/>
        <rFont val="Arial"/>
        <family val="2"/>
      </rPr>
      <t>Ricky Hatton</t>
    </r>
    <r>
      <rPr>
        <sz val="11"/>
        <color rgb="FF202122"/>
        <rFont val="Arial"/>
        <family val="2"/>
      </rPr>
      <t> (2)</t>
    </r>
  </si>
  <si>
    <r>
      <t>Hatton vacated the title after refusing to fight mandatory challenger Lovemore N'dou and instead agreed to a fight with </t>
    </r>
    <r>
      <rPr>
        <sz val="9"/>
        <color rgb="FF0B0080"/>
        <rFont val="Arial"/>
        <family val="2"/>
      </rPr>
      <t>José Luis Castillo</t>
    </r>
    <r>
      <rPr>
        <sz val="9"/>
        <color rgb="FF202122"/>
        <rFont val="Arial"/>
        <family val="2"/>
      </rPr>
      <t>.</t>
    </r>
    <r>
      <rPr>
        <vertAlign val="superscript"/>
        <sz val="7"/>
        <color rgb="FF0B0080"/>
        <rFont val="Arial"/>
        <family val="2"/>
      </rPr>
      <t>[47]</t>
    </r>
  </si>
  <si>
    <r>
      <t> </t>
    </r>
    <r>
      <rPr>
        <sz val="11"/>
        <color rgb="FF0B0080"/>
        <rFont val="Arial"/>
        <family val="2"/>
      </rPr>
      <t>Lovemore N'dou</t>
    </r>
  </si>
  <si>
    <t>Homebush bay, Sydney</t>
  </si>
  <si>
    <t>Malignaggi vacated the title after refusing to participate in a rematch with mandatory challenger Herman Ngoudjo and instead agreed to a fight with Ricky Hatton.[48]</t>
  </si>
  <si>
    <r>
      <t> </t>
    </r>
    <r>
      <rPr>
        <sz val="11"/>
        <color rgb="FF0B0080"/>
        <rFont val="Arial"/>
        <family val="2"/>
      </rPr>
      <t>Juan Urango</t>
    </r>
    <r>
      <rPr>
        <sz val="11"/>
        <color rgb="FF202122"/>
        <rFont val="Arial"/>
        <family val="2"/>
      </rPr>
      <t> (2)</t>
    </r>
  </si>
  <si>
    <t>def. Herman Ngoudjo</t>
  </si>
  <si>
    <t>Montreal, Canada</t>
  </si>
  <si>
    <r>
      <t>Uncasville</t>
    </r>
    <r>
      <rPr>
        <sz val="11"/>
        <color rgb="FF202122"/>
        <rFont val="Arial"/>
        <family val="2"/>
      </rPr>
      <t>, </t>
    </r>
    <r>
      <rPr>
        <sz val="11"/>
        <color rgb="FF0B0080"/>
        <rFont val="Arial"/>
        <family val="2"/>
      </rPr>
      <t>Connecticut</t>
    </r>
  </si>
  <si>
    <r>
      <t>Alexander was stripped of the title after failing to negotiate terms with mandatory challenger Kaizer Mabuza and instead agreed to a unification fight with </t>
    </r>
    <r>
      <rPr>
        <sz val="9"/>
        <color rgb="FF0B0080"/>
        <rFont val="Arial"/>
        <family val="2"/>
      </rPr>
      <t>WBO</t>
    </r>
    <r>
      <rPr>
        <sz val="9"/>
        <color rgb="FF202122"/>
        <rFont val="Arial"/>
        <family val="2"/>
      </rPr>
      <t> champion </t>
    </r>
    <r>
      <rPr>
        <sz val="9"/>
        <color rgb="FF0B0080"/>
        <rFont val="Arial"/>
        <family val="2"/>
      </rPr>
      <t>Timothy Bradley</t>
    </r>
    <r>
      <rPr>
        <sz val="9"/>
        <color rgb="FF202122"/>
        <rFont val="Arial"/>
        <family val="2"/>
      </rPr>
      <t>.</t>
    </r>
    <r>
      <rPr>
        <vertAlign val="superscript"/>
        <sz val="7"/>
        <color rgb="FF0B0080"/>
        <rFont val="Arial"/>
        <family val="2"/>
      </rPr>
      <t>[49]</t>
    </r>
    <r>
      <rPr>
        <sz val="9"/>
        <color rgb="FF202122"/>
        <rFont val="Arial"/>
        <family val="2"/>
      </rPr>
      <t> His only defense was against </t>
    </r>
    <r>
      <rPr>
        <sz val="9"/>
        <color rgb="FF0B0080"/>
        <rFont val="Arial"/>
        <family val="2"/>
      </rPr>
      <t>Andriy Kotelnik</t>
    </r>
    <r>
      <rPr>
        <sz val="9"/>
        <color rgb="FF202122"/>
        <rFont val="Arial"/>
        <family val="2"/>
      </rPr>
      <t> on 7 August 2010 at </t>
    </r>
    <r>
      <rPr>
        <sz val="9"/>
        <color rgb="FF0B0080"/>
        <rFont val="Arial"/>
        <family val="2"/>
      </rPr>
      <t>Saint Louis</t>
    </r>
    <r>
      <rPr>
        <sz val="9"/>
        <color rgb="FF202122"/>
        <rFont val="Arial"/>
        <family val="2"/>
      </rPr>
      <t>, </t>
    </r>
    <r>
      <rPr>
        <sz val="9"/>
        <color rgb="FF0B0080"/>
        <rFont val="Arial"/>
        <family val="2"/>
      </rPr>
      <t>Missouri</t>
    </r>
  </si>
  <si>
    <r>
      <t> </t>
    </r>
    <r>
      <rPr>
        <sz val="11"/>
        <color rgb="FF0B0080"/>
        <rFont val="Arial"/>
        <family val="2"/>
      </rPr>
      <t>Zab Judah</t>
    </r>
    <r>
      <rPr>
        <sz val="11"/>
        <color rgb="FF202122"/>
        <rFont val="Arial"/>
        <family val="2"/>
      </rPr>
      <t> (2)</t>
    </r>
  </si>
  <si>
    <t>def. Kaizer Mabuza</t>
  </si>
  <si>
    <r>
      <t>Newark</t>
    </r>
    <r>
      <rPr>
        <sz val="11"/>
        <color rgb="FF202122"/>
        <rFont val="Arial"/>
        <family val="2"/>
      </rPr>
      <t>, </t>
    </r>
    <r>
      <rPr>
        <sz val="11"/>
        <color rgb="FF0B0080"/>
        <rFont val="Arial"/>
        <family val="2"/>
      </rPr>
      <t>New Jersey</t>
    </r>
  </si>
  <si>
    <r>
      <t> </t>
    </r>
    <r>
      <rPr>
        <sz val="11"/>
        <color rgb="FF0B0080"/>
        <rFont val="Arial"/>
        <family val="2"/>
      </rPr>
      <t>Lamont Peterson</t>
    </r>
  </si>
  <si>
    <r>
      <t>Washington</t>
    </r>
    <r>
      <rPr>
        <sz val="11"/>
        <color rgb="FF202122"/>
        <rFont val="Arial"/>
        <family val="2"/>
      </rPr>
      <t>, </t>
    </r>
    <r>
      <rPr>
        <sz val="11"/>
        <color rgb="FF0B0080"/>
        <rFont val="Arial"/>
        <family val="2"/>
      </rPr>
      <t>District of Columbia</t>
    </r>
  </si>
  <si>
    <r>
      <t>Peterson was stripped of the title after he lost a non-title fight against unified </t>
    </r>
    <r>
      <rPr>
        <sz val="9"/>
        <color rgb="FF0B0080"/>
        <rFont val="Arial"/>
        <family val="2"/>
      </rPr>
      <t>WBC</t>
    </r>
    <r>
      <rPr>
        <sz val="9"/>
        <color rgb="FF202122"/>
        <rFont val="Arial"/>
        <family val="2"/>
      </rPr>
      <t>/</t>
    </r>
    <r>
      <rPr>
        <sz val="9"/>
        <color rgb="FF0B0080"/>
        <rFont val="Arial"/>
        <family val="2"/>
      </rPr>
      <t>WBA</t>
    </r>
    <r>
      <rPr>
        <sz val="9"/>
        <color rgb="FF202122"/>
        <rFont val="Arial"/>
        <family val="2"/>
      </rPr>
      <t> champion </t>
    </r>
    <r>
      <rPr>
        <sz val="9"/>
        <color rgb="FF0B0080"/>
        <rFont val="Arial"/>
        <family val="2"/>
      </rPr>
      <t>Danny Garcia</t>
    </r>
    <r>
      <rPr>
        <sz val="9"/>
        <color rgb="FF202122"/>
        <rFont val="Arial"/>
        <family val="2"/>
      </rPr>
      <t> at a catchweight of 143 pounds.</t>
    </r>
    <r>
      <rPr>
        <vertAlign val="superscript"/>
        <sz val="7"/>
        <color rgb="FF0B0080"/>
        <rFont val="Arial"/>
        <family val="2"/>
      </rPr>
      <t>[50]</t>
    </r>
  </si>
  <si>
    <r>
      <t> </t>
    </r>
    <r>
      <rPr>
        <sz val="11"/>
        <color rgb="FF0B0080"/>
        <rFont val="Arial"/>
        <family val="2"/>
      </rPr>
      <t>César Cuenca</t>
    </r>
  </si>
  <si>
    <t>def. Ik Yang</t>
  </si>
  <si>
    <t>Macau, China</t>
  </si>
  <si>
    <r>
      <t> </t>
    </r>
    <r>
      <rPr>
        <sz val="11"/>
        <color rgb="FF0B0080"/>
        <rFont val="Arial"/>
        <family val="2"/>
      </rPr>
      <t>Eduard Troyanovsky</t>
    </r>
  </si>
  <si>
    <t>Kazan, Russia</t>
  </si>
  <si>
    <r>
      <t> </t>
    </r>
    <r>
      <rPr>
        <sz val="11"/>
        <color rgb="FF0B0080"/>
        <rFont val="Arial"/>
        <family val="2"/>
      </rPr>
      <t>Julius Indongo</t>
    </r>
  </si>
  <si>
    <t>Lincoln, USA</t>
  </si>
  <si>
    <t>Crawford vacated the title after refusing to negotiate terms with mandatory challenger Sergey Lipinets, citing an inability to make the fight under the IBF's time frame.[51]</t>
  </si>
  <si>
    <r>
      <t> </t>
    </r>
    <r>
      <rPr>
        <sz val="11"/>
        <color rgb="FF0B0080"/>
        <rFont val="Arial"/>
        <family val="2"/>
      </rPr>
      <t>Sergey Lipinets</t>
    </r>
  </si>
  <si>
    <t>def. Akihiro Kondo</t>
  </si>
  <si>
    <r>
      <t>New York City</t>
    </r>
    <r>
      <rPr>
        <sz val="11"/>
        <color rgb="FF202122"/>
        <rFont val="Arial"/>
        <family val="2"/>
      </rPr>
      <t>, </t>
    </r>
    <r>
      <rPr>
        <sz val="11"/>
        <color rgb="FF0B0080"/>
        <rFont val="Arial"/>
        <family val="2"/>
      </rPr>
      <t>New York</t>
    </r>
    <r>
      <rPr>
        <sz val="11"/>
        <color rgb="FF202122"/>
        <rFont val="Arial"/>
        <family val="2"/>
      </rPr>
      <t>, USA</t>
    </r>
  </si>
  <si>
    <r>
      <t>San Antonio</t>
    </r>
    <r>
      <rPr>
        <sz val="11"/>
        <color rgb="FF202122"/>
        <rFont val="Arial"/>
        <family val="2"/>
      </rPr>
      <t>, </t>
    </r>
    <r>
      <rPr>
        <sz val="11"/>
        <color rgb="FF0B0080"/>
        <rFont val="Arial"/>
        <family val="2"/>
      </rPr>
      <t>Texas</t>
    </r>
    <r>
      <rPr>
        <sz val="11"/>
        <color rgb="FF202122"/>
        <rFont val="Arial"/>
        <family val="2"/>
      </rPr>
      <t>, USA</t>
    </r>
  </si>
  <si>
    <t>Garcia vacated the title after deciding to move back down in weight and defend his WBC lightweight world title rather than face IBF mandatory challenger Ivan Baranchyk.[52]</t>
  </si>
  <si>
    <r>
      <t> </t>
    </r>
    <r>
      <rPr>
        <sz val="11"/>
        <color rgb="FF0B0080"/>
        <rFont val="Arial"/>
        <family val="2"/>
      </rPr>
      <t>Ivan Baranchyk</t>
    </r>
  </si>
  <si>
    <t>def. Anthony Yigit</t>
  </si>
  <si>
    <r>
      <t>New Orleans</t>
    </r>
    <r>
      <rPr>
        <sz val="11"/>
        <color rgb="FF202122"/>
        <rFont val="Arial"/>
        <family val="2"/>
      </rPr>
      <t>, </t>
    </r>
    <r>
      <rPr>
        <sz val="11"/>
        <color rgb="FF0B0080"/>
        <rFont val="Arial"/>
        <family val="2"/>
      </rPr>
      <t>Louisiana</t>
    </r>
    <r>
      <rPr>
        <sz val="11"/>
        <color rgb="FF202122"/>
        <rFont val="Arial"/>
        <family val="2"/>
      </rPr>
      <t>, USA</t>
    </r>
  </si>
  <si>
    <r>
      <t> </t>
    </r>
    <r>
      <rPr>
        <sz val="11"/>
        <color rgb="FF0B0080"/>
        <rFont val="Arial"/>
        <family val="2"/>
      </rPr>
      <t>Josh Taylor</t>
    </r>
  </si>
  <si>
    <r>
      <t>Glasgow</t>
    </r>
    <r>
      <rPr>
        <sz val="11"/>
        <color rgb="FF202122"/>
        <rFont val="Arial"/>
        <family val="2"/>
      </rPr>
      <t>, </t>
    </r>
    <r>
      <rPr>
        <sz val="11"/>
        <color rgb="FF0B0080"/>
        <rFont val="Arial"/>
        <family val="2"/>
      </rPr>
      <t>Scotland</t>
    </r>
  </si>
  <si>
    <r>
      <t> </t>
    </r>
    <r>
      <rPr>
        <sz val="11"/>
        <color rgb="FF0B0080"/>
        <rFont val="Arial"/>
        <family val="2"/>
      </rPr>
      <t>Charlie Brown</t>
    </r>
  </si>
  <si>
    <t>def. Melvin Paul</t>
  </si>
  <si>
    <r>
      <t> </t>
    </r>
    <r>
      <rPr>
        <sz val="11"/>
        <color rgb="FF0B0080"/>
        <rFont val="Arial"/>
        <family val="2"/>
      </rPr>
      <t>Harry Arroyo</t>
    </r>
  </si>
  <si>
    <r>
      <t> </t>
    </r>
    <r>
      <rPr>
        <sz val="11"/>
        <color rgb="FF0B0080"/>
        <rFont val="Arial"/>
        <family val="2"/>
      </rPr>
      <t>Jimmy Paul</t>
    </r>
  </si>
  <si>
    <r>
      <t> </t>
    </r>
    <r>
      <rPr>
        <sz val="11"/>
        <color rgb="FF0B0080"/>
        <rFont val="Arial"/>
        <family val="2"/>
      </rPr>
      <t>Greg Haugen</t>
    </r>
    <r>
      <rPr>
        <sz val="11"/>
        <color rgb="FF202122"/>
        <rFont val="Arial"/>
        <family val="2"/>
      </rPr>
      <t> (2)</t>
    </r>
  </si>
  <si>
    <t>Hampton, Virginia</t>
  </si>
  <si>
    <r>
      <t>Whitaker's last successful defense was against </t>
    </r>
    <r>
      <rPr>
        <sz val="9"/>
        <color rgb="FF0B0080"/>
        <rFont val="Arial"/>
        <family val="2"/>
      </rPr>
      <t>Jorge Páez</t>
    </r>
    <r>
      <rPr>
        <sz val="9"/>
        <color rgb="FF202122"/>
        <rFont val="Arial"/>
        <family val="2"/>
      </rPr>
      <t> on 5 October 1991 in </t>
    </r>
    <r>
      <rPr>
        <sz val="9"/>
        <color rgb="FF0B0080"/>
        <rFont val="Arial"/>
        <family val="2"/>
      </rPr>
      <t>Reno, Nevada</t>
    </r>
    <r>
      <rPr>
        <sz val="9"/>
        <color rgb="FF202122"/>
        <rFont val="Arial"/>
        <family val="2"/>
      </rPr>
      <t>.</t>
    </r>
  </si>
  <si>
    <r>
      <t> </t>
    </r>
    <r>
      <rPr>
        <sz val="11"/>
        <color rgb="FF0B0080"/>
        <rFont val="Arial"/>
        <family val="2"/>
      </rPr>
      <t>Freddie Pendleton</t>
    </r>
  </si>
  <si>
    <t>def. Tracy Spann</t>
  </si>
  <si>
    <r>
      <t> </t>
    </r>
    <r>
      <rPr>
        <sz val="11"/>
        <color rgb="FF0B0080"/>
        <rFont val="Arial"/>
        <family val="2"/>
      </rPr>
      <t>Rafael Ruelas</t>
    </r>
  </si>
  <si>
    <t>Inglewood, California</t>
  </si>
  <si>
    <r>
      <t>De La Hoya vacated the title after refusing to negotiate terms with mandatory challenger Miguel Julio and instead accepted a fight with </t>
    </r>
    <r>
      <rPr>
        <sz val="9"/>
        <color rgb="FF0B0080"/>
        <rFont val="Arial"/>
        <family val="2"/>
      </rPr>
      <t>Genaro Hernández</t>
    </r>
    <r>
      <rPr>
        <sz val="9"/>
        <color rgb="FF202122"/>
        <rFont val="Arial"/>
        <family val="2"/>
      </rPr>
      <t>.</t>
    </r>
    <r>
      <rPr>
        <vertAlign val="superscript"/>
        <sz val="7"/>
        <color rgb="FF0B0080"/>
        <rFont val="Arial"/>
        <family val="2"/>
      </rPr>
      <t>[53]</t>
    </r>
  </si>
  <si>
    <r>
      <t> </t>
    </r>
    <r>
      <rPr>
        <sz val="11"/>
        <color rgb="FF0B0080"/>
        <rFont val="Arial"/>
        <family val="2"/>
      </rPr>
      <t>Philip Holiday</t>
    </r>
  </si>
  <si>
    <t>def. Miguel Julio</t>
  </si>
  <si>
    <t>Sun City, South Africa</t>
  </si>
  <si>
    <r>
      <t>Mosley vacated the title to move up to welterweight.</t>
    </r>
    <r>
      <rPr>
        <vertAlign val="superscript"/>
        <sz val="7"/>
        <color rgb="FF0B0080"/>
        <rFont val="Arial"/>
        <family val="2"/>
      </rPr>
      <t>[54]</t>
    </r>
    <r>
      <rPr>
        <sz val="9"/>
        <color rgb="FF202122"/>
        <rFont val="Arial"/>
        <family val="2"/>
      </rPr>
      <t> Mosley's last successful defense was against John Brown on 17 April 1999 in </t>
    </r>
    <r>
      <rPr>
        <sz val="9"/>
        <color rgb="FF0B0080"/>
        <rFont val="Arial"/>
        <family val="2"/>
      </rPr>
      <t>Indio, California</t>
    </r>
    <r>
      <rPr>
        <sz val="9"/>
        <color rgb="FF202122"/>
        <rFont val="Arial"/>
        <family val="2"/>
      </rPr>
      <t>.</t>
    </r>
  </si>
  <si>
    <r>
      <t> </t>
    </r>
    <r>
      <rPr>
        <sz val="11"/>
        <color rgb="FF0B0080"/>
        <rFont val="Arial"/>
        <family val="2"/>
      </rPr>
      <t>Paul Spadafora</t>
    </r>
  </si>
  <si>
    <t>Chester, West Virginia</t>
  </si>
  <si>
    <r>
      <t> </t>
    </r>
    <r>
      <rPr>
        <sz val="11"/>
        <color rgb="FF0B0080"/>
        <rFont val="Arial"/>
        <family val="2"/>
      </rPr>
      <t>Javier Jáuregui</t>
    </r>
  </si>
  <si>
    <t>def. Leavander Johnson</t>
  </si>
  <si>
    <r>
      <t> </t>
    </r>
    <r>
      <rPr>
        <sz val="11"/>
        <color rgb="FF0B0080"/>
        <rFont val="Arial"/>
        <family val="2"/>
      </rPr>
      <t>Julio Díaz</t>
    </r>
  </si>
  <si>
    <r>
      <t>Díaz vacated the title after withdrawing from a fight with mandatory challenger Leavander Johnson scheduled for 11 February and instead agreed to a fight with WBC champion </t>
    </r>
    <r>
      <rPr>
        <sz val="9"/>
        <color rgb="FF0B0080"/>
        <rFont val="Arial"/>
        <family val="2"/>
      </rPr>
      <t>José Luis Castillo</t>
    </r>
    <r>
      <rPr>
        <sz val="9"/>
        <color rgb="FF202122"/>
        <rFont val="Arial"/>
        <family val="2"/>
      </rPr>
      <t>.</t>
    </r>
    <r>
      <rPr>
        <vertAlign val="superscript"/>
        <sz val="7"/>
        <color rgb="FF0B0080"/>
        <rFont val="Arial"/>
        <family val="2"/>
      </rPr>
      <t>[56]</t>
    </r>
  </si>
  <si>
    <r>
      <t> </t>
    </r>
    <r>
      <rPr>
        <sz val="11"/>
        <color rgb="FF0B0080"/>
        <rFont val="Arial"/>
        <family val="2"/>
      </rPr>
      <t>Leavander Johnson</t>
    </r>
  </si>
  <si>
    <t>def. Stefano Zoff</t>
  </si>
  <si>
    <t>Milano, Italy</t>
  </si>
  <si>
    <r>
      <t> </t>
    </r>
    <r>
      <rPr>
        <sz val="11"/>
        <color rgb="FF0B0080"/>
        <rFont val="Arial"/>
        <family val="2"/>
      </rPr>
      <t>Julio Díaz</t>
    </r>
    <r>
      <rPr>
        <sz val="11"/>
        <color rgb="FF202122"/>
        <rFont val="Arial"/>
        <family val="2"/>
      </rPr>
      <t> (2)</t>
    </r>
  </si>
  <si>
    <t>Kissimmee, Florida</t>
  </si>
  <si>
    <t>Chicago, Illinois</t>
  </si>
  <si>
    <r>
      <t>Campbell was stripped of his unified IBF/WBO world titles after failing to make weight the day before his fight against </t>
    </r>
    <r>
      <rPr>
        <sz val="9"/>
        <color rgb="FF0B0080"/>
        <rFont val="Arial"/>
        <family val="2"/>
      </rPr>
      <t>Ali Funeka</t>
    </r>
    <r>
      <rPr>
        <sz val="9"/>
        <color rgb="FF202122"/>
        <rFont val="Arial"/>
        <family val="2"/>
      </rPr>
      <t>.</t>
    </r>
    <r>
      <rPr>
        <vertAlign val="superscript"/>
        <sz val="7"/>
        <color rgb="FF0B0080"/>
        <rFont val="Arial"/>
        <family val="2"/>
      </rPr>
      <t>[57]</t>
    </r>
  </si>
  <si>
    <r>
      <t> </t>
    </r>
    <r>
      <rPr>
        <sz val="11"/>
        <color rgb="FF0B0080"/>
        <rFont val="Arial"/>
        <family val="2"/>
      </rPr>
      <t>Miguel Vázquez</t>
    </r>
  </si>
  <si>
    <t>def. Kim Ji-Hoon</t>
  </si>
  <si>
    <r>
      <t>Laredo</t>
    </r>
    <r>
      <rPr>
        <sz val="11"/>
        <color rgb="FF202122"/>
        <rFont val="Arial"/>
        <family val="2"/>
      </rPr>
      <t>, </t>
    </r>
    <r>
      <rPr>
        <sz val="11"/>
        <color rgb="FF0B0080"/>
        <rFont val="Arial"/>
        <family val="2"/>
      </rPr>
      <t>Texas</t>
    </r>
  </si>
  <si>
    <r>
      <t> </t>
    </r>
    <r>
      <rPr>
        <sz val="11"/>
        <color rgb="FF0B0080"/>
        <rFont val="Arial"/>
        <family val="2"/>
      </rPr>
      <t>Mickey Bey</t>
    </r>
  </si>
  <si>
    <t>Bey vacated the title after withdrawing from a scheduled defense against Denis Shafikov.[58]</t>
  </si>
  <si>
    <r>
      <t> </t>
    </r>
    <r>
      <rPr>
        <sz val="11"/>
        <color rgb="FF0B0080"/>
        <rFont val="Arial"/>
        <family val="2"/>
      </rPr>
      <t>Rances Barthelemy</t>
    </r>
  </si>
  <si>
    <r>
      <t> </t>
    </r>
    <r>
      <rPr>
        <sz val="11"/>
        <color rgb="FF0B0080"/>
        <rFont val="Arial"/>
        <family val="2"/>
      </rPr>
      <t>Robert Easter Jr.</t>
    </r>
  </si>
  <si>
    <t>def. Richard Commey</t>
  </si>
  <si>
    <r>
      <t>Reading</t>
    </r>
    <r>
      <rPr>
        <sz val="11"/>
        <color rgb="FF202122"/>
        <rFont val="Arial"/>
        <family val="2"/>
      </rPr>
      <t>, </t>
    </r>
    <r>
      <rPr>
        <sz val="11"/>
        <color rgb="FF0B0080"/>
        <rFont val="Arial"/>
        <family val="2"/>
      </rPr>
      <t>Pennsylvania</t>
    </r>
  </si>
  <si>
    <r>
      <t>Los Angeles</t>
    </r>
    <r>
      <rPr>
        <sz val="11"/>
        <color rgb="FF202122"/>
        <rFont val="Arial"/>
        <family val="2"/>
      </rPr>
      <t>, </t>
    </r>
    <r>
      <rPr>
        <sz val="11"/>
        <color rgb="FF0B0080"/>
        <rFont val="Arial"/>
        <family val="2"/>
      </rPr>
      <t>California</t>
    </r>
  </si>
  <si>
    <t>Garcia vacated the title to move up to welterweight to pursue a fight with Errol Spence Jr.[60]</t>
  </si>
  <si>
    <r>
      <t> </t>
    </r>
    <r>
      <rPr>
        <sz val="11"/>
        <color rgb="FF0B0080"/>
        <rFont val="Arial"/>
        <family val="2"/>
      </rPr>
      <t>Richard Commey</t>
    </r>
  </si>
  <si>
    <t>def. Isa Chaniev</t>
  </si>
  <si>
    <r>
      <t>Frisco</t>
    </r>
    <r>
      <rPr>
        <sz val="11"/>
        <color rgb="FF202122"/>
        <rFont val="Arial"/>
        <family val="2"/>
      </rPr>
      <t>, </t>
    </r>
    <r>
      <rPr>
        <sz val="11"/>
        <color rgb="FF0B0080"/>
        <rFont val="Arial"/>
        <family val="2"/>
      </rPr>
      <t>Texas</t>
    </r>
  </si>
  <si>
    <r>
      <t> </t>
    </r>
    <r>
      <rPr>
        <sz val="11"/>
        <color rgb="FF0B0080"/>
        <rFont val="Arial"/>
        <family val="2"/>
      </rPr>
      <t>Teofimo Lopez</t>
    </r>
  </si>
  <si>
    <r>
      <t>New York</t>
    </r>
    <r>
      <rPr>
        <sz val="11"/>
        <color rgb="FF202122"/>
        <rFont val="Arial"/>
        <family val="2"/>
      </rPr>
      <t>, </t>
    </r>
    <r>
      <rPr>
        <sz val="11"/>
        <color rgb="FF0B0080"/>
        <rFont val="Arial"/>
        <family val="2"/>
      </rPr>
      <t>New York</t>
    </r>
  </si>
  <si>
    <r>
      <t> </t>
    </r>
    <r>
      <rPr>
        <sz val="11"/>
        <color rgb="FF0B0080"/>
        <rFont val="Arial"/>
        <family val="2"/>
      </rPr>
      <t>Hwan-Kil Yuh</t>
    </r>
  </si>
  <si>
    <t>def. Rod Sequenan</t>
  </si>
  <si>
    <r>
      <t> </t>
    </r>
    <r>
      <rPr>
        <sz val="11"/>
        <color rgb="FF0B0080"/>
        <rFont val="Arial"/>
        <family val="2"/>
      </rPr>
      <t>Lester Ellis</t>
    </r>
  </si>
  <si>
    <r>
      <t> </t>
    </r>
    <r>
      <rPr>
        <sz val="11"/>
        <color rgb="FF0B0080"/>
        <rFont val="Arial"/>
        <family val="2"/>
      </rPr>
      <t>Barry Michael</t>
    </r>
  </si>
  <si>
    <t>Windsor, United Kingdom</t>
  </si>
  <si>
    <t>Sacramento, California</t>
  </si>
  <si>
    <r>
      <t> </t>
    </r>
    <r>
      <rPr>
        <sz val="11"/>
        <color rgb="FF0B0080"/>
        <rFont val="Arial"/>
        <family val="2"/>
      </rPr>
      <t>Tony Lopez</t>
    </r>
    <r>
      <rPr>
        <sz val="11"/>
        <color rgb="FF202122"/>
        <rFont val="Arial"/>
        <family val="2"/>
      </rPr>
      <t> (2)</t>
    </r>
  </si>
  <si>
    <t>Mitchell retired.</t>
  </si>
  <si>
    <r>
      <t> </t>
    </r>
    <r>
      <rPr>
        <sz val="11"/>
        <color rgb="FF0B0080"/>
        <rFont val="Arial"/>
        <family val="2"/>
      </rPr>
      <t>John John Molina</t>
    </r>
    <r>
      <rPr>
        <sz val="11"/>
        <color rgb="FF202122"/>
        <rFont val="Arial"/>
        <family val="2"/>
      </rPr>
      <t> (2)</t>
    </r>
  </si>
  <si>
    <r>
      <t> </t>
    </r>
    <r>
      <rPr>
        <sz val="11"/>
        <color rgb="FF0B0080"/>
        <rFont val="Arial"/>
        <family val="2"/>
      </rPr>
      <t>Eddie Hopson</t>
    </r>
  </si>
  <si>
    <t>def. Moises Pedroza</t>
  </si>
  <si>
    <t>Gatti's last successful defense was against Gabriel Ruelas on 4 October 1997 in Atlantic City, New Jersey.</t>
  </si>
  <si>
    <r>
      <t> </t>
    </r>
    <r>
      <rPr>
        <sz val="11"/>
        <color rgb="FF0B0080"/>
        <rFont val="Arial"/>
        <family val="2"/>
      </rPr>
      <t>Roberto Garcia</t>
    </r>
  </si>
  <si>
    <t>def. Harold Warren</t>
  </si>
  <si>
    <r>
      <t>Corrales ostensibly vacated the title to move up to lightweight, but later claimed that it was relinquished without his consent by his manager Cameron Dunkin so that one of Dunkin's other clients, Steve Forbes, could fight for it.</t>
    </r>
    <r>
      <rPr>
        <vertAlign val="superscript"/>
        <sz val="7"/>
        <color rgb="FF0B0080"/>
        <rFont val="Arial"/>
        <family val="2"/>
      </rPr>
      <t>[61]</t>
    </r>
    <r>
      <rPr>
        <sz val="9"/>
        <color rgb="FF202122"/>
        <rFont val="Arial"/>
        <family val="2"/>
      </rPr>
      <t> His last defense was against </t>
    </r>
    <r>
      <rPr>
        <sz val="9"/>
        <color rgb="FF0B0080"/>
        <rFont val="Arial"/>
        <family val="2"/>
      </rPr>
      <t>Angel Manfredy</t>
    </r>
    <r>
      <rPr>
        <sz val="9"/>
        <color rgb="FF202122"/>
        <rFont val="Arial"/>
        <family val="2"/>
      </rPr>
      <t> on 2 September 2000 in </t>
    </r>
    <r>
      <rPr>
        <sz val="9"/>
        <color rgb="FF0B0080"/>
        <rFont val="Arial"/>
        <family val="2"/>
      </rPr>
      <t>El Paso, Texas</t>
    </r>
    <r>
      <rPr>
        <sz val="9"/>
        <color rgb="FF202122"/>
        <rFont val="Arial"/>
        <family val="2"/>
      </rPr>
      <t>.</t>
    </r>
  </si>
  <si>
    <r>
      <t> </t>
    </r>
    <r>
      <rPr>
        <sz val="11"/>
        <color rgb="FF0B0080"/>
        <rFont val="Arial"/>
        <family val="2"/>
      </rPr>
      <t>Steve Forbes</t>
    </r>
  </si>
  <si>
    <r>
      <t> </t>
    </r>
    <r>
      <rPr>
        <sz val="11"/>
        <color rgb="FF0B0080"/>
        <rFont val="Arial"/>
        <family val="2"/>
      </rPr>
      <t>Carlos Hernández</t>
    </r>
  </si>
  <si>
    <t>def. David Santos</t>
  </si>
  <si>
    <r>
      <t> </t>
    </r>
    <r>
      <rPr>
        <sz val="11"/>
        <color rgb="FF0B0080"/>
        <rFont val="Arial"/>
        <family val="2"/>
      </rPr>
      <t>Erik Morales</t>
    </r>
  </si>
  <si>
    <r>
      <t> </t>
    </r>
    <r>
      <rPr>
        <sz val="11"/>
        <color rgb="FF0B0080"/>
        <rFont val="Arial"/>
        <family val="2"/>
      </rPr>
      <t>Robbie Peden</t>
    </r>
  </si>
  <si>
    <t>def. Nate Campbell</t>
  </si>
  <si>
    <r>
      <t> </t>
    </r>
    <r>
      <rPr>
        <sz val="11"/>
        <color rgb="FF0B0080"/>
        <rFont val="Arial"/>
        <family val="2"/>
      </rPr>
      <t>Cassius Baloyi</t>
    </r>
  </si>
  <si>
    <t>def. Manuel Medina</t>
  </si>
  <si>
    <t>Airway Heights, Washington</t>
  </si>
  <si>
    <r>
      <t> </t>
    </r>
    <r>
      <rPr>
        <sz val="11"/>
        <color rgb="FF0B0080"/>
        <rFont val="Arial"/>
        <family val="2"/>
      </rPr>
      <t>Gairy St Clair</t>
    </r>
  </si>
  <si>
    <t>Kempton Park, South Africa</t>
  </si>
  <si>
    <r>
      <t> </t>
    </r>
    <r>
      <rPr>
        <sz val="11"/>
        <color rgb="FF0B0080"/>
        <rFont val="Arial"/>
        <family val="2"/>
      </rPr>
      <t>Malcolm Klassen</t>
    </r>
  </si>
  <si>
    <r>
      <t> </t>
    </r>
    <r>
      <rPr>
        <sz val="11"/>
        <color rgb="FF0B0080"/>
        <rFont val="Arial"/>
        <family val="2"/>
      </rPr>
      <t>Mzonke Fana</t>
    </r>
  </si>
  <si>
    <r>
      <t> </t>
    </r>
    <r>
      <rPr>
        <sz val="11"/>
        <color rgb="FF0B0080"/>
        <rFont val="Arial"/>
        <family val="2"/>
      </rPr>
      <t>Cassius Baloyi</t>
    </r>
    <r>
      <rPr>
        <sz val="11"/>
        <color rgb="FF202122"/>
        <rFont val="Arial"/>
        <family val="2"/>
      </rPr>
      <t> (2)</t>
    </r>
  </si>
  <si>
    <t>Mafikeng, South Africa</t>
  </si>
  <si>
    <r>
      <t> </t>
    </r>
    <r>
      <rPr>
        <sz val="11"/>
        <color rgb="FF0B0080"/>
        <rFont val="Arial"/>
        <family val="2"/>
      </rPr>
      <t>Malcolm Klassen</t>
    </r>
    <r>
      <rPr>
        <sz val="11"/>
        <color rgb="FF202122"/>
        <rFont val="Arial"/>
        <family val="2"/>
      </rPr>
      <t> (2)</t>
    </r>
  </si>
  <si>
    <r>
      <t> </t>
    </r>
    <r>
      <rPr>
        <sz val="11"/>
        <color rgb="FF0B0080"/>
        <rFont val="Arial"/>
        <family val="2"/>
      </rPr>
      <t>Robert Guerrero</t>
    </r>
  </si>
  <si>
    <t>Houston, Texas</t>
  </si>
  <si>
    <t>Guerrero vacated the title to spend time with his wife during her struggle with leukemia.[63]</t>
  </si>
  <si>
    <r>
      <t> </t>
    </r>
    <r>
      <rPr>
        <sz val="11"/>
        <color rgb="FF0B0080"/>
        <rFont val="Arial"/>
        <family val="2"/>
      </rPr>
      <t>Mzonke Fana</t>
    </r>
    <r>
      <rPr>
        <sz val="11"/>
        <color rgb="FF202122"/>
        <rFont val="Arial"/>
        <family val="2"/>
      </rPr>
      <t> (2)</t>
    </r>
  </si>
  <si>
    <t>Fana was stripped of belt for failure to comply with his mandatory title defense versus Argenis Méndez</t>
  </si>
  <si>
    <t>def. Argenis Méndez</t>
  </si>
  <si>
    <t>Zapopan, Mexico</t>
  </si>
  <si>
    <r>
      <t> </t>
    </r>
    <r>
      <rPr>
        <sz val="11"/>
        <color rgb="FF0B0080"/>
        <rFont val="Arial"/>
        <family val="2"/>
      </rPr>
      <t>Argenis Méndez</t>
    </r>
  </si>
  <si>
    <r>
      <t>Costa Mesa</t>
    </r>
    <r>
      <rPr>
        <sz val="11"/>
        <color rgb="FF202122"/>
        <rFont val="Arial"/>
        <family val="2"/>
      </rPr>
      <t>, </t>
    </r>
    <r>
      <rPr>
        <sz val="11"/>
        <color rgb="FF0B0080"/>
        <rFont val="Arial"/>
        <family val="2"/>
      </rPr>
      <t>California</t>
    </r>
  </si>
  <si>
    <r>
      <t>Minneapolis</t>
    </r>
    <r>
      <rPr>
        <sz val="11"/>
        <color rgb="FF202122"/>
        <rFont val="Arial"/>
        <family val="2"/>
      </rPr>
      <t>, </t>
    </r>
    <r>
      <rPr>
        <sz val="11"/>
        <color rgb="FF0B0080"/>
        <rFont val="Arial"/>
        <family val="2"/>
      </rPr>
      <t>Minnesota</t>
    </r>
  </si>
  <si>
    <t>Rances Barthelemy was credited with a 2nd round knockout of Méndez on 3 January 2014, but the result was changed to a no decision by the Minnesota Department of Labor and Industry after it was determined that referee Pete Podgorski did not call a foul on Barthelemy when he hit Méndez after the bell, which resulted in the knockout. The IBF, recognizing the decision to overturn the result, reinstated Méndez as champion.[64]</t>
  </si>
  <si>
    <r>
      <t> </t>
    </r>
    <r>
      <rPr>
        <sz val="11"/>
        <color rgb="FF0B0080"/>
        <rFont val="Arial"/>
        <family val="2"/>
      </rPr>
      <t>Argenis Méndez</t>
    </r>
    <r>
      <rPr>
        <sz val="11"/>
        <color rgb="FF202122"/>
        <rFont val="Arial"/>
        <family val="2"/>
      </rPr>
      <t> (2)</t>
    </r>
  </si>
  <si>
    <r>
      <t> </t>
    </r>
    <r>
      <rPr>
        <sz val="11"/>
        <color rgb="FF0B0080"/>
        <rFont val="Arial"/>
        <family val="2"/>
      </rPr>
      <t>Rances Barthelemy</t>
    </r>
    <r>
      <rPr>
        <sz val="11"/>
        <color rgb="FF202122"/>
        <rFont val="Arial"/>
        <family val="2"/>
      </rPr>
      <t> (2)</t>
    </r>
  </si>
  <si>
    <r>
      <t>Miami</t>
    </r>
    <r>
      <rPr>
        <sz val="11"/>
        <color rgb="FF202122"/>
        <rFont val="Arial"/>
        <family val="2"/>
      </rPr>
      <t>, </t>
    </r>
    <r>
      <rPr>
        <sz val="11"/>
        <color rgb="FF0B0080"/>
        <rFont val="Arial"/>
        <family val="2"/>
      </rPr>
      <t>Florida</t>
    </r>
  </si>
  <si>
    <t>Barthelemy, citing he could no longer make the 130-pound limit, vacated the title to move up to lightweight.[65] His only defense was against Fernando Saucedo on 4 October 2014 at Mashantucket, Connecticut</t>
  </si>
  <si>
    <t>def. Andrey Klimov</t>
  </si>
  <si>
    <r>
      <t> </t>
    </r>
    <r>
      <rPr>
        <sz val="11"/>
        <color rgb="FF0B0080"/>
        <rFont val="Arial"/>
        <family val="2"/>
      </rPr>
      <t>Gervonta Davis</t>
    </r>
  </si>
  <si>
    <t>Davis was stripped of the title for failing to make weight before his fight against Francisco Fonseca.[66] His only defense was against Liam Walsh on 20 May 2017 in London, England.</t>
  </si>
  <si>
    <r>
      <t> </t>
    </r>
    <r>
      <rPr>
        <sz val="11"/>
        <color rgb="FF0B0080"/>
        <rFont val="Arial"/>
        <family val="2"/>
      </rPr>
      <t>Kenichi Ogawa</t>
    </r>
  </si>
  <si>
    <r>
      <t> </t>
    </r>
    <r>
      <rPr>
        <sz val="11"/>
        <color rgb="FF0B0080"/>
        <rFont val="Arial"/>
        <family val="2"/>
      </rPr>
      <t>Tevin Farmer</t>
    </r>
  </si>
  <si>
    <t>def. Billy Dib</t>
  </si>
  <si>
    <r>
      <t>Sydney</t>
    </r>
    <r>
      <rPr>
        <sz val="11"/>
        <color rgb="FF202122"/>
        <rFont val="Arial"/>
        <family val="2"/>
      </rPr>
      <t>, </t>
    </r>
    <r>
      <rPr>
        <sz val="11"/>
        <color rgb="FF0B0080"/>
        <rFont val="Arial"/>
        <family val="2"/>
      </rPr>
      <t>Australia</t>
    </r>
  </si>
  <si>
    <r>
      <t> </t>
    </r>
    <r>
      <rPr>
        <sz val="11"/>
        <color rgb="FF0B0080"/>
        <rFont val="Arial"/>
        <family val="2"/>
      </rPr>
      <t>Joseph Diaz</t>
    </r>
  </si>
  <si>
    <r>
      <t>Miami</t>
    </r>
    <r>
      <rPr>
        <sz val="11"/>
        <color rgb="FF202122"/>
        <rFont val="Arial"/>
        <family val="2"/>
      </rPr>
      <t>, </t>
    </r>
    <r>
      <rPr>
        <sz val="11"/>
        <color rgb="FF0B0080"/>
        <rFont val="Arial"/>
        <family val="2"/>
      </rPr>
      <t>United States</t>
    </r>
  </si>
  <si>
    <r>
      <t> </t>
    </r>
    <r>
      <rPr>
        <sz val="11"/>
        <color rgb="FF0B0080"/>
        <rFont val="Arial"/>
        <family val="2"/>
      </rPr>
      <t>Min-Keun Oh</t>
    </r>
  </si>
  <si>
    <t>def. Joko Arter</t>
  </si>
  <si>
    <r>
      <t> </t>
    </r>
    <r>
      <rPr>
        <sz val="11"/>
        <color rgb="FF0B0080"/>
        <rFont val="Arial"/>
        <family val="2"/>
      </rPr>
      <t>Ki-Young Chung</t>
    </r>
  </si>
  <si>
    <r>
      <t>Jeonju</t>
    </r>
    <r>
      <rPr>
        <sz val="11"/>
        <color rgb="FF202122"/>
        <rFont val="Arial"/>
        <family val="2"/>
      </rPr>
      <t>, </t>
    </r>
    <r>
      <rPr>
        <sz val="11"/>
        <color rgb="FF0B0080"/>
        <rFont val="Arial"/>
        <family val="2"/>
      </rPr>
      <t>South Korea</t>
    </r>
  </si>
  <si>
    <r>
      <t> </t>
    </r>
    <r>
      <rPr>
        <sz val="11"/>
        <color rgb="FF0B0080"/>
        <rFont val="Arial"/>
        <family val="2"/>
      </rPr>
      <t>Antonio Rivera</t>
    </r>
  </si>
  <si>
    <r>
      <t>Osan</t>
    </r>
    <r>
      <rPr>
        <sz val="11"/>
        <color rgb="FF202122"/>
        <rFont val="Arial"/>
        <family val="2"/>
      </rPr>
      <t>, </t>
    </r>
    <r>
      <rPr>
        <sz val="11"/>
        <color rgb="FF0B0080"/>
        <rFont val="Arial"/>
        <family val="2"/>
      </rPr>
      <t>South Korea</t>
    </r>
  </si>
  <si>
    <r>
      <t> </t>
    </r>
    <r>
      <rPr>
        <sz val="11"/>
        <color rgb="FF0B0080"/>
        <rFont val="Arial"/>
        <family val="2"/>
      </rPr>
      <t>Calvin Grove</t>
    </r>
  </si>
  <si>
    <t>Gamaches, France</t>
  </si>
  <si>
    <r>
      <t>Paez, who had previously challenged Tony Lopez for the IBF junior lightweight title in September 1990, vacated the title citing his inability to make the featherweight limit.</t>
    </r>
    <r>
      <rPr>
        <vertAlign val="superscript"/>
        <sz val="7"/>
        <color rgb="FF0B0080"/>
        <rFont val="Arial"/>
        <family val="2"/>
      </rPr>
      <t>[68]</t>
    </r>
    <r>
      <rPr>
        <sz val="9"/>
        <color rgb="FF202122"/>
        <rFont val="Arial"/>
        <family val="2"/>
      </rPr>
      <t> His last defense was a draw with Troy Dorsey on 8 July 1990 in </t>
    </r>
    <r>
      <rPr>
        <sz val="9"/>
        <color rgb="FF0B0080"/>
        <rFont val="Arial"/>
        <family val="2"/>
      </rPr>
      <t>Las Vegas</t>
    </r>
    <r>
      <rPr>
        <sz val="9"/>
        <color rgb="FF202122"/>
        <rFont val="Arial"/>
        <family val="2"/>
      </rPr>
      <t>, </t>
    </r>
    <r>
      <rPr>
        <sz val="9"/>
        <color rgb="FF0B0080"/>
        <rFont val="Arial"/>
        <family val="2"/>
      </rPr>
      <t>Nevada</t>
    </r>
    <r>
      <rPr>
        <sz val="9"/>
        <color rgb="FF202122"/>
        <rFont val="Arial"/>
        <family val="2"/>
      </rPr>
      <t>.</t>
    </r>
  </si>
  <si>
    <r>
      <t> </t>
    </r>
    <r>
      <rPr>
        <sz val="11"/>
        <color rgb="FF0B0080"/>
        <rFont val="Arial"/>
        <family val="2"/>
      </rPr>
      <t>Troy Dorsey</t>
    </r>
  </si>
  <si>
    <t>def. Alfred Rangel</t>
  </si>
  <si>
    <r>
      <t> </t>
    </r>
    <r>
      <rPr>
        <sz val="11"/>
        <color rgb="FF0B0080"/>
        <rFont val="Arial"/>
        <family val="2"/>
      </rPr>
      <t>Tom Johnson</t>
    </r>
  </si>
  <si>
    <t>Melun, France</t>
  </si>
  <si>
    <t>Hamed vacated the title after refusing to negotiate terms with mandatory challenger Hector Lizarraga.[69] His last successful defense was against Juan Gerardo Cabrera on 19 July 1997 in London, United Kingdom</t>
  </si>
  <si>
    <r>
      <t> </t>
    </r>
    <r>
      <rPr>
        <sz val="11"/>
        <color rgb="FF0B0080"/>
        <rFont val="Arial"/>
        <family val="2"/>
      </rPr>
      <t>Hector Lizarraga</t>
    </r>
  </si>
  <si>
    <t>def. Welcome Ncita</t>
  </si>
  <si>
    <t>Pompano Beach, Florida</t>
  </si>
  <si>
    <r>
      <t> </t>
    </r>
    <r>
      <rPr>
        <sz val="11"/>
        <color rgb="FF0B0080"/>
        <rFont val="Arial"/>
        <family val="2"/>
      </rPr>
      <t>Manuel Medina</t>
    </r>
    <r>
      <rPr>
        <sz val="11"/>
        <color rgb="FF202122"/>
        <rFont val="Arial"/>
        <family val="2"/>
      </rPr>
      <t> (2)</t>
    </r>
  </si>
  <si>
    <t>San Jose, California</t>
  </si>
  <si>
    <r>
      <t> </t>
    </r>
    <r>
      <rPr>
        <sz val="11"/>
        <color rgb="FF0B0080"/>
        <rFont val="Arial"/>
        <family val="2"/>
      </rPr>
      <t>Paul Ingle</t>
    </r>
  </si>
  <si>
    <t>Hull, United Kingdom</t>
  </si>
  <si>
    <r>
      <t> </t>
    </r>
    <r>
      <rPr>
        <sz val="11"/>
        <color rgb="FF0B0080"/>
        <rFont val="Arial"/>
        <family val="2"/>
      </rPr>
      <t>Mbulelo Botile</t>
    </r>
  </si>
  <si>
    <r>
      <t> </t>
    </r>
    <r>
      <rPr>
        <sz val="11"/>
        <color rgb="FF0B0080"/>
        <rFont val="Arial"/>
        <family val="2"/>
      </rPr>
      <t>Frank Toledo</t>
    </r>
  </si>
  <si>
    <r>
      <t> </t>
    </r>
    <r>
      <rPr>
        <sz val="11"/>
        <color rgb="FF0B0080"/>
        <rFont val="Arial"/>
        <family val="2"/>
      </rPr>
      <t>Manuel Medina</t>
    </r>
    <r>
      <rPr>
        <sz val="11"/>
        <color rgb="FF202122"/>
        <rFont val="Arial"/>
        <family val="2"/>
      </rPr>
      <t> (3)</t>
    </r>
  </si>
  <si>
    <r>
      <t>Tapia was stripped of the title for agreeing to a fight with Marco Antonio Barrera instead of mandatory challenger Juan Manuel Márquez.</t>
    </r>
    <r>
      <rPr>
        <vertAlign val="superscript"/>
        <sz val="7"/>
        <color rgb="FF0B0080"/>
        <rFont val="Arial"/>
        <family val="2"/>
      </rPr>
      <t>[70][71]</t>
    </r>
  </si>
  <si>
    <r>
      <t> </t>
    </r>
    <r>
      <rPr>
        <sz val="11"/>
        <color rgb="FF0B0080"/>
        <rFont val="Arial"/>
        <family val="2"/>
      </rPr>
      <t>Valdemir Pereira</t>
    </r>
  </si>
  <si>
    <t>def. Fahprakorb Rakkiatgym</t>
  </si>
  <si>
    <r>
      <t> </t>
    </r>
    <r>
      <rPr>
        <sz val="11"/>
        <color rgb="FF0B0080"/>
        <rFont val="Arial"/>
        <family val="2"/>
      </rPr>
      <t>Eric Aiken</t>
    </r>
  </si>
  <si>
    <t>Boston, Massachusetts</t>
  </si>
  <si>
    <t>Salido was stripped of the title after testing positive for the banned steroid Nandrolone.[73]</t>
  </si>
  <si>
    <r>
      <t> </t>
    </r>
    <r>
      <rPr>
        <sz val="11"/>
        <color rgb="FF0B0080"/>
        <rFont val="Arial"/>
        <family val="2"/>
      </rPr>
      <t>Robert Guerrero</t>
    </r>
    <r>
      <rPr>
        <sz val="11"/>
        <color rgb="FF202122"/>
        <rFont val="Arial"/>
        <family val="2"/>
      </rPr>
      <t> (2)</t>
    </r>
  </si>
  <si>
    <r>
      <t> </t>
    </r>
    <r>
      <rPr>
        <sz val="11"/>
        <color rgb="FF0B0080"/>
        <rFont val="Arial"/>
        <family val="2"/>
      </rPr>
      <t>Cristobal Cruz</t>
    </r>
  </si>
  <si>
    <t>def. Orlando Salido</t>
  </si>
  <si>
    <r>
      <t> </t>
    </r>
    <r>
      <rPr>
        <sz val="11"/>
        <color rgb="FF0B0080"/>
        <rFont val="Arial"/>
        <family val="2"/>
      </rPr>
      <t>Yuriorkis Gamboa</t>
    </r>
  </si>
  <si>
    <r>
      <t>Gamboa was stripped of the title after skipping an IBF-mandated second weigh-in on the day of his fight with </t>
    </r>
    <r>
      <rPr>
        <sz val="9"/>
        <color rgb="FF0B0080"/>
        <rFont val="Arial"/>
        <family val="2"/>
      </rPr>
      <t>Jorge Solís</t>
    </r>
    <r>
      <rPr>
        <sz val="9"/>
        <color rgb="FF202122"/>
        <rFont val="Arial"/>
        <family val="2"/>
      </rPr>
      <t>.</t>
    </r>
    <r>
      <rPr>
        <vertAlign val="superscript"/>
        <sz val="7"/>
        <color rgb="FF0B0080"/>
        <rFont val="Arial"/>
        <family val="2"/>
      </rPr>
      <t>[75]</t>
    </r>
  </si>
  <si>
    <r>
      <t> </t>
    </r>
    <r>
      <rPr>
        <sz val="11"/>
        <color rgb="FF0B0080"/>
        <rFont val="Arial"/>
        <family val="2"/>
      </rPr>
      <t>Billy Dib</t>
    </r>
  </si>
  <si>
    <t>def. Jorge Lacierva</t>
  </si>
  <si>
    <t>Homebush, Australia</t>
  </si>
  <si>
    <r>
      <t> </t>
    </r>
    <r>
      <rPr>
        <sz val="11"/>
        <color rgb="FF0B0080"/>
        <rFont val="Arial"/>
        <family val="2"/>
      </rPr>
      <t>Evgeny Gradovich</t>
    </r>
  </si>
  <si>
    <r>
      <t> </t>
    </r>
    <r>
      <rPr>
        <sz val="11"/>
        <color rgb="FF0B0080"/>
        <rFont val="Arial"/>
        <family val="2"/>
      </rPr>
      <t>Lee Selby</t>
    </r>
  </si>
  <si>
    <r>
      <t> </t>
    </r>
    <r>
      <rPr>
        <sz val="11"/>
        <color rgb="FF0B0080"/>
        <rFont val="Arial"/>
        <family val="2"/>
      </rPr>
      <t>Josh Warrington</t>
    </r>
  </si>
  <si>
    <t>Leeds, United Kingdom</t>
  </si>
  <si>
    <r>
      <t> </t>
    </r>
    <r>
      <rPr>
        <sz val="11"/>
        <color rgb="FF0B0080"/>
        <rFont val="Arial"/>
        <family val="2"/>
      </rPr>
      <t>Bobby Berna</t>
    </r>
  </si>
  <si>
    <t>def. Sung-In Suh</t>
  </si>
  <si>
    <r>
      <t> </t>
    </r>
    <r>
      <rPr>
        <sz val="11"/>
        <color rgb="FF0B0080"/>
        <rFont val="Arial"/>
        <family val="2"/>
      </rPr>
      <t>Suh Sung-in</t>
    </r>
  </si>
  <si>
    <r>
      <t> </t>
    </r>
    <r>
      <rPr>
        <sz val="11"/>
        <color rgb="FF0B0080"/>
        <rFont val="Arial"/>
        <family val="2"/>
      </rPr>
      <t>Kim Ji-won</t>
    </r>
  </si>
  <si>
    <t>Title vacated when Kim retired. His last successful defense was against Rudy Casicas on 1 June 1986 in Inchon, South Korea.</t>
  </si>
  <si>
    <r>
      <t> </t>
    </r>
    <r>
      <rPr>
        <sz val="11"/>
        <color rgb="FF0B0080"/>
        <rFont val="Arial"/>
        <family val="2"/>
      </rPr>
      <t>Lee Seung-hoon</t>
    </r>
  </si>
  <si>
    <r>
      <t> </t>
    </r>
    <r>
      <rPr>
        <sz val="11"/>
        <color rgb="FF0B0080"/>
        <rFont val="Arial"/>
        <family val="2"/>
      </rPr>
      <t>José Sanabria</t>
    </r>
  </si>
  <si>
    <t>def. Moises Fuentes Rocha</t>
  </si>
  <si>
    <r>
      <t>Bucaramanga</t>
    </r>
    <r>
      <rPr>
        <sz val="11"/>
        <color rgb="FF202122"/>
        <rFont val="Arial"/>
        <family val="2"/>
      </rPr>
      <t>, </t>
    </r>
    <r>
      <rPr>
        <sz val="11"/>
        <color rgb="FF0B0080"/>
        <rFont val="Arial"/>
        <family val="2"/>
      </rPr>
      <t>Colombia</t>
    </r>
  </si>
  <si>
    <r>
      <t> </t>
    </r>
    <r>
      <rPr>
        <sz val="11"/>
        <color rgb="FF0B0080"/>
        <rFont val="Arial"/>
        <family val="2"/>
      </rPr>
      <t>Fabrice Benichou</t>
    </r>
  </si>
  <si>
    <t>Limoges, France</t>
  </si>
  <si>
    <r>
      <t> </t>
    </r>
    <r>
      <rPr>
        <sz val="11"/>
        <color rgb="FF0B0080"/>
        <rFont val="Arial"/>
        <family val="2"/>
      </rPr>
      <t>Welcome Ncita</t>
    </r>
  </si>
  <si>
    <t>Tel Aviv, Israel</t>
  </si>
  <si>
    <t>Tortolì, Italy</t>
  </si>
  <si>
    <r>
      <t> </t>
    </r>
    <r>
      <rPr>
        <sz val="11"/>
        <color rgb="FF0B0080"/>
        <rFont val="Arial"/>
        <family val="2"/>
      </rPr>
      <t>Vuyani Bungu</t>
    </r>
  </si>
  <si>
    <t>Bungu vacated the title to move up in weight.[76] Bungu's last successful defense was against Victor Llerena on 6 February 1999 in Temba.</t>
  </si>
  <si>
    <r>
      <t> </t>
    </r>
    <r>
      <rPr>
        <sz val="11"/>
        <color rgb="FF0B0080"/>
        <rFont val="Arial"/>
        <family val="2"/>
      </rPr>
      <t>Lehlo Ledwaba</t>
    </r>
  </si>
  <si>
    <t>def. John Michael Johnson</t>
  </si>
  <si>
    <r>
      <t>Pacquiao's last successful defense was against </t>
    </r>
    <r>
      <rPr>
        <sz val="9"/>
        <color rgb="FF0B0080"/>
        <rFont val="Arial"/>
        <family val="2"/>
      </rPr>
      <t>Emmanuel Lucero</t>
    </r>
    <r>
      <rPr>
        <sz val="9"/>
        <color rgb="FF202122"/>
        <rFont val="Arial"/>
        <family val="2"/>
      </rPr>
      <t> on 26 July 2003 in </t>
    </r>
    <r>
      <rPr>
        <sz val="9"/>
        <color rgb="FF0B0080"/>
        <rFont val="Arial"/>
        <family val="2"/>
      </rPr>
      <t>Los Angeles, California</t>
    </r>
    <r>
      <rPr>
        <sz val="9"/>
        <color rgb="FF202122"/>
        <rFont val="Arial"/>
        <family val="2"/>
      </rPr>
      <t>.</t>
    </r>
  </si>
  <si>
    <r>
      <t> </t>
    </r>
    <r>
      <rPr>
        <sz val="11"/>
        <color rgb="FF0B0080"/>
        <rFont val="Arial"/>
        <family val="2"/>
      </rPr>
      <t>Steve Molitor</t>
    </r>
  </si>
  <si>
    <t>Hartlepool, United Kingdom</t>
  </si>
  <si>
    <t>Ontario, Canada</t>
  </si>
  <si>
    <r>
      <t>Caballero was stripped of the title because no promoter made an offer for the rights to a defense against mandatory challenger </t>
    </r>
    <r>
      <rPr>
        <sz val="9"/>
        <color rgb="FF0B0080"/>
        <rFont val="Arial"/>
        <family val="2"/>
      </rPr>
      <t>Takalani Ndlovu</t>
    </r>
    <r>
      <rPr>
        <sz val="9"/>
        <color rgb="FF202122"/>
        <rFont val="Arial"/>
        <family val="2"/>
      </rPr>
      <t>.</t>
    </r>
    <r>
      <rPr>
        <vertAlign val="superscript"/>
        <sz val="7"/>
        <color rgb="FF0B0080"/>
        <rFont val="Arial"/>
        <family val="2"/>
      </rPr>
      <t>[77]</t>
    </r>
    <r>
      <rPr>
        <sz val="9"/>
        <color rgb="FF202122"/>
        <rFont val="Arial"/>
        <family val="2"/>
      </rPr>
      <t> His last defense was against </t>
    </r>
    <r>
      <rPr>
        <sz val="9"/>
        <color rgb="FF0B0080"/>
        <rFont val="Arial"/>
        <family val="2"/>
      </rPr>
      <t>Francisco Leal</t>
    </r>
    <r>
      <rPr>
        <sz val="9"/>
        <color rgb="FF202122"/>
        <rFont val="Arial"/>
        <family val="2"/>
      </rPr>
      <t> on 29 August 2009 at </t>
    </r>
    <r>
      <rPr>
        <sz val="9"/>
        <color rgb="FF0B0080"/>
        <rFont val="Arial"/>
        <family val="2"/>
      </rPr>
      <t>Mexicali</t>
    </r>
    <r>
      <rPr>
        <sz val="9"/>
        <color rgb="FF202122"/>
        <rFont val="Arial"/>
        <family val="2"/>
      </rPr>
      <t>, Mexico</t>
    </r>
  </si>
  <si>
    <r>
      <t> </t>
    </r>
    <r>
      <rPr>
        <sz val="11"/>
        <color rgb="FF0B0080"/>
        <rFont val="Arial"/>
        <family val="2"/>
      </rPr>
      <t>Steve Molitor</t>
    </r>
    <r>
      <rPr>
        <sz val="11"/>
        <color rgb="FF202122"/>
        <rFont val="Arial"/>
        <family val="2"/>
      </rPr>
      <t> (2)</t>
    </r>
  </si>
  <si>
    <t>def. Takalani Ndlovu</t>
  </si>
  <si>
    <t>Rama, Canada</t>
  </si>
  <si>
    <r>
      <t> </t>
    </r>
    <r>
      <rPr>
        <sz val="11"/>
        <color rgb="FF0B0080"/>
        <rFont val="Arial"/>
        <family val="2"/>
      </rPr>
      <t>Takalani Ndlovu</t>
    </r>
  </si>
  <si>
    <r>
      <t> </t>
    </r>
    <r>
      <rPr>
        <sz val="11"/>
        <color rgb="FF0B0080"/>
        <rFont val="Arial"/>
        <family val="2"/>
      </rPr>
      <t>Jeffrey Mathebula</t>
    </r>
  </si>
  <si>
    <r>
      <t>Donaire vacated the title shortly before his fight with </t>
    </r>
    <r>
      <rPr>
        <sz val="9"/>
        <color rgb="FF0B0080"/>
        <rFont val="Arial"/>
        <family val="2"/>
      </rPr>
      <t>Toshiaki Nishioka</t>
    </r>
    <r>
      <rPr>
        <sz val="9"/>
        <color rgb="FF202122"/>
        <rFont val="Arial"/>
        <family val="2"/>
      </rPr>
      <t> in order to avoid paying the IBF's sanctioning fee, citing HBO's lack of interest in purchasing rights for an upcoming mandatory defense against the winner of an 27 October title eliminator between Takalani Ndlovu and Alejandro López.</t>
    </r>
    <r>
      <rPr>
        <vertAlign val="superscript"/>
        <sz val="7"/>
        <color rgb="FF0B0080"/>
        <rFont val="Arial"/>
        <family val="2"/>
      </rPr>
      <t>[78]</t>
    </r>
  </si>
  <si>
    <r>
      <t> </t>
    </r>
    <r>
      <rPr>
        <sz val="11"/>
        <color rgb="FF0B0080"/>
        <rFont val="Arial"/>
        <family val="2"/>
      </rPr>
      <t>Jonatan Romero</t>
    </r>
  </si>
  <si>
    <t>def. Alejandro López</t>
  </si>
  <si>
    <r>
      <t> </t>
    </r>
    <r>
      <rPr>
        <sz val="11"/>
        <color rgb="FF0B0080"/>
        <rFont val="Arial"/>
        <family val="2"/>
      </rPr>
      <t>Kiko Martínez</t>
    </r>
  </si>
  <si>
    <r>
      <t> </t>
    </r>
    <r>
      <rPr>
        <sz val="11"/>
        <color rgb="FF0B0080"/>
        <rFont val="Arial"/>
        <family val="2"/>
      </rPr>
      <t>Carl Frampton</t>
    </r>
  </si>
  <si>
    <r>
      <t>Belfast</t>
    </r>
    <r>
      <rPr>
        <sz val="11"/>
        <color rgb="FF202122"/>
        <rFont val="Arial"/>
        <family val="2"/>
      </rPr>
      <t>, </t>
    </r>
    <r>
      <rPr>
        <sz val="11"/>
        <color rgb="FF0B0080"/>
        <rFont val="Arial"/>
        <family val="2"/>
      </rPr>
      <t>United Kingdom</t>
    </r>
  </si>
  <si>
    <r>
      <t>Frampton vacated the title to move up to featherweight to fight </t>
    </r>
    <r>
      <rPr>
        <sz val="9"/>
        <color rgb="FF0B0080"/>
        <rFont val="Arial"/>
        <family val="2"/>
      </rPr>
      <t>Leo Santa Cruz</t>
    </r>
    <r>
      <rPr>
        <sz val="9"/>
        <color rgb="FF202122"/>
        <rFont val="Arial"/>
        <family val="2"/>
      </rPr>
      <t> for the WBA title rather than face mandatory challenger Shingo Wake.</t>
    </r>
    <r>
      <rPr>
        <vertAlign val="superscript"/>
        <sz val="7"/>
        <color rgb="FF0B0080"/>
        <rFont val="Arial"/>
        <family val="2"/>
      </rPr>
      <t>[79]</t>
    </r>
  </si>
  <si>
    <r>
      <t> </t>
    </r>
    <r>
      <rPr>
        <sz val="11"/>
        <color rgb="FF0B0080"/>
        <rFont val="Arial"/>
        <family val="2"/>
      </rPr>
      <t>Jonathan Guzmán</t>
    </r>
  </si>
  <si>
    <t>def. Shingo Wake</t>
  </si>
  <si>
    <r>
      <t> </t>
    </r>
    <r>
      <rPr>
        <sz val="11"/>
        <color rgb="FF0B0080"/>
        <rFont val="Arial"/>
        <family val="2"/>
      </rPr>
      <t>Yukinori Oguni</t>
    </r>
  </si>
  <si>
    <r>
      <t> </t>
    </r>
    <r>
      <rPr>
        <sz val="11"/>
        <color rgb="FF0B0080"/>
        <rFont val="Arial"/>
        <family val="2"/>
      </rPr>
      <t>Ryosuke Iwasa</t>
    </r>
  </si>
  <si>
    <r>
      <t> </t>
    </r>
    <r>
      <rPr>
        <sz val="11"/>
        <color rgb="FF0B0080"/>
        <rFont val="Arial"/>
        <family val="2"/>
      </rPr>
      <t>T.J. Doheny</t>
    </r>
  </si>
  <si>
    <t>Inglewood, United States</t>
  </si>
  <si>
    <r>
      <t> </t>
    </r>
    <r>
      <rPr>
        <sz val="11"/>
        <color rgb="FF0B0080"/>
        <rFont val="Arial"/>
        <family val="2"/>
      </rPr>
      <t>Murodjon Akhmadaliev</t>
    </r>
  </si>
  <si>
    <t>Miami, United States</t>
  </si>
  <si>
    <r>
      <t> </t>
    </r>
    <r>
      <rPr>
        <sz val="11"/>
        <color rgb="FF0B0080"/>
        <rFont val="Arial"/>
        <family val="2"/>
      </rPr>
      <t>Satoshi Shingaki</t>
    </r>
  </si>
  <si>
    <t>def. Elmer Magallano</t>
  </si>
  <si>
    <t>Nara, Japan</t>
  </si>
  <si>
    <t>Sydney, Australia</t>
  </si>
  <si>
    <r>
      <t>Fenech vacated the title to move up to junior featherweight and fight </t>
    </r>
    <r>
      <rPr>
        <sz val="9"/>
        <color rgb="FF0B0080"/>
        <rFont val="Arial"/>
        <family val="2"/>
      </rPr>
      <t>Samart Payakaroon</t>
    </r>
    <r>
      <rPr>
        <sz val="9"/>
        <color rgb="FF202122"/>
        <rFont val="Arial"/>
        <family val="2"/>
      </rPr>
      <t> for the WBC title.</t>
    </r>
    <r>
      <rPr>
        <vertAlign val="superscript"/>
        <sz val="7"/>
        <color rgb="FF0B0080"/>
        <rFont val="Arial"/>
        <family val="2"/>
      </rPr>
      <t>[80]</t>
    </r>
    <r>
      <rPr>
        <sz val="9"/>
        <color rgb="FF202122"/>
        <rFont val="Arial"/>
        <family val="2"/>
      </rPr>
      <t> Fenech's last successful defense was against </t>
    </r>
    <r>
      <rPr>
        <sz val="9"/>
        <color rgb="FF0B0080"/>
        <rFont val="Arial"/>
        <family val="2"/>
      </rPr>
      <t>Steve McCrory</t>
    </r>
    <r>
      <rPr>
        <sz val="9"/>
        <color rgb="FF202122"/>
        <rFont val="Arial"/>
        <family val="2"/>
      </rPr>
      <t> on 18 July 1986 in Sydney.</t>
    </r>
  </si>
  <si>
    <r>
      <t> </t>
    </r>
    <r>
      <rPr>
        <sz val="11"/>
        <color rgb="FF0B0080"/>
        <rFont val="Arial"/>
        <family val="2"/>
      </rPr>
      <t>Kelvin Seabrooks</t>
    </r>
  </si>
  <si>
    <t>def. Miguel Maturana</t>
  </si>
  <si>
    <t>Cartagena, Colombia</t>
  </si>
  <si>
    <r>
      <t> </t>
    </r>
    <r>
      <rPr>
        <sz val="11"/>
        <color rgb="FF0B0080"/>
        <rFont val="Arial"/>
        <family val="2"/>
      </rPr>
      <t>Orlando Canizales</t>
    </r>
  </si>
  <si>
    <t>Canizales' last successful defense was against Sergio Reyes on 15 October 1994 in Laredo, Texas.</t>
  </si>
  <si>
    <t> Harold Mestre</t>
  </si>
  <si>
    <t>def. Juvenal Berrio</t>
  </si>
  <si>
    <r>
      <t> </t>
    </r>
    <r>
      <rPr>
        <sz val="11"/>
        <color rgb="FF0B0080"/>
        <rFont val="Arial"/>
        <family val="2"/>
      </rPr>
      <t>Tim Austin</t>
    </r>
  </si>
  <si>
    <t>Nashville, Tennessee</t>
  </si>
  <si>
    <r>
      <t>Márquez vacated the title to move up to Junior Featherweight. His last successful defense was against </t>
    </r>
    <r>
      <rPr>
        <sz val="9"/>
        <color rgb="FF0B0080"/>
        <rFont val="Arial"/>
        <family val="2"/>
      </rPr>
      <t>Silence Mabuza</t>
    </r>
    <r>
      <rPr>
        <sz val="9"/>
        <color rgb="FF202122"/>
        <rFont val="Arial"/>
        <family val="2"/>
      </rPr>
      <t> on 5 August 2006 in </t>
    </r>
    <r>
      <rPr>
        <sz val="9"/>
        <color rgb="FF0B0080"/>
        <rFont val="Arial"/>
        <family val="2"/>
      </rPr>
      <t>Stateline, Nevada</t>
    </r>
    <r>
      <rPr>
        <sz val="9"/>
        <color rgb="FF202122"/>
        <rFont val="Arial"/>
        <family val="2"/>
      </rPr>
      <t>.</t>
    </r>
  </si>
  <si>
    <r>
      <t> </t>
    </r>
    <r>
      <rPr>
        <sz val="11"/>
        <color rgb="FF0B0080"/>
        <rFont val="Arial"/>
        <family val="2"/>
      </rPr>
      <t>Luís Alberto Pérez</t>
    </r>
  </si>
  <si>
    <t>def. Genaro García</t>
  </si>
  <si>
    <t>Bridgeport, Connecticut</t>
  </si>
  <si>
    <r>
      <t> </t>
    </r>
    <r>
      <rPr>
        <sz val="11"/>
        <color rgb="FF0B0080"/>
        <rFont val="Arial"/>
        <family val="2"/>
      </rPr>
      <t>Joseph Agbeko</t>
    </r>
  </si>
  <si>
    <r>
      <t> </t>
    </r>
    <r>
      <rPr>
        <sz val="11"/>
        <color rgb="FF0B0080"/>
        <rFont val="Arial"/>
        <family val="2"/>
      </rPr>
      <t>Yonnhy Pérez</t>
    </r>
  </si>
  <si>
    <r>
      <t> </t>
    </r>
    <r>
      <rPr>
        <sz val="11"/>
        <color rgb="FF0B0080"/>
        <rFont val="Arial"/>
        <family val="2"/>
      </rPr>
      <t>Joseph Agbeko</t>
    </r>
    <r>
      <rPr>
        <sz val="11"/>
        <color rgb="FF202122"/>
        <rFont val="Arial"/>
        <family val="2"/>
      </rPr>
      <t> (2)</t>
    </r>
  </si>
  <si>
    <t>Tacoma, Washington</t>
  </si>
  <si>
    <t>Mares vacated the title to move up to junior featherweight rather than face mandatory challenger Vusi Malinga.[81]</t>
  </si>
  <si>
    <r>
      <t> </t>
    </r>
    <r>
      <rPr>
        <sz val="11"/>
        <color rgb="FF0B0080"/>
        <rFont val="Arial"/>
        <family val="2"/>
      </rPr>
      <t>Leo Santa Cruz</t>
    </r>
  </si>
  <si>
    <r>
      <t> </t>
    </r>
    <r>
      <rPr>
        <sz val="11"/>
        <color rgb="FF0B0080"/>
        <rFont val="Arial"/>
        <family val="2"/>
      </rPr>
      <t>Jamie McDonnell</t>
    </r>
  </si>
  <si>
    <t>Doncaster, United Kingdom</t>
  </si>
  <si>
    <r>
      <t> </t>
    </r>
    <r>
      <rPr>
        <sz val="11"/>
        <color rgb="FF0B0080"/>
        <rFont val="Arial"/>
        <family val="2"/>
      </rPr>
      <t>Stuart Hall</t>
    </r>
  </si>
  <si>
    <t>def. Vusi Malinga</t>
  </si>
  <si>
    <t>Newcastle, United Kingdom</t>
  </si>
  <si>
    <r>
      <t> </t>
    </r>
    <r>
      <rPr>
        <sz val="11"/>
        <color rgb="FF0B0080"/>
        <rFont val="Arial"/>
        <family val="2"/>
      </rPr>
      <t>Paul Butler</t>
    </r>
  </si>
  <si>
    <t>Butler vacated the title to move down to junior bantamweight.[85]</t>
  </si>
  <si>
    <r>
      <t> </t>
    </r>
    <r>
      <rPr>
        <sz val="11"/>
        <color rgb="FF0B0080"/>
        <rFont val="Arial"/>
        <family val="2"/>
      </rPr>
      <t>Randy Caballero</t>
    </r>
  </si>
  <si>
    <r>
      <t>Monte Carlo</t>
    </r>
    <r>
      <rPr>
        <sz val="11"/>
        <color rgb="FF202122"/>
        <rFont val="Arial"/>
        <family val="2"/>
      </rPr>
      <t>, </t>
    </r>
    <r>
      <rPr>
        <sz val="11"/>
        <color rgb="FF0B0080"/>
        <rFont val="Arial"/>
        <family val="2"/>
      </rPr>
      <t>Monaco</t>
    </r>
  </si>
  <si>
    <r>
      <t> </t>
    </r>
    <r>
      <rPr>
        <sz val="11"/>
        <color rgb="FF0B0080"/>
        <rFont val="Arial"/>
        <family val="2"/>
      </rPr>
      <t>Lee Haskins</t>
    </r>
  </si>
  <si>
    <r>
      <t> </t>
    </r>
    <r>
      <rPr>
        <sz val="11"/>
        <color rgb="FF0B0080"/>
        <rFont val="Arial"/>
        <family val="2"/>
      </rPr>
      <t>Ryan Burnett</t>
    </r>
  </si>
  <si>
    <r>
      <t>Burnett, the unified WBA/IBF champion, vacated the title after agreeing to fight WBA mandatory challenger </t>
    </r>
    <r>
      <rPr>
        <sz val="9"/>
        <color rgb="FF0B0080"/>
        <rFont val="Arial"/>
        <family val="2"/>
      </rPr>
      <t>Yonfrez Parejo</t>
    </r>
    <r>
      <rPr>
        <sz val="9"/>
        <color rgb="FF202122"/>
        <rFont val="Arial"/>
        <family val="2"/>
      </rPr>
      <t> rather than IBF mandatory Emmanuel Rodríguez.</t>
    </r>
    <r>
      <rPr>
        <vertAlign val="superscript"/>
        <sz val="7"/>
        <color rgb="FF0B0080"/>
        <rFont val="Arial"/>
        <family val="2"/>
      </rPr>
      <t>[87]</t>
    </r>
  </si>
  <si>
    <r>
      <t> </t>
    </r>
    <r>
      <rPr>
        <sz val="11"/>
        <color rgb="FF0B0080"/>
        <rFont val="Arial"/>
        <family val="2"/>
      </rPr>
      <t>Emmanuel Rodríguez</t>
    </r>
  </si>
  <si>
    <t>def. Paul Butler</t>
  </si>
  <si>
    <r>
      <t> </t>
    </r>
    <r>
      <rPr>
        <sz val="11"/>
        <color rgb="FF0B0080"/>
        <rFont val="Arial"/>
        <family val="2"/>
      </rPr>
      <t>Chun Ju-do</t>
    </r>
  </si>
  <si>
    <t>def. Ken Kasugai</t>
  </si>
  <si>
    <r>
      <t> </t>
    </r>
    <r>
      <rPr>
        <sz val="11"/>
        <color rgb="FF0B0080"/>
        <rFont val="Arial"/>
        <family val="2"/>
      </rPr>
      <t>Ellyas Pical</t>
    </r>
  </si>
  <si>
    <r>
      <t>Jakarta</t>
    </r>
    <r>
      <rPr>
        <sz val="11"/>
        <color rgb="FF202122"/>
        <rFont val="Arial"/>
        <family val="2"/>
      </rPr>
      <t>, </t>
    </r>
    <r>
      <rPr>
        <sz val="11"/>
        <color rgb="FF0B0080"/>
        <rFont val="Arial"/>
        <family val="2"/>
      </rPr>
      <t>Indonesia</t>
    </r>
  </si>
  <si>
    <r>
      <t> </t>
    </r>
    <r>
      <rPr>
        <sz val="11"/>
        <color rgb="FF0B0080"/>
        <rFont val="Arial"/>
        <family val="2"/>
      </rPr>
      <t>Cesar Polanco</t>
    </r>
  </si>
  <si>
    <t>Jakarta, Indonesia</t>
  </si>
  <si>
    <r>
      <t> </t>
    </r>
    <r>
      <rPr>
        <sz val="11"/>
        <color rgb="FF0B0080"/>
        <rFont val="Arial"/>
        <family val="2"/>
      </rPr>
      <t>Ellyas Pical</t>
    </r>
    <r>
      <rPr>
        <sz val="11"/>
        <color rgb="FF202122"/>
        <rFont val="Arial"/>
        <family val="2"/>
      </rPr>
      <t> (2)</t>
    </r>
  </si>
  <si>
    <r>
      <t>Pical, who also held the </t>
    </r>
    <r>
      <rPr>
        <sz val="9"/>
        <color rgb="FF0B0080"/>
        <rFont val="Arial"/>
        <family val="2"/>
      </rPr>
      <t>WBA</t>
    </r>
    <r>
      <rPr>
        <sz val="9"/>
        <color rgb="FF202122"/>
        <rFont val="Arial"/>
        <family val="2"/>
      </rPr>
      <t> </t>
    </r>
    <r>
      <rPr>
        <sz val="9"/>
        <color rgb="FF0B0080"/>
        <rFont val="Arial"/>
        <family val="2"/>
      </rPr>
      <t>title</t>
    </r>
    <r>
      <rPr>
        <sz val="9"/>
        <color rgb="FF202122"/>
        <rFont val="Arial"/>
        <family val="2"/>
      </rPr>
      <t>, was stripped of the IBF title after a loss of the WBA title by TKO to </t>
    </r>
    <r>
      <rPr>
        <sz val="9"/>
        <color rgb="FF0B0080"/>
        <rFont val="Arial"/>
        <family val="2"/>
      </rPr>
      <t>Khaosai Galaxy</t>
    </r>
    <r>
      <rPr>
        <sz val="9"/>
        <color rgb="FF202122"/>
        <rFont val="Arial"/>
        <family val="2"/>
      </rPr>
      <t> in Jakarta, Indonesia. His only successful defense was against Dong Chun Lee on 3 December 1986 in Jakarta.</t>
    </r>
  </si>
  <si>
    <r>
      <t> </t>
    </r>
    <r>
      <rPr>
        <sz val="11"/>
        <color rgb="FF0B0080"/>
        <rFont val="Arial"/>
        <family val="2"/>
      </rPr>
      <t>Chang Tae-il</t>
    </r>
  </si>
  <si>
    <t>def. Soon Chun Kwon</t>
  </si>
  <si>
    <r>
      <t>Busan</t>
    </r>
    <r>
      <rPr>
        <sz val="11"/>
        <color rgb="FF202122"/>
        <rFont val="Arial"/>
        <family val="2"/>
      </rPr>
      <t>, </t>
    </r>
    <r>
      <rPr>
        <sz val="11"/>
        <color rgb="FF0B0080"/>
        <rFont val="Arial"/>
        <family val="2"/>
      </rPr>
      <t>South Korea</t>
    </r>
  </si>
  <si>
    <r>
      <t> </t>
    </r>
    <r>
      <rPr>
        <sz val="11"/>
        <color rgb="FF0B0080"/>
        <rFont val="Arial"/>
        <family val="2"/>
      </rPr>
      <t>Ellyas Pical</t>
    </r>
    <r>
      <rPr>
        <sz val="11"/>
        <color rgb="FF202122"/>
        <rFont val="Arial"/>
        <family val="2"/>
      </rPr>
      <t> (3)</t>
    </r>
  </si>
  <si>
    <r>
      <t> </t>
    </r>
    <r>
      <rPr>
        <sz val="11"/>
        <color rgb="FF0B0080"/>
        <rFont val="Arial"/>
        <family val="2"/>
      </rPr>
      <t>Juan Polo Perez</t>
    </r>
  </si>
  <si>
    <t>Roanoke, Virginia</t>
  </si>
  <si>
    <r>
      <t> </t>
    </r>
    <r>
      <rPr>
        <sz val="11"/>
        <color rgb="FF0B0080"/>
        <rFont val="Arial"/>
        <family val="2"/>
      </rPr>
      <t>Robert Quiroga</t>
    </r>
  </si>
  <si>
    <t>Sunderland, United Kingdom</t>
  </si>
  <si>
    <r>
      <t> </t>
    </r>
    <r>
      <rPr>
        <sz val="11"/>
        <color rgb="FF0B0080"/>
        <rFont val="Arial"/>
        <family val="2"/>
      </rPr>
      <t>Julio César Borboa</t>
    </r>
  </si>
  <si>
    <r>
      <t> </t>
    </r>
    <r>
      <rPr>
        <sz val="11"/>
        <color rgb="FF0B0080"/>
        <rFont val="Arial"/>
        <family val="2"/>
      </rPr>
      <t>Harold Grey</t>
    </r>
  </si>
  <si>
    <r>
      <t>Mar del Plata</t>
    </r>
    <r>
      <rPr>
        <sz val="11"/>
        <color rgb="FF202122"/>
        <rFont val="Arial"/>
        <family val="2"/>
      </rPr>
      <t>, </t>
    </r>
    <r>
      <rPr>
        <sz val="11"/>
        <color rgb="FF0B0080"/>
        <rFont val="Arial"/>
        <family val="2"/>
      </rPr>
      <t>Argentina</t>
    </r>
  </si>
  <si>
    <r>
      <t> </t>
    </r>
    <r>
      <rPr>
        <sz val="11"/>
        <color rgb="FF0B0080"/>
        <rFont val="Arial"/>
        <family val="2"/>
      </rPr>
      <t>Harold Grey</t>
    </r>
    <r>
      <rPr>
        <sz val="11"/>
        <color rgb="FF202122"/>
        <rFont val="Arial"/>
        <family val="2"/>
      </rPr>
      <t> (2)</t>
    </r>
  </si>
  <si>
    <r>
      <t> </t>
    </r>
    <r>
      <rPr>
        <sz val="11"/>
        <color rgb="FF0B0080"/>
        <rFont val="Arial"/>
        <family val="2"/>
      </rPr>
      <t>Danny Romero</t>
    </r>
  </si>
  <si>
    <t>Albuquerque, New Mexico</t>
  </si>
  <si>
    <t>Title vacated when Tapia moved up to Bantamweight division. His last successful defense was against Rodolfo Blanco on 13 February 1998 in Albuquerque, New Mexico.</t>
  </si>
  <si>
    <r>
      <t> </t>
    </r>
    <r>
      <rPr>
        <sz val="11"/>
        <color rgb="FF0B0080"/>
        <rFont val="Arial"/>
        <family val="2"/>
      </rPr>
      <t>Félix Machado</t>
    </r>
  </si>
  <si>
    <t>def. Julio Gamboa</t>
  </si>
  <si>
    <r>
      <t> </t>
    </r>
    <r>
      <rPr>
        <sz val="11"/>
        <color rgb="FF0B0080"/>
        <rFont val="Arial"/>
        <family val="2"/>
      </rPr>
      <t>Luis Alberto Pérez</t>
    </r>
  </si>
  <si>
    <t>Washington, D.C. (title vacated)</t>
  </si>
  <si>
    <t>Pérez was stripped of the title after failing to make weight the day before his scheduled defense against Ricardo Vargas. Arizona Boxing Commission chief John Montano cancelled the fight, citing safety and contractual reasons.[88]</t>
  </si>
  <si>
    <r>
      <t> </t>
    </r>
    <r>
      <rPr>
        <sz val="11"/>
        <color rgb="FF0B0080"/>
        <rFont val="Arial"/>
        <family val="2"/>
      </rPr>
      <t>Dimitri Kirilov</t>
    </r>
  </si>
  <si>
    <t>def. José Navarro</t>
  </si>
  <si>
    <t>Darchinyan vacated the title after refusing to negotiate terms with mandatory challenger Simphiwe Nongqayi.[89]</t>
  </si>
  <si>
    <r>
      <t> </t>
    </r>
    <r>
      <rPr>
        <sz val="11"/>
        <color rgb="FF0B0080"/>
        <rFont val="Arial"/>
        <family val="2"/>
      </rPr>
      <t>Simphiwe Nongqayi</t>
    </r>
  </si>
  <si>
    <t>def. Jorge Arce</t>
  </si>
  <si>
    <r>
      <t> </t>
    </r>
    <r>
      <rPr>
        <sz val="11"/>
        <color rgb="FF0B0080"/>
        <rFont val="Arial"/>
        <family val="2"/>
      </rPr>
      <t>Juan Alberto Rosas</t>
    </r>
  </si>
  <si>
    <t>Tepic, Mexico</t>
  </si>
  <si>
    <t>Torreon, Coahuila, Mexico</t>
  </si>
  <si>
    <t>Mijares vacated the title sometime in 2012 to compete in heavier weight classes. His only defense was against Carlos Rueda on 14 May 2011 at Victoria de Durango, Mexico</t>
  </si>
  <si>
    <r>
      <t> </t>
    </r>
    <r>
      <rPr>
        <sz val="11"/>
        <color rgb="FF0B0080"/>
        <rFont val="Arial"/>
        <family val="2"/>
      </rPr>
      <t>Rodrigo Guerrero</t>
    </r>
  </si>
  <si>
    <t>def. Raúl Martínez</t>
  </si>
  <si>
    <r>
      <t> </t>
    </r>
    <r>
      <rPr>
        <sz val="11"/>
        <color rgb="FF0B0080"/>
        <rFont val="Arial"/>
        <family val="2"/>
      </rPr>
      <t>Juan Carlos Sánchez Jr.</t>
    </r>
  </si>
  <si>
    <t>Los Mochis, Sinaloa, Mexico</t>
  </si>
  <si>
    <t>Sánchez was stripped of the title after failing to make weight the day before his fight against Roberto Domingo Sosa.[90] His last defense was against Rodel Mayol on 22 September 2012 at Los Mochis, Mexico</t>
  </si>
  <si>
    <t>Takamatsu, Japan</t>
  </si>
  <si>
    <r>
      <t> </t>
    </r>
    <r>
      <rPr>
        <sz val="11"/>
        <color rgb="FF0B0080"/>
        <rFont val="Arial"/>
        <family val="2"/>
      </rPr>
      <t>McJoe Arroyo</t>
    </r>
  </si>
  <si>
    <t>def. Arthur Villanueva</t>
  </si>
  <si>
    <t>El Paso, Estados Unidos</t>
  </si>
  <si>
    <r>
      <t> </t>
    </r>
    <r>
      <rPr>
        <sz val="11"/>
        <color rgb="FF0B0080"/>
        <rFont val="Arial"/>
        <family val="2"/>
      </rPr>
      <t>Jerwin Ancajas</t>
    </r>
  </si>
  <si>
    <r>
      <t>Taguig City</t>
    </r>
    <r>
      <rPr>
        <sz val="11"/>
        <color rgb="FF202122"/>
        <rFont val="Arial"/>
        <family val="2"/>
      </rPr>
      <t>, </t>
    </r>
    <r>
      <rPr>
        <sz val="11"/>
        <color rgb="FF0B0080"/>
        <rFont val="Arial"/>
        <family val="2"/>
      </rPr>
      <t>Philippines</t>
    </r>
  </si>
  <si>
    <r>
      <t> </t>
    </r>
    <r>
      <rPr>
        <sz val="11"/>
        <color rgb="FF0B0080"/>
        <rFont val="Arial"/>
        <family val="2"/>
      </rPr>
      <t>Kwon Soon-chun</t>
    </r>
  </si>
  <si>
    <t>def. Rene Busayong</t>
  </si>
  <si>
    <r>
      <t> </t>
    </r>
    <r>
      <rPr>
        <sz val="11"/>
        <color rgb="FF0B0080"/>
        <rFont val="Arial"/>
        <family val="2"/>
      </rPr>
      <t>Chung Jong-kwan</t>
    </r>
  </si>
  <si>
    <r>
      <t> </t>
    </r>
    <r>
      <rPr>
        <sz val="11"/>
        <color rgb="FF0B0080"/>
        <rFont val="Arial"/>
        <family val="2"/>
      </rPr>
      <t>Jung Bi-won</t>
    </r>
  </si>
  <si>
    <r>
      <t> </t>
    </r>
    <r>
      <rPr>
        <sz val="11"/>
        <color rgb="FF0B0080"/>
        <rFont val="Arial"/>
        <family val="2"/>
      </rPr>
      <t>Shin Hi-sup</t>
    </r>
  </si>
  <si>
    <t>Inchon, South Korea</t>
  </si>
  <si>
    <r>
      <t> </t>
    </r>
    <r>
      <rPr>
        <sz val="11"/>
        <color rgb="FF0B0080"/>
        <rFont val="Arial"/>
        <family val="2"/>
      </rPr>
      <t>Dodie Boy Peñalosa</t>
    </r>
  </si>
  <si>
    <r>
      <t> </t>
    </r>
    <r>
      <rPr>
        <sz val="11"/>
        <color rgb="FF0B0080"/>
        <rFont val="Arial"/>
        <family val="2"/>
      </rPr>
      <t>Choi Chang-ho</t>
    </r>
  </si>
  <si>
    <r>
      <t>Manila</t>
    </r>
    <r>
      <rPr>
        <sz val="11"/>
        <color rgb="FF202122"/>
        <rFont val="Arial"/>
        <family val="2"/>
      </rPr>
      <t>, </t>
    </r>
    <r>
      <rPr>
        <sz val="11"/>
        <color rgb="FF0B0080"/>
        <rFont val="Arial"/>
        <family val="2"/>
      </rPr>
      <t>Philippines</t>
    </r>
  </si>
  <si>
    <r>
      <t> </t>
    </r>
    <r>
      <rPr>
        <sz val="11"/>
        <color rgb="FF0B0080"/>
        <rFont val="Arial"/>
        <family val="2"/>
      </rPr>
      <t>Rolando Bohol</t>
    </r>
  </si>
  <si>
    <r>
      <t> </t>
    </r>
    <r>
      <rPr>
        <sz val="11"/>
        <color rgb="FF0B0080"/>
        <rFont val="Arial"/>
        <family val="2"/>
      </rPr>
      <t>Dave McAuley</t>
    </r>
  </si>
  <si>
    <r>
      <t> </t>
    </r>
    <r>
      <rPr>
        <sz val="11"/>
        <color rgb="FF0B0080"/>
        <rFont val="Arial"/>
        <family val="2"/>
      </rPr>
      <t>Rodolfo Blanco</t>
    </r>
  </si>
  <si>
    <t>Bilbao, Spain</t>
  </si>
  <si>
    <r>
      <t> </t>
    </r>
    <r>
      <rPr>
        <sz val="11"/>
        <color rgb="FF0B0080"/>
        <rFont val="Arial"/>
        <family val="2"/>
      </rPr>
      <t>Pichit Sitbangprachan</t>
    </r>
  </si>
  <si>
    <r>
      <t>Samut Prakan</t>
    </r>
    <r>
      <rPr>
        <sz val="11"/>
        <color rgb="FF202122"/>
        <rFont val="Arial"/>
        <family val="2"/>
      </rPr>
      <t>, </t>
    </r>
    <r>
      <rPr>
        <sz val="11"/>
        <color rgb="FF0B0080"/>
        <rFont val="Arial"/>
        <family val="2"/>
      </rPr>
      <t>Thailand</t>
    </r>
  </si>
  <si>
    <t>Sitbangprachan retired. His last successful defense was against Jose Luis Zepeda on 8 May 1994 in Ratchaburi, Thailand</t>
  </si>
  <si>
    <r>
      <t> </t>
    </r>
    <r>
      <rPr>
        <sz val="11"/>
        <color rgb="FF0B0080"/>
        <rFont val="Arial"/>
        <family val="2"/>
      </rPr>
      <t>Francisco Tejedor</t>
    </r>
  </si>
  <si>
    <t>def. Jose Luis Zepeda</t>
  </si>
  <si>
    <r>
      <t>Romero, citing he could no longer make the 112-pound limit, vacated the title to move up to junior bantamweight.</t>
    </r>
    <r>
      <rPr>
        <vertAlign val="superscript"/>
        <sz val="7"/>
        <color rgb="FF0B0080"/>
        <rFont val="Arial"/>
        <family val="2"/>
      </rPr>
      <t>[94]</t>
    </r>
    <r>
      <rPr>
        <sz val="9"/>
        <color rgb="FF202122"/>
        <rFont val="Arial"/>
        <family val="2"/>
      </rPr>
      <t> His last successful defense was against Miguel Martínez on 29 July 1995 in </t>
    </r>
    <r>
      <rPr>
        <sz val="9"/>
        <color rgb="FF0B0080"/>
        <rFont val="Arial"/>
        <family val="2"/>
      </rPr>
      <t>San Antonio</t>
    </r>
    <r>
      <rPr>
        <sz val="9"/>
        <color rgb="FF202122"/>
        <rFont val="Arial"/>
        <family val="2"/>
      </rPr>
      <t>, Texas</t>
    </r>
  </si>
  <si>
    <t>Anaheim, California</t>
  </si>
  <si>
    <r>
      <t> </t>
    </r>
    <r>
      <rPr>
        <sz val="11"/>
        <color rgb="FF0B0080"/>
        <rFont val="Arial"/>
        <family val="2"/>
      </rPr>
      <t>Irene Pacheco</t>
    </r>
  </si>
  <si>
    <t>def. Luis Cox Coronado</t>
  </si>
  <si>
    <t>Barranquilla, Colombia</t>
  </si>
  <si>
    <t>Donaire vacated the title due to wanting to move up in weight. His last defense was against Raúl Martínez on 19 April 2009 at Quezon City, Philippines</t>
  </si>
  <si>
    <r>
      <t> </t>
    </r>
    <r>
      <rPr>
        <sz val="11"/>
        <color rgb="FF0B0080"/>
        <rFont val="Arial"/>
        <family val="2"/>
      </rPr>
      <t>Moruti Mthalane</t>
    </r>
  </si>
  <si>
    <r>
      <t> </t>
    </r>
    <r>
      <rPr>
        <sz val="11"/>
        <color rgb="FF0B0080"/>
        <rFont val="Arial"/>
        <family val="2"/>
      </rPr>
      <t>Amnat Ruenroeng</t>
    </r>
  </si>
  <si>
    <t>def. Rocky Fuentes</t>
  </si>
  <si>
    <t>Nakhon Ratchasima, Thailand</t>
  </si>
  <si>
    <t>Beijing, China</t>
  </si>
  <si>
    <t>Casimero vacated the title to move up to junior bantamweight.[97]</t>
  </si>
  <si>
    <t>Cebu City, Philippines</t>
  </si>
  <si>
    <r>
      <t> </t>
    </r>
    <r>
      <rPr>
        <sz val="11"/>
        <color rgb="FF0B0080"/>
        <rFont val="Arial"/>
        <family val="2"/>
      </rPr>
      <t>Moruti Mthalane</t>
    </r>
    <r>
      <rPr>
        <sz val="11"/>
        <color rgb="FF202122"/>
        <rFont val="Arial"/>
        <family val="2"/>
      </rPr>
      <t> (2)</t>
    </r>
  </si>
  <si>
    <t>def. Muhammad Waseem</t>
  </si>
  <si>
    <t>Kuala Lumpur, Malaysia</t>
  </si>
  <si>
    <r>
      <t> </t>
    </r>
    <r>
      <rPr>
        <sz val="11"/>
        <color rgb="FF0B0080"/>
        <rFont val="Arial"/>
        <family val="2"/>
      </rPr>
      <t>Choi Jum-hwan</t>
    </r>
  </si>
  <si>
    <t>def. Cho-Woon Park</t>
  </si>
  <si>
    <t> Tacy Macalos</t>
  </si>
  <si>
    <r>
      <t>Quezon City</t>
    </r>
    <r>
      <rPr>
        <sz val="11"/>
        <color rgb="FF202122"/>
        <rFont val="Arial"/>
        <family val="2"/>
      </rPr>
      <t>, </t>
    </r>
    <r>
      <rPr>
        <sz val="11"/>
        <color rgb="FF0B0080"/>
        <rFont val="Arial"/>
        <family val="2"/>
      </rPr>
      <t>Philippines</t>
    </r>
  </si>
  <si>
    <t>Phoenix, Arizona</t>
  </si>
  <si>
    <t>Sorjaturong vacated the title after defeating Yuichi Hosono in Ratchaburi, Thailand on 12 November 1995.</t>
  </si>
  <si>
    <r>
      <t> </t>
    </r>
    <r>
      <rPr>
        <sz val="11"/>
        <color rgb="FF0B0080"/>
        <rFont val="Arial"/>
        <family val="2"/>
      </rPr>
      <t>Michael Carbajal</t>
    </r>
    <r>
      <rPr>
        <sz val="11"/>
        <color rgb="FF202122"/>
        <rFont val="Arial"/>
        <family val="2"/>
      </rPr>
      <t> (2)</t>
    </r>
  </si>
  <si>
    <t>def. Melchor Cob Castro</t>
  </si>
  <si>
    <r>
      <t> </t>
    </r>
    <r>
      <rPr>
        <sz val="11"/>
        <color rgb="FF0B0080"/>
        <rFont val="Arial"/>
        <family val="2"/>
      </rPr>
      <t>Mauricio Pastrana</t>
    </r>
  </si>
  <si>
    <t>Pastrana was stripped of the title after withdrawing from a fight with Manuel Herrera due to epididymitis.[100]</t>
  </si>
  <si>
    <r>
      <t> </t>
    </r>
    <r>
      <rPr>
        <sz val="11"/>
        <color rgb="FF0B0080"/>
        <rFont val="Arial"/>
        <family val="2"/>
      </rPr>
      <t>Mauricio Pastrana</t>
    </r>
    <r>
      <rPr>
        <sz val="11"/>
        <color rgb="FF202122"/>
        <rFont val="Arial"/>
        <family val="2"/>
      </rPr>
      <t> (2)</t>
    </r>
  </si>
  <si>
    <r>
      <t> </t>
    </r>
    <r>
      <rPr>
        <sz val="11"/>
        <color rgb="FF0B0080"/>
        <rFont val="Arial"/>
        <family val="2"/>
      </rPr>
      <t>Will Grigsby</t>
    </r>
  </si>
  <si>
    <t>def. Ratanapol Sor Vorapin</t>
  </si>
  <si>
    <t>Fort Lauderdale, Florida</t>
  </si>
  <si>
    <r>
      <t>Lopez retired as champion in </t>
    </r>
    <r>
      <rPr>
        <sz val="9"/>
        <color rgb="FF0B0080"/>
        <rFont val="Arial"/>
        <family val="2"/>
      </rPr>
      <t>Mexico City</t>
    </r>
    <r>
      <rPr>
        <sz val="9"/>
        <color rgb="FF202122"/>
        <rFont val="Arial"/>
        <family val="2"/>
      </rPr>
      <t>, Mexico. His last successful defense was against </t>
    </r>
    <r>
      <rPr>
        <sz val="9"/>
        <color rgb="FF0B0080"/>
        <rFont val="Arial"/>
        <family val="2"/>
      </rPr>
      <t>Zolani Petelo</t>
    </r>
    <r>
      <rPr>
        <sz val="9"/>
        <color rgb="FF202122"/>
        <rFont val="Arial"/>
        <family val="2"/>
      </rPr>
      <t> on 29 September 2001 in </t>
    </r>
    <r>
      <rPr>
        <sz val="9"/>
        <color rgb="FF0B0080"/>
        <rFont val="Arial"/>
        <family val="2"/>
      </rPr>
      <t>New York City</t>
    </r>
    <r>
      <rPr>
        <sz val="9"/>
        <color rgb="FF202122"/>
        <rFont val="Arial"/>
        <family val="2"/>
      </rPr>
      <t>, </t>
    </r>
    <r>
      <rPr>
        <sz val="9"/>
        <color rgb="FF0B0080"/>
        <rFont val="Arial"/>
        <family val="2"/>
      </rPr>
      <t>New York</t>
    </r>
    <r>
      <rPr>
        <sz val="9"/>
        <color rgb="FF202122"/>
        <rFont val="Arial"/>
        <family val="2"/>
      </rPr>
      <t>.</t>
    </r>
  </si>
  <si>
    <r>
      <t> </t>
    </r>
    <r>
      <rPr>
        <sz val="11"/>
        <color rgb="FF0B0080"/>
        <rFont val="Arial"/>
        <family val="2"/>
      </rPr>
      <t>Víctor Burgos</t>
    </r>
  </si>
  <si>
    <t>def. Alex Sánchez</t>
  </si>
  <si>
    <r>
      <t> </t>
    </r>
    <r>
      <rPr>
        <sz val="11"/>
        <color rgb="FF0B0080"/>
        <rFont val="Arial"/>
        <family val="2"/>
      </rPr>
      <t>Will Grigsby</t>
    </r>
    <r>
      <rPr>
        <sz val="11"/>
        <color rgb="FF202122"/>
        <rFont val="Arial"/>
        <family val="2"/>
      </rPr>
      <t> (2)</t>
    </r>
  </si>
  <si>
    <r>
      <t> </t>
    </r>
    <r>
      <rPr>
        <sz val="11"/>
        <color rgb="FF0B0080"/>
        <rFont val="Arial"/>
        <family val="2"/>
      </rPr>
      <t>Ulises Solís</t>
    </r>
  </si>
  <si>
    <t>Manila, Philippines</t>
  </si>
  <si>
    <r>
      <t> </t>
    </r>
    <r>
      <rPr>
        <sz val="11"/>
        <color rgb="FF0B0080"/>
        <rFont val="Arial"/>
        <family val="2"/>
      </rPr>
      <t>Carlos Tamara</t>
    </r>
  </si>
  <si>
    <r>
      <t> </t>
    </r>
    <r>
      <rPr>
        <sz val="11"/>
        <color rgb="FF0B0080"/>
        <rFont val="Arial"/>
        <family val="2"/>
      </rPr>
      <t>Luis Alberto Lazarte</t>
    </r>
  </si>
  <si>
    <r>
      <t> </t>
    </r>
    <r>
      <rPr>
        <sz val="11"/>
        <color rgb="FF0B0080"/>
        <rFont val="Arial"/>
        <family val="2"/>
      </rPr>
      <t>Ulises Solís</t>
    </r>
    <r>
      <rPr>
        <sz val="11"/>
        <color rgb="FF202122"/>
        <rFont val="Arial"/>
        <family val="2"/>
      </rPr>
      <t> (2)</t>
    </r>
  </si>
  <si>
    <r>
      <t>Solís was stripped of the title due to inactivity stemming from injuries suffered during a street fight in October 2011.</t>
    </r>
    <r>
      <rPr>
        <vertAlign val="superscript"/>
        <sz val="7"/>
        <color rgb="FF0B0080"/>
        <rFont val="Arial"/>
        <family val="2"/>
      </rPr>
      <t>[102]</t>
    </r>
    <r>
      <rPr>
        <sz val="9"/>
        <color rgb="FF202122"/>
        <rFont val="Arial"/>
        <family val="2"/>
      </rPr>
      <t> His only defense was on 28 August 2011 in </t>
    </r>
    <r>
      <rPr>
        <sz val="9"/>
        <color rgb="FF0B0080"/>
        <rFont val="Arial"/>
        <family val="2"/>
      </rPr>
      <t>Guadalajara</t>
    </r>
    <r>
      <rPr>
        <sz val="9"/>
        <color rgb="FF202122"/>
        <rFont val="Arial"/>
        <family val="2"/>
      </rPr>
      <t>, Mexico against Jether Oliva.</t>
    </r>
  </si>
  <si>
    <r>
      <t> </t>
    </r>
    <r>
      <rPr>
        <sz val="11"/>
        <color rgb="FF0B0080"/>
        <rFont val="Arial"/>
        <family val="2"/>
      </rPr>
      <t>Johnriel Casimero</t>
    </r>
  </si>
  <si>
    <r>
      <t> </t>
    </r>
    <r>
      <rPr>
        <sz val="11"/>
        <color rgb="FF0B0080"/>
        <rFont val="Arial"/>
        <family val="2"/>
      </rPr>
      <t>Javier Mendoza</t>
    </r>
  </si>
  <si>
    <t>def. Ramón García Hirales</t>
  </si>
  <si>
    <r>
      <t> </t>
    </r>
    <r>
      <rPr>
        <sz val="11"/>
        <color rgb="FF0B0080"/>
        <rFont val="Arial"/>
        <family val="2"/>
      </rPr>
      <t>Milan Melindo</t>
    </r>
  </si>
  <si>
    <t>Budler vacated the title, citing the low purse to defend it against his mandatory challenger Felix Alvarado.[104]</t>
  </si>
  <si>
    <r>
      <t> </t>
    </r>
    <r>
      <rPr>
        <sz val="11"/>
        <color rgb="FF0B0080"/>
        <rFont val="Arial"/>
        <family val="2"/>
      </rPr>
      <t>Felix Alvarado</t>
    </r>
  </si>
  <si>
    <t>def. Randy Petalcorin</t>
  </si>
  <si>
    <t>Pasay City, Philippines</t>
  </si>
  <si>
    <r>
      <t> </t>
    </r>
    <r>
      <rPr>
        <sz val="11"/>
        <color rgb="FF0B0080"/>
        <rFont val="Arial"/>
        <family val="2"/>
      </rPr>
      <t>Kyung-Yung Lee</t>
    </r>
  </si>
  <si>
    <r>
      <t>Changnyeong County</t>
    </r>
    <r>
      <rPr>
        <sz val="11"/>
        <color rgb="FF202122"/>
        <rFont val="Arial"/>
        <family val="2"/>
      </rPr>
      <t>, </t>
    </r>
    <r>
      <rPr>
        <sz val="11"/>
        <color rgb="FF0B0080"/>
        <rFont val="Arial"/>
        <family val="2"/>
      </rPr>
      <t>South Korea</t>
    </r>
  </si>
  <si>
    <t>def. Domingo Lucas</t>
  </si>
  <si>
    <t> Algerico Chávez</t>
  </si>
  <si>
    <t> Manny Melchor</t>
  </si>
  <si>
    <t>Samut Prakan, Thailand</t>
  </si>
  <si>
    <t>Sor Vorapin was stripped of the title after failing to make weight the day before his fight with Lee Sandoval.</t>
  </si>
  <si>
    <r>
      <t> </t>
    </r>
    <r>
      <rPr>
        <sz val="11"/>
        <color rgb="FF0B0080"/>
        <rFont val="Arial"/>
        <family val="2"/>
      </rPr>
      <t>Ratanapol Sor Vorapin</t>
    </r>
    <r>
      <rPr>
        <sz val="11"/>
        <color rgb="FF202122"/>
        <rFont val="Arial"/>
        <family val="2"/>
      </rPr>
      <t> (2)</t>
    </r>
  </si>
  <si>
    <t>def. Jun Arlos</t>
  </si>
  <si>
    <t>Yala, Thailand</t>
  </si>
  <si>
    <t>Songkhla, Thailand</t>
  </si>
  <si>
    <t>Petelo vacated the title in order to move up to the Light Flyweight division. His last successful defense was against Brad Leahy on 2 June 2000 in Ashford, United Kingdom.</t>
  </si>
  <si>
    <t>def. Daniel Reyes</t>
  </si>
  <si>
    <t>Queens, New York</t>
  </si>
  <si>
    <t>La Paz, Mexico</t>
  </si>
  <si>
    <r>
      <t>East London</t>
    </r>
    <r>
      <rPr>
        <sz val="11"/>
        <color rgb="FF202122"/>
        <rFont val="Arial"/>
        <family val="2"/>
      </rPr>
      <t>, </t>
    </r>
    <r>
      <rPr>
        <sz val="11"/>
        <color rgb="FF0B0080"/>
        <rFont val="Arial"/>
        <family val="2"/>
      </rPr>
      <t>South Africa</t>
    </r>
  </si>
  <si>
    <t>Guasave, Mexico</t>
  </si>
  <si>
    <t>Monterrey, Nuevo León, Mexico</t>
  </si>
  <si>
    <t>Rodríguez vacated the title to move up to junior flyweight.[105]</t>
  </si>
  <si>
    <r>
      <t> </t>
    </r>
    <r>
      <rPr>
        <sz val="11"/>
        <color rgb="FF0B0080"/>
        <rFont val="Arial"/>
        <family val="2"/>
      </rPr>
      <t>Katsunari Takayama</t>
    </r>
    <r>
      <rPr>
        <sz val="11"/>
        <color rgb="FF202122"/>
        <rFont val="Arial"/>
        <family val="2"/>
      </rPr>
      <t> (2)</t>
    </r>
  </si>
  <si>
    <r>
      <t> </t>
    </r>
    <r>
      <rPr>
        <sz val="11"/>
        <color rgb="FF0B0080"/>
        <rFont val="Arial"/>
        <family val="2"/>
      </rPr>
      <t>Jose Argumedo</t>
    </r>
  </si>
  <si>
    <r>
      <t> </t>
    </r>
    <r>
      <rPr>
        <sz val="11"/>
        <color rgb="FF0B0080"/>
        <rFont val="Arial"/>
        <family val="2"/>
      </rPr>
      <t>Hiroto Kyoguchi</t>
    </r>
  </si>
  <si>
    <t>Kyoguchi vacated the title to move up to junior flyweight.</t>
  </si>
  <si>
    <r>
      <t> </t>
    </r>
    <r>
      <rPr>
        <sz val="11"/>
        <color rgb="FF0B0080"/>
        <rFont val="Arial"/>
        <family val="2"/>
      </rPr>
      <t>Carlos Licona</t>
    </r>
  </si>
  <si>
    <t>def. Mark Anthony Barriga</t>
  </si>
  <si>
    <r>
      <t> </t>
    </r>
    <r>
      <rPr>
        <sz val="11"/>
        <color rgb="FF0B0080"/>
        <rFont val="Arial"/>
        <family val="2"/>
      </rPr>
      <t>Deejay Kriel</t>
    </r>
  </si>
  <si>
    <t>Kriel vacated the title to move up to junior flyweight.[106]</t>
  </si>
  <si>
    <r>
      <t> </t>
    </r>
    <r>
      <rPr>
        <sz val="11"/>
        <color rgb="FF0B0080"/>
        <rFont val="Arial"/>
        <family val="2"/>
      </rPr>
      <t>Pedro Taduran</t>
    </r>
  </si>
  <si>
    <t>def. Samuel Salva</t>
  </si>
  <si>
    <t>Taguig City, Philippines</t>
  </si>
  <si>
    <t>def. Axel Schulz - Botha was stripped of the title after a ruling by a federal judge that he be disqualified due to testing positive for a banned steroid after his fight with Schulz.[3]</t>
  </si>
  <si>
    <t>def. Ezra Sellers - Davis was stripped of the title after a fight with O'Neil Bell scheduled for 5 February 2005 was cancelled.[6]</t>
  </si>
  <si>
    <t>def. Dale Brown - Bell was stripped of the title after undergoing dental surgery and subsequently withdrawing from a fight with mandatory challenger Steve Cunningham scheduled for 6 May.[7] Bell's last defense was against Jean-Marc Mormeck on 7 January 2006 in New York City, New York.</t>
  </si>
  <si>
    <t>Junior Lightweight</t>
  </si>
  <si>
    <t>Junior Bantamweight</t>
  </si>
  <si>
    <t>Junior Flyweight</t>
  </si>
  <si>
    <t>Mini Flyweight</t>
  </si>
  <si>
    <t>def. Eddie Davis - Spinks vacated his unified WBC, WBA, and IBF titles and moved up to heavyweight.[11] His last successful defense was against Jim MacDonald on 6 June 1985 in Las Vegas, Nevada.</t>
  </si>
  <si>
    <t>def. Montell Griffin - Tarver vacated the title due to agreeing to a fight with Roy Jones Jr. which included a rematch clause that would have made him unavailable for a mandatory defense had he won.[14]</t>
  </si>
  <si>
    <t>def. Clinton Woods - Johnson vacated the title after agreeing to fight Antonio Tarver instead of participating in a mandatory defense.[15] Johnson's only defense was against Roy Jones Jr. on 25 September 2004 in Memphis, Tennessee.</t>
  </si>
  <si>
    <t>def. Vincent Boulware - Rocchigiani, citing difficulties making weight, vacated the title and withdrew from a scheduled October fight with Frank Tate to move up to light heavyweight.[19] His last defense was against Thulani Malinga on 27 January 1989 in Berlin, Germany.</t>
  </si>
  <si>
    <t>def. Wilford Scypion - The IBF refused to sanction Hagler's defense against Sugar Ray Leonard and stripped him of the title after losing the bout.[25] Hagler's last successful defense was against John Mugabi on 10 March 1986 in Las Vegas, Nevada.</t>
  </si>
  <si>
    <t>def. Bernard Hopkins - Jones vacated the title a month before moving up in weight to challenge James Toney for the IBF Super Middleweight title in Las Vegas, Nevada. Jones' only defense of the IBF Middleweight title was his second round TKO against Thomas Tate on 27 May 1994 in Reno, Nevada.</t>
  </si>
  <si>
    <r>
      <t>def. Kingsley Ikeke - Abraham vacated the title to move up to super middleweight and participate in the </t>
    </r>
    <r>
      <rPr>
        <sz val="9"/>
        <color rgb="FF0B0080"/>
        <rFont val="Arial"/>
        <family val="2"/>
      </rPr>
      <t>Super Six World Boxing Classic</t>
    </r>
    <r>
      <rPr>
        <sz val="9"/>
        <color rgb="FF202122"/>
        <rFont val="Arial"/>
        <family val="2"/>
      </rPr>
      <t>.</t>
    </r>
    <r>
      <rPr>
        <vertAlign val="superscript"/>
        <sz val="7"/>
        <color rgb="FF0B0080"/>
        <rFont val="Arial"/>
        <family val="2"/>
      </rPr>
      <t>[27]</t>
    </r>
  </si>
  <si>
    <r>
      <t>def. Robert Frazier - Wright was stripped of the title after refusing to fight mandatory challenger Kassim Ouma and instead accepted a rematch with </t>
    </r>
    <r>
      <rPr>
        <sz val="9"/>
        <color rgb="FF0B0080"/>
        <rFont val="Arial"/>
        <family val="2"/>
      </rPr>
      <t>Shane Mosley</t>
    </r>
    <r>
      <rPr>
        <sz val="9"/>
        <color rgb="FF202122"/>
        <rFont val="Arial"/>
        <family val="2"/>
      </rPr>
      <t>,</t>
    </r>
    <r>
      <rPr>
        <vertAlign val="superscript"/>
        <sz val="7"/>
        <color rgb="FF0B0080"/>
        <rFont val="Arial"/>
        <family val="2"/>
      </rPr>
      <t>[32]</t>
    </r>
    <r>
      <rPr>
        <sz val="9"/>
        <color rgb="FF202122"/>
        <rFont val="Arial"/>
        <family val="2"/>
      </rPr>
      <t> whom he defeated on 13 March 2004 in Las Vegas, Nevada.</t>
    </r>
  </si>
  <si>
    <r>
      <t>def. Tyrone Trice - Brown vacated the title due to the IBF's decision to sanction bouts in apartheid South Africa and for its handling of his March title unification bout with former WBC champion Maurice Blocker.</t>
    </r>
    <r>
      <rPr>
        <vertAlign val="superscript"/>
        <sz val="7"/>
        <color rgb="FF0B0080"/>
        <rFont val="Arial"/>
        <family val="2"/>
      </rPr>
      <t>[35]</t>
    </r>
    <r>
      <rPr>
        <sz val="9"/>
        <color rgb="FF202122"/>
        <rFont val="Arial"/>
        <family val="2"/>
      </rPr>
      <t> His last successful defense was against Blocker on 18 March 1991 in </t>
    </r>
    <r>
      <rPr>
        <sz val="9"/>
        <color rgb="FF0B0080"/>
        <rFont val="Arial"/>
        <family val="2"/>
      </rPr>
      <t>Las Vegas</t>
    </r>
    <r>
      <rPr>
        <sz val="9"/>
        <color rgb="FF202122"/>
        <rFont val="Arial"/>
        <family val="2"/>
      </rPr>
      <t>, </t>
    </r>
    <r>
      <rPr>
        <sz val="9"/>
        <color rgb="FF0B0080"/>
        <rFont val="Arial"/>
        <family val="2"/>
      </rPr>
      <t>Nevada</t>
    </r>
    <r>
      <rPr>
        <sz val="9"/>
        <color rgb="FF202122"/>
        <rFont val="Arial"/>
        <family val="2"/>
      </rPr>
      <t>.</t>
    </r>
  </si>
  <si>
    <t>def. Raul Frank - Forrest was stripped of the title after announcing he would fight WBC champion Shane Mosley instead of mandatory challenger Michele Piccirillo.[37]</t>
  </si>
  <si>
    <t>def. Zab Judah - Clottey vacated the title after Miguel Cotto, the WBO welterweight champion, failed to sign his contract in time for the IBF to approve their 13 June fight as a unification bout and grant Clottey an exemption from facing mandatory challenger Isaac Hlatshwayo.[39]</t>
  </si>
  <si>
    <r>
      <t>def. Nick Furlano - Pryor was stripped of the title due to inactivity.</t>
    </r>
    <r>
      <rPr>
        <vertAlign val="superscript"/>
        <sz val="7"/>
        <color rgb="FF0B0080"/>
        <rFont val="Arial"/>
        <family val="2"/>
      </rPr>
      <t>[41]</t>
    </r>
    <r>
      <rPr>
        <sz val="9"/>
        <color rgb="FF202122"/>
        <rFont val="Arial"/>
        <family val="2"/>
      </rPr>
      <t> His only successful defense was against Gary Hinton on 2 March 1985 in </t>
    </r>
    <r>
      <rPr>
        <sz val="9"/>
        <color rgb="FF0B0080"/>
        <rFont val="Arial"/>
        <family val="2"/>
      </rPr>
      <t>Atlantic City, New Jersey</t>
    </r>
    <r>
      <rPr>
        <sz val="9"/>
        <color rgb="FF202122"/>
        <rFont val="Arial"/>
        <family val="2"/>
      </rPr>
      <t>.</t>
    </r>
  </si>
  <si>
    <t>Slovenia</t>
  </si>
  <si>
    <t>def. Israel Cardona - Spadafora vacated the title to move up to junior welterweight.[55] Spadafora's last defense was a draw with Leonard Dorin on 17 May 2003 in Pittsburgh, Pennsylvania.</t>
  </si>
  <si>
    <t>def. Denis Shafikov - Barthelemy vacated the title to move up to junior welterweight.[59] His only defense was against Mickey Bey on 3 June 2016.</t>
  </si>
  <si>
    <t>def. Jackie Gunguluza - Molina's last successful defense was against Wilson Rodriguez on 26 November 1994 in Bayamón, Puerto Rico.</t>
  </si>
  <si>
    <t>def. John Brown - Forbes was stripped of the title after failing to make weight the day before his fight with David Santos.[62] His only defense was against John Brown on 29 September 2001 in Miami, Florida.</t>
  </si>
  <si>
    <t>def. Tevin Farmer - Ogawa was stripped of the title for testing positive for the banned performance-enhancing drug androstanediol.[67]</t>
  </si>
  <si>
    <t>def. Manuel Medina - Marquez was stripped of the title because no promoter was willing to bid at least US$50,000 to stage a mandatory defense against Fahprakorb Rakkiatgym.[72] His last successful defense was against Victor Polo on 7 May 2005 in Las Vegas, Nevada.</t>
  </si>
  <si>
    <t>def. Spend Abazi - Guerrero, citing an inability to make weight, vacated the title one day before a scheduled purse bid for a fight with mandatory challenger Orlando Salido.[74]</t>
  </si>
  <si>
    <t>def. Prayurasak Muangsurin - Lee is forced to vacate the title when the IBF stops promoting fights in South Korea. His last successful defense was against Jose Sanabria on 27 December 1987 in Pohang.</t>
  </si>
  <si>
    <t>def. Jose Luis Valbuena - Vazquez's last successful defense was against Armando Guerrero on 31 May 2005 in Lynwood, Illinois.</t>
  </si>
  <si>
    <t>def. Vusi Malinga - Santa Cruz, citing his difficulty making the 118-pound limit, vacated the title to move up to junior featherweight one day before a scheduled purse bid for a fight with mandatory challenger Jamie McDonnell.[82] His last successful defense was against Alberto Guevara on 15 December 2012 in Los Angeles, California.</t>
  </si>
  <si>
    <t>def. Julio Ceja - McDonnell was stripped of the title after failing to negotiate terms with mandatory challenger Vusi Malinga.[84]</t>
  </si>
  <si>
    <t>def. Stuart Hall - Caballero was stripped of the title after failing to make weight before his bout with interim IBF champion Lee Haskins. The IBF promoted Haskins to full champion status and the fight was cancelled.[86]</t>
  </si>
  <si>
    <t>def. Ratanachai Sor Vorapin - Johnson's last defense was a no-contest against Raul Juarez on 19 November 1999 in Washington, D.C..</t>
  </si>
  <si>
    <t>def. Rodrigo Guerrero - Kameda vacated the title citing difficulties making weight.[91] He was defeated by Liborio Solís in his only defense on 3 December 2013 but retained the title as Solis failed to make weight for the bout.</t>
  </si>
  <si>
    <t>def. Teiru Kinoshita - Tete vacated the title after refusing to accept the results of a purse bid for a fight with mandatory challenger McJoe Arroyo.[92]</t>
  </si>
  <si>
    <t>def. Francisco Tejedorm - Johnson, citing weight problems, vacated the title to move up to junior bantamweight and pursue a fight with Johnny Tapia,[95] which never materialized. Johnson's last successful defense was against José Laureano on 4 September 1998 in Atlantic City, New Jersey.</t>
  </si>
  <si>
    <t>def. Julio César Miranda - Mthalane vacated the title and withdrew from a fight with mandatory challenger Amnat Ruenroeng scheduled for 24 January 2014 in Bangkok, Thailand, citing the low purse offered.[96] His last defense was against Ricardo Núñez on 1 September 2012 at Panama City</t>
  </si>
  <si>
    <t>4/11/2018 - Nietes vacated the title to move up to junior bantamweight</t>
  </si>
  <si>
    <t>def. Komgrich Nantapech - Nietes vacated the title to move up to junior bantamweight</t>
  </si>
  <si>
    <t>def. Satoshi Shingaki - Peñalosa was stripped of the title for failing to make a mandatory defense by a 15 July deadline.[99] His last successful defense was against Yani Dokolamo on 12 October 1985 in Jakarta, Indonesia.</t>
  </si>
  <si>
    <t>def. Manuel Herrera - Pastrana was stripped of the title after failing to make weight the day before his bout with Carlos Murillo.[101]</t>
  </si>
  <si>
    <t>Lopez retired as champion in Mexico City, Mexico. His last successful defense was against Zolani Petelo on 29 September 2001 in New York City, New York.</t>
  </si>
  <si>
    <t>interim champion promoted - Casimero was stripped of the title after failing to make weight the day before his fight against Mauricio Fuentes.[103] His last successful defense was against Felipe Salguero on 26 October 2013 at Makati City, Philippines</t>
  </si>
  <si>
    <t>def. Masaharu Kawakami - Lee vacated the title to focus on winning the WBC Minimumweight world championship.</t>
  </si>
  <si>
    <t>Carson, California</t>
  </si>
  <si>
    <t>Next Champ Date</t>
  </si>
  <si>
    <t>Day until Next Champ</t>
  </si>
  <si>
    <t>Region</t>
  </si>
  <si>
    <t>Continent</t>
  </si>
  <si>
    <t>North America</t>
  </si>
  <si>
    <t>Western Europe</t>
  </si>
  <si>
    <t>Eastern Europe</t>
  </si>
  <si>
    <t>South America</t>
  </si>
  <si>
    <t>Caribbean</t>
  </si>
  <si>
    <t>Sub-Saharan Africa</t>
  </si>
  <si>
    <t>Northern Africa</t>
  </si>
  <si>
    <t>Central America</t>
  </si>
  <si>
    <t>Northern Europe</t>
  </si>
  <si>
    <t>East Asia</t>
  </si>
  <si>
    <t>Oceania</t>
  </si>
  <si>
    <t>Middle East</t>
  </si>
  <si>
    <t>Asia</t>
  </si>
  <si>
    <t>Europe</t>
  </si>
  <si>
    <t> Floyd Patterson</t>
  </si>
  <si>
    <t> Sonny Liston</t>
  </si>
  <si>
    <t> Muhammad Ali</t>
  </si>
  <si>
    <t> Ernie Terrell (v. Eddie Machen)</t>
  </si>
  <si>
    <t> Jimmy Ellis (v. Jerry Quarry)</t>
  </si>
  <si>
    <t> Joe Frazier</t>
  </si>
  <si>
    <t> George Foreman</t>
  </si>
  <si>
    <t> Leon Spinks</t>
  </si>
  <si>
    <t> John Tate (v. Gerrie Coetzee)</t>
  </si>
  <si>
    <t> Mike Weaver</t>
  </si>
  <si>
    <t> Michael Dokes</t>
  </si>
  <si>
    <t> Gerrie Coetzee</t>
  </si>
  <si>
    <t> Greg Page</t>
  </si>
  <si>
    <t> Tony Tubbs</t>
  </si>
  <si>
    <t> Tim Witherspoon</t>
  </si>
  <si>
    <t> James Smith</t>
  </si>
  <si>
    <t> Mike Tyson</t>
  </si>
  <si>
    <t> Buster Douglas</t>
  </si>
  <si>
    <t> Evander Holyfield</t>
  </si>
  <si>
    <t> Riddick Bowe</t>
  </si>
  <si>
    <t> Michael Moorer</t>
  </si>
  <si>
    <t> Bruce Seldon (v. Tony Tucker)</t>
  </si>
  <si>
    <t> Lennox Lewis</t>
  </si>
  <si>
    <t> Evander Holyfield (4) (v. John Ruiz)</t>
  </si>
  <si>
    <t> John Ruiz</t>
  </si>
  <si>
    <t> Roy Jones Jr.</t>
  </si>
  <si>
    <t> Nikolai Valuev</t>
  </si>
  <si>
    <t> Ruslan Chagaev</t>
  </si>
  <si>
    <t> Nikolai Valuev (2) (v. John Ruiz)</t>
  </si>
  <si>
    <t> David Haye</t>
  </si>
  <si>
    <t> Wladimir Klitschko – Super champion (v. David Haye)</t>
  </si>
  <si>
    <t> Alexander Povetkin – Regular champion (v. Ruslan Chagaev)</t>
  </si>
  <si>
    <t> Ruslan Chagaev (2) – Regular champion (v. Fres Oquendo)</t>
  </si>
  <si>
    <t> Tyson Fury – Super champion</t>
  </si>
  <si>
    <t> Anthony Joshua – Super champion (v. Wladimir Klitschko)</t>
  </si>
  <si>
    <t> Manuel Charr – Regular champion (v. Alexander Ustinov)</t>
  </si>
  <si>
    <t> Andy Ruiz Jr. – Super champion</t>
  </si>
  <si>
    <t> Anthony Joshua (2) – Super champion</t>
  </si>
  <si>
    <t> Ossie Ocasio (v. )</t>
  </si>
  <si>
    <t> Piet Crous</t>
  </si>
  <si>
    <t> Dwight Muhammad Qawi</t>
  </si>
  <si>
    <t> Taoufik Belbouli (v. Michael Greer)</t>
  </si>
  <si>
    <t> Robert Daniels (v. Dwight Muhammad Qawi)</t>
  </si>
  <si>
    <t> Bobby Czyz</t>
  </si>
  <si>
    <t> Orlin Norris (v. Marcelo Figueroa)</t>
  </si>
  <si>
    <t> Nate Miller</t>
  </si>
  <si>
    <t> Fabrice Tiozzo</t>
  </si>
  <si>
    <t> Virgil Hill</t>
  </si>
  <si>
    <t> Jean-Marc Mormeck</t>
  </si>
  <si>
    <t> Jean-Marc Mormeck – Super champion (v. Wayne Braithwaite)</t>
  </si>
  <si>
    <t> O'Neil Bell – Super champion</t>
  </si>
  <si>
    <t> Virgil Hill (2) (v. Valery Brudov)</t>
  </si>
  <si>
    <t> David Haye – Super champion</t>
  </si>
  <si>
    <t> Firat Arslan</t>
  </si>
  <si>
    <t> Guillermo Jones</t>
  </si>
  <si>
    <t> Denis Lebedev (Interim champ promoted)</t>
  </si>
  <si>
    <t> Beibut Shumenov – Regular champion</t>
  </si>
  <si>
    <t> Yuniel Dorticos – Regular champion</t>
  </si>
  <si>
    <t> Murat Gassiev – Unified champion</t>
  </si>
  <si>
    <t> Oleksandr Usyk – Unified champion</t>
  </si>
  <si>
    <t> Arsen Goulamirian – Regular champion</t>
  </si>
  <si>
    <t>(interim champ promoted) Goulamirian was promoted to Super champion</t>
  </si>
  <si>
    <t> Arsen Goulamirian – Super champion – Regular champion promoted</t>
  </si>
  <si>
    <t> Beibut Shumenov – Regular champion – Reinstated</t>
  </si>
  <si>
    <t> Willie Pastrano (v. Harold Johnson)</t>
  </si>
  <si>
    <t> José Torres</t>
  </si>
  <si>
    <t> Dick Tiger</t>
  </si>
  <si>
    <t> Bob Foster</t>
  </si>
  <si>
    <t> Vicente Rondón (v. Jimmy Dupree)</t>
  </si>
  <si>
    <t> Víctor Galíndez (v. Len Hutchins)</t>
  </si>
  <si>
    <t> Mike Rossman</t>
  </si>
  <si>
    <t> Marvin Johnson</t>
  </si>
  <si>
    <t> Eddie Mustafa Muhammad</t>
  </si>
  <si>
    <t> Michael Spinks</t>
  </si>
  <si>
    <t> Marvin Johnson (2) (v. Leslie Stewart)</t>
  </si>
  <si>
    <t> Leslie Stewart</t>
  </si>
  <si>
    <t> Thomas Hearns</t>
  </si>
  <si>
    <t> Iran Barkley</t>
  </si>
  <si>
    <t> Virgil Hill (2) (v. Frank Tate)</t>
  </si>
  <si>
    <t> Dariusz Michalczewski</t>
  </si>
  <si>
    <t> Lou Del Valle (v. Eddie Smulders)</t>
  </si>
  <si>
    <t> Roy Jones Jr. – Super champion (Regular champ promoted)</t>
  </si>
  <si>
    <t> Bruno Girard (v. Robert Koon)</t>
  </si>
  <si>
    <t> Mehdi Sahnoune</t>
  </si>
  <si>
    <t> Silvio Branco</t>
  </si>
  <si>
    <t> Antonio Tarver – Super champion after defeating Roy Jones Jr.</t>
  </si>
  <si>
    <t> Stipe Drviš</t>
  </si>
  <si>
    <t> Danny Green</t>
  </si>
  <si>
    <t> Hugo Garay (v. Yuriy Barashian)</t>
  </si>
  <si>
    <t> Gabriel Campillo</t>
  </si>
  <si>
    <t> Beibut Shumenov</t>
  </si>
  <si>
    <t> Beibut Shumenov – Super champion (Regular champ promoted)</t>
  </si>
  <si>
    <t> Jürgen Brähmer (v. Marcus Oliveira)</t>
  </si>
  <si>
    <t> Bernard Hopkins – Super champion</t>
  </si>
  <si>
    <t> Sergey Kovalev – Super champion</t>
  </si>
  <si>
    <t> Nathan Cleverly</t>
  </si>
  <si>
    <t> Andre Ward – Super champion</t>
  </si>
  <si>
    <t> Badou Jack</t>
  </si>
  <si>
    <t> Dmitry Bivol (Interim champ promoted)</t>
  </si>
  <si>
    <t> Dmitry Bivol – Super champion (Regular champ promoted)</t>
  </si>
  <si>
    <t> Jean Pascal – Regular champion (Interim champ promoted)</t>
  </si>
  <si>
    <t> Park Chong-pal (v. Jesús Gallardo)</t>
  </si>
  <si>
    <t> Fulgencio Obelmejias</t>
  </si>
  <si>
    <t> Baek In-chul</t>
  </si>
  <si>
    <t> Christophe Tiozzo</t>
  </si>
  <si>
    <t> Víctor Córdoba</t>
  </si>
  <si>
    <t> Michael Nunn</t>
  </si>
  <si>
    <t> Steve Little</t>
  </si>
  <si>
    <t> Frankie Liles</t>
  </si>
  <si>
    <t> Byron Mitchell</t>
  </si>
  <si>
    <t> Bruno Girard</t>
  </si>
  <si>
    <t> Byron Mitchell (2) (v. Manny Siaca)</t>
  </si>
  <si>
    <t> Sven Ottke – Super champion (v. Byron Mitchell)</t>
  </si>
  <si>
    <t> Anthony Mundine (v. Antwun Echols)</t>
  </si>
  <si>
    <t> Manny Siaca</t>
  </si>
  <si>
    <t> Mikkel Kessler</t>
  </si>
  <si>
    <t> Mikkel Kessler – Super champion (v. Markus Beyer)</t>
  </si>
  <si>
    <t> Anthony Mundine (2) (v. Sam Soliman)</t>
  </si>
  <si>
    <t> Joe Calzaghe – Super champion</t>
  </si>
  <si>
    <t> Mikkel Kessler (2) (v. Dimitri Sartison)</t>
  </si>
  <si>
    <t> Dimitri Sartison (v. Stjepan Bozic)</t>
  </si>
  <si>
    <t>Sartison was stripped of title after failing to fight in defense fights against Brian Magee and later Robert Stieglitz</t>
  </si>
  <si>
    <t> Andre Ward – Super champion (v. Mikkel Kessler)</t>
  </si>
  <si>
    <t> Károly Balzsay (v. Stanislav Kashtanov)</t>
  </si>
  <si>
    <t> Brian Magee (Interim champ promoted)</t>
  </si>
  <si>
    <t> Carl Froch</t>
  </si>
  <si>
    <t> Fedor Chudinov (v. Felix Sturm)</t>
  </si>
  <si>
    <t> Fedor Chudinov – Super champion (regular champ promoted)</t>
  </si>
  <si>
    <t> Giovanni De Carolis (v. Vincent Feigenbutz)</t>
  </si>
  <si>
    <t> Felix Sturm – Super champion</t>
  </si>
  <si>
    <t> Tyron Zeuge – Regular Champion</t>
  </si>
  <si>
    <t> George Groves – Super champion (v. Fedor Chudinov)</t>
  </si>
  <si>
    <t> Rocky Fielding – Regular Champion</t>
  </si>
  <si>
    <t> Callum Smith – Super champion (v. George Groves)</t>
  </si>
  <si>
    <t> Saúl Álvarez – Regular Champion</t>
  </si>
  <si>
    <t> Dick Tiger (v. Gene Fullmer)</t>
  </si>
  <si>
    <t> Joey Giardello</t>
  </si>
  <si>
    <t> Emile Griffith</t>
  </si>
  <si>
    <t> Nino Benvenuti</t>
  </si>
  <si>
    <t> Carlos Monzón</t>
  </si>
  <si>
    <t> Rodrigo Valdez (v. Bennie Briscoe)</t>
  </si>
  <si>
    <t> Hugo Pastor Corro</t>
  </si>
  <si>
    <t> Vito Antuofermo</t>
  </si>
  <si>
    <t> Alan Minter</t>
  </si>
  <si>
    <t> Marvin Hagler</t>
  </si>
  <si>
    <t>Hagler was stripped of title for signing a fight with Sugar Ray Leonard instead of mandatory challenger, Herol Graham. Graham next lost a fight for the European title against Sumbu Kalambay and was not given the chance of fighting for the world title</t>
  </si>
  <si>
    <t> Sumbu Kalambay (v. Iran Barkley)</t>
  </si>
  <si>
    <t> Mike McCallum (v. Herol Graham)</t>
  </si>
  <si>
    <t> Reggie Johnson (v. Steve Collins)</t>
  </si>
  <si>
    <t> John David Jackson</t>
  </si>
  <si>
    <t> Jorge Castro (v. Reggie Johnson)</t>
  </si>
  <si>
    <t> Shinji Takehara</t>
  </si>
  <si>
    <t> William Joppy</t>
  </si>
  <si>
    <t> Julio César Green</t>
  </si>
  <si>
    <t> Felix Trinidad</t>
  </si>
  <si>
    <t>Trinidad fought for Super title against Bernard Hopkins</t>
  </si>
  <si>
    <t> Bernard Hopkins – Super champion (v. Félix Trinidad)</t>
  </si>
  <si>
    <t> William Joppy (3) – Regular champion (v. Howard Eastman)</t>
  </si>
  <si>
    <t> Maselino Masoe – Regular champion (v. Evans Ashira)</t>
  </si>
  <si>
    <t> Jermain Taylor – Super champion</t>
  </si>
  <si>
    <t>Taylor was stripped of title after not paying sanctioning fees to the WBA and thus not exposing the WBA Super title in his previous 2 fights, with Ronald Wright and Kassim Ouma</t>
  </si>
  <si>
    <t> Felix Sturm – Regular champion</t>
  </si>
  <si>
    <t> Javier Castillejo</t>
  </si>
  <si>
    <t> Gennady Golovkin – Regular champion (Interim champ promoted)</t>
  </si>
  <si>
    <t> Daniel Geale – Super champion</t>
  </si>
  <si>
    <t>Geale was stripped of title as he chose to fight Anthony Mundine instead of mandatory challenger Gennady Golovkin</t>
  </si>
  <si>
    <t> Gennady Golovkin – Super champion (Regular champ promoted)</t>
  </si>
  <si>
    <t> Daniel Jacobs – Regular champion (v. Jarrod Fletcher)</t>
  </si>
  <si>
    <t> Hassan N'Dam N'Jikam – Regular champion (v. Ryota Murata)</t>
  </si>
  <si>
    <t> Ryota Murata – Regular champion</t>
  </si>
  <si>
    <t> Saúl Álvarez – Super champion</t>
  </si>
  <si>
    <t> Rob Brant – Regular champion</t>
  </si>
  <si>
    <t> Denny Moyer (v. Joey Giambra)</t>
  </si>
  <si>
    <t> Ralph Dupas</t>
  </si>
  <si>
    <t> Sandro Mazzinghi</t>
  </si>
  <si>
    <t> Kim Ki-soo</t>
  </si>
  <si>
    <t> Freddie Little (v. Stanley Hayward)</t>
  </si>
  <si>
    <t> Carmelo Bossi</t>
  </si>
  <si>
    <t> Koichi Wajima</t>
  </si>
  <si>
    <t> Oscar Albarado</t>
  </si>
  <si>
    <t> Yuh Jae-doo</t>
  </si>
  <si>
    <t> José Duran</t>
  </si>
  <si>
    <t> Miguel Angel Castellini</t>
  </si>
  <si>
    <t> Eddie Gazo</t>
  </si>
  <si>
    <t> Masashi Kudo</t>
  </si>
  <si>
    <t> Ayub Kalule</t>
  </si>
  <si>
    <t> Sugar Ray Leonard</t>
  </si>
  <si>
    <t>Leonard vacated and move down to welterweight to fight in a unification bout against Thomas Hearns</t>
  </si>
  <si>
    <t> Tadashi Mihara (v. Rocky Fratto)</t>
  </si>
  <si>
    <t> Davey Moore</t>
  </si>
  <si>
    <t> Roberto Durán</t>
  </si>
  <si>
    <t> Mike McCallum (v. Sean Mannion)</t>
  </si>
  <si>
    <t> Julian Jackson (v. In-Chul Baek)</t>
  </si>
  <si>
    <t> Gilbert Dele (v. Carlos Elliott)</t>
  </si>
  <si>
    <t> Vinny Pazienza</t>
  </si>
  <si>
    <t> Julio César Vásquez (v. Hitoshi Kamiyama)</t>
  </si>
  <si>
    <t> Pernell Whitaker</t>
  </si>
  <si>
    <t> Carl Daniels (v. Julio César Green)</t>
  </si>
  <si>
    <t> Laurent Boudouani</t>
  </si>
  <si>
    <t> David Reid</t>
  </si>
  <si>
    <t> Félix Trinidad</t>
  </si>
  <si>
    <t> Fernando Vargas (v. José Flores)</t>
  </si>
  <si>
    <t> Oscar De La Hoya – Super Champion (v. Fernando Vargas)</t>
  </si>
  <si>
    <t> Santiago Samaniego – Regular Champion (interim champ promoted)</t>
  </si>
  <si>
    <t> Alejandro Garcia– Regular Champion</t>
  </si>
  <si>
    <t> Shane Mosley – Super champion</t>
  </si>
  <si>
    <t> Travis Simms– Regular champion</t>
  </si>
  <si>
    <t> Ronald Wright – Super champion</t>
  </si>
  <si>
    <t> José Antonio Rivera</t>
  </si>
  <si>
    <t> Joachim Alcine</t>
  </si>
  <si>
    <t> Daniel Santos</t>
  </si>
  <si>
    <t> Yuri Foreman</t>
  </si>
  <si>
    <t> Miguel Cotto</t>
  </si>
  <si>
    <t> Miguel Cotto – Super Champion (Regular champ promoted)</t>
  </si>
  <si>
    <t> Austin Trout – Regular Champion (v. Rigoberto Álvarez)</t>
  </si>
  <si>
    <t> Floyd Mayweather, Jr. – Super Champion</t>
  </si>
  <si>
    <t> Saúl Álvarez – Unified Champion</t>
  </si>
  <si>
    <t> Erislandy Lara – Regular Champion (interim champ promoted)</t>
  </si>
  <si>
    <t> Erislandy Lara – Super Champion (Regular champ promoted)</t>
  </si>
  <si>
    <t> Jack Culcay – Regular Champion (interim champ promoted)</t>
  </si>
  <si>
    <t> Demetrius Andrade – Regular Champion</t>
  </si>
  <si>
    <t> Brian Castaño – Regular Champion (Interim champ promoted)</t>
  </si>
  <si>
    <t> Jarrett Hurd – Super Champion</t>
  </si>
  <si>
    <t> Julian Williams – Super Champion</t>
  </si>
  <si>
    <t> Jeison Rosario – Super Champion</t>
  </si>
  <si>
    <t> Jermell Charlo – Super Champion</t>
  </si>
  <si>
    <t> Emile Griffith (v. Jorge José Fernández)</t>
  </si>
  <si>
    <t> Luis Manuel Rodríguez</t>
  </si>
  <si>
    <t> Curtis Cokes (v. Manuel González)</t>
  </si>
  <si>
    <t> José Nápoles</t>
  </si>
  <si>
    <t> Billy Backus</t>
  </si>
  <si>
    <t> Ángel Espada (v. Clyde Gray)</t>
  </si>
  <si>
    <t> José Cuevas</t>
  </si>
  <si>
    <t> Donald Curry (v. Jun-Suk Hwang)</t>
  </si>
  <si>
    <t> Lloyd Honeyghan</t>
  </si>
  <si>
    <t> Mark Breland (v. Harold Volbrecht)</t>
  </si>
  <si>
    <t> Marlon Starling</t>
  </si>
  <si>
    <t> Tomás Molinares</t>
  </si>
  <si>
    <t> Aaron Davis</t>
  </si>
  <si>
    <t> Meldrick Taylor</t>
  </si>
  <si>
    <t> Crisanto España</t>
  </si>
  <si>
    <t> Ike Quartey</t>
  </si>
  <si>
    <t> James Page (v. Andrey Pestryaev)</t>
  </si>
  <si>
    <t> Andrew Lewis</t>
  </si>
  <si>
    <t> Ricardo Mayorga</t>
  </si>
  <si>
    <t> Ricardo Mayorga – Super Champion (v. Vernon Forrest)</t>
  </si>
  <si>
    <t> Jose Antonio Rivera – Regular Champion (v. Michel Trabant)</t>
  </si>
  <si>
    <t> Cory Spinks – Super Champion</t>
  </si>
  <si>
    <t> Zab Judah– Super Champion</t>
  </si>
  <si>
    <t> Luis Collazo – Regular Champion</t>
  </si>
  <si>
    <t> Ricky Hatton</t>
  </si>
  <si>
    <t> Miguel Cotto (v. Carlos Quintana)</t>
  </si>
  <si>
    <t> Antonio Margarito</t>
  </si>
  <si>
    <t> Antonio Margarito – Super Champion (Regular champ promoted)</t>
  </si>
  <si>
    <t> Yuriy Nuzhnenko – Regular Champion (Interim champ promoted)</t>
  </si>
  <si>
    <t>The WBA stripped Mosley of the title for not agreeing on the terms for his bout with Floyd Mayweather, Jr., who refused to pay the sanctioning fees for the title and Mosley fought without reaching a deal with the WBA. Mosley lost via unanimous decision</t>
  </si>
  <si>
    <t> Vyacheslav Senchenko – Regular Champion</t>
  </si>
  <si>
    <t> Paul Malignaggi</t>
  </si>
  <si>
    <t> Adrien Broner</t>
  </si>
  <si>
    <t> Marcos René Maidana</t>
  </si>
  <si>
    <t> Floyd Mayweather, Jr. – Super Champion (v. Marcos Maidana)</t>
  </si>
  <si>
    <t>Mayweather stripped of title after announcing retirement following his fight with Andre Berto in October 2015</t>
  </si>
  <si>
    <t> Keith Thurman – Regular Champion (interim champ promoted)</t>
  </si>
  <si>
    <t> Keith Thurman – Super Champion (regular champ promoted)</t>
  </si>
  <si>
    <t> David Avanesyan – Regular Champion (interim champ promoted)</t>
  </si>
  <si>
    <t> Lamont Peterson – Regular Champion</t>
  </si>
  <si>
    <t> Lucas Matthysse – Regular Champion</t>
  </si>
  <si>
    <t> Manny Pacquiao – Regular Champion</t>
  </si>
  <si>
    <t> Manny Pacquiao – Super Champion (v. Keith Thurman)</t>
  </si>
  <si>
    <t> Alexander Besputin – Regular Champion (v. Radzhab Butaev)</t>
  </si>
  <si>
    <t> Eddie Perkins (v. Duilio Loi)</t>
  </si>
  <si>
    <t> Duilio Loi</t>
  </si>
  <si>
    <t> Roberto Cruz (v. Battling Torres)</t>
  </si>
  <si>
    <t> Carlos Morocho Hernández</t>
  </si>
  <si>
    <t> Sandro Lopopolo</t>
  </si>
  <si>
    <t> Takeshi Fuji</t>
  </si>
  <si>
    <t> Nicolino Locche</t>
  </si>
  <si>
    <t> Alfonso Frazer</t>
  </si>
  <si>
    <t> Antonio Cervantes</t>
  </si>
  <si>
    <t> Wilfred Benítez</t>
  </si>
  <si>
    <t> Aaron Pryor</t>
  </si>
  <si>
    <t> Johnny Bumphus (v. Lorenzo Luis García)</t>
  </si>
  <si>
    <t> Gene Hatcher</t>
  </si>
  <si>
    <t> Ubaldo Nestor Sacco</t>
  </si>
  <si>
    <t> Patrizio Oliva</t>
  </si>
  <si>
    <t> Juan Martin Coggi</t>
  </si>
  <si>
    <t> Loreto Garza</t>
  </si>
  <si>
    <t> Edwin Rosario</t>
  </si>
  <si>
    <t> Akinobu Hiranaka</t>
  </si>
  <si>
    <t> Morris East</t>
  </si>
  <si>
    <t> Frankie Randall</t>
  </si>
  <si>
    <t> Khalid Rahilou</t>
  </si>
  <si>
    <t> Sharmba Mitchell</t>
  </si>
  <si>
    <t> Kostya Tszyu – Super Champion (v. Sharmba Mitchell)</t>
  </si>
  <si>
    <t> Diosbelys Hurtado – Regular Champion</t>
  </si>
  <si>
    <t> Vivian Harris</t>
  </si>
  <si>
    <t> Carlos Maussa</t>
  </si>
  <si>
    <t> Ricky Hatton – Super Champion (v. Carlos Maussa)</t>
  </si>
  <si>
    <t> Souleymane M'baye – Regular Champion (v. Raúl Horacio Balbi)</t>
  </si>
  <si>
    <t> Gavin Rees</t>
  </si>
  <si>
    <t> Andreas Kotelnik</t>
  </si>
  <si>
    <t> Amir Khan</t>
  </si>
  <si>
    <t> Amir Khan– Super Champion (v. Zab Judah)</t>
  </si>
  <si>
    <t> Marcos René Maidana – Regular Champion (interim champ promoted)</t>
  </si>
  <si>
    <t> Lamont Peterson– Super Champion</t>
  </si>
  <si>
    <t> Amir Khan– Super Champion (reinstated)</t>
  </si>
  <si>
    <t> Danny García– Super Champion</t>
  </si>
  <si>
    <t> Khabib Allakhverdiev– Regular Champion (v. Joan Guzmán)</t>
  </si>
  <si>
    <t> Jessie Vargas – Regular Champion</t>
  </si>
  <si>
    <t>Vargas vacated title before fighting Timothy Bradley for the World Boxing Organization weltereweight title to avoid paying a sanctioning fee to the WBA</t>
  </si>
  <si>
    <t> Adrien Broner (v. Khabib Allakhverdiev)</t>
  </si>
  <si>
    <t> Ricky Burns (v. Michele Di Rocco)</t>
  </si>
  <si>
    <t> Julius Indongo – Unified Champion (v. Ricky Burns)</t>
  </si>
  <si>
    <t> Terence Crawford – Super Champion – (v. Julius Indongo)</t>
  </si>
  <si>
    <t> Kiryl Relikh – (v. Rances Barthelemy)</t>
  </si>
  <si>
    <t> Regis Prograis – Super Champion</t>
  </si>
  <si>
    <t> Mario Barrios – Regular Champion – v Batyr Akhmedov</t>
  </si>
  <si>
    <t> Josh Taylor – Super Champion</t>
  </si>
  <si>
    <t> Carlos Ortiz (v. Joe Brown)</t>
  </si>
  <si>
    <t> Ismael Laguna</t>
  </si>
  <si>
    <t> Carlos Teo Cruz</t>
  </si>
  <si>
    <t> Mando Ramos</t>
  </si>
  <si>
    <t> Ken Buchanan</t>
  </si>
  <si>
    <t> Ernesto España (v. Claude Noel)</t>
  </si>
  <si>
    <t> Hilmer Kenty</t>
  </si>
  <si>
    <t> Sean O'Grady</t>
  </si>
  <si>
    <t> Claude Noel (v. Rodolfo González)</t>
  </si>
  <si>
    <t> Arturo Frias</t>
  </si>
  <si>
    <t> Ray Mancini</t>
  </si>
  <si>
    <t> Livingstone Bramble</t>
  </si>
  <si>
    <t> Julio César Chávez</t>
  </si>
  <si>
    <t> Juan Nazario</t>
  </si>
  <si>
    <t> Joey Gamache (v. Chil-Sung Jun)</t>
  </si>
  <si>
    <t> Tony Lopez</t>
  </si>
  <si>
    <t> Dingaan Thobela</t>
  </si>
  <si>
    <t> Orzubek Nazarov</t>
  </si>
  <si>
    <t> Jean Baptiste Mendy</t>
  </si>
  <si>
    <t> Julien Lorcy</t>
  </si>
  <si>
    <t> Stefano Zoff</t>
  </si>
  <si>
    <t> Gilberto Serrano</t>
  </si>
  <si>
    <t> Takanori Hatakeyama</t>
  </si>
  <si>
    <t> Raul Horacio Balbi</t>
  </si>
  <si>
    <t> Leonard Doroftei</t>
  </si>
  <si>
    <t> Lakva Sim (v. Miguel Callist)</t>
  </si>
  <si>
    <t> Juan Díaz</t>
  </si>
  <si>
    <t> Juan Díaz – Super Champion (regular champ promoted)</t>
  </si>
  <si>
    <t> José Alfaro – Regular Champion (v. Prawet Singwancha)</t>
  </si>
  <si>
    <t> Nate Campbell – Super Champion</t>
  </si>
  <si>
    <t> Yusuke Kobori – Regular Champion</t>
  </si>
  <si>
    <t> Paulus Moses – Regular Champion</t>
  </si>
  <si>
    <t> Juan Manuel Márquez – Super Champion (v. Juan Diaz)</t>
  </si>
  <si>
    <t> Miguel Acosta – Regular Champion</t>
  </si>
  <si>
    <t> Brandon Rios</t>
  </si>
  <si>
    <t> Richar Abril (interim champ promoted)</t>
  </si>
  <si>
    <t> Darleys Perez (interim champ promoted)</t>
  </si>
  <si>
    <t> Anthony Crolla</t>
  </si>
  <si>
    <t> Jorge Linares</t>
  </si>
  <si>
    <t> Vasyl Lomachenko – Super Champion (v. Jorge Linares)</t>
  </si>
  <si>
    <t> Gervonta Davis (v. Yuriorkis Gamboa)</t>
  </si>
  <si>
    <t> Gabriel Elorde (v. Johnny Bizarro)</t>
  </si>
  <si>
    <t> Yoshiaki Numata</t>
  </si>
  <si>
    <t> Hiroshi Kobayashi</t>
  </si>
  <si>
    <t> Alfredo Marcano</t>
  </si>
  <si>
    <t> Ben Villaflor</t>
  </si>
  <si>
    <t> Kuniaki Shibata</t>
  </si>
  <si>
    <t> Samuel Serrano</t>
  </si>
  <si>
    <t> Yasutsune Uehara</t>
  </si>
  <si>
    <t> Roger Mayweather</t>
  </si>
  <si>
    <t> Rocky Lockridge</t>
  </si>
  <si>
    <t> Wilfredo Gómez</t>
  </si>
  <si>
    <t> Alfredo Layne</t>
  </si>
  <si>
    <t> Brian Mitchell</t>
  </si>
  <si>
    <t> Joey Gamache (v. Jerry Ngobeni)</t>
  </si>
  <si>
    <t> Genaro Hernandez (v. Daniel Londas)</t>
  </si>
  <si>
    <t> Yong-Soo Choi (v. Víctor Hugo Paz)</t>
  </si>
  <si>
    <t> Lakva Sim</t>
  </si>
  <si>
    <t> Jong-Kwon Baek</t>
  </si>
  <si>
    <t> Joel Casamayor</t>
  </si>
  <si>
    <t> Acelino Freitas– Super Champion (v. Joel Casamayor)</t>
  </si>
  <si>
    <t> Yodsanan Sor Nanthachai– Regular Champion (v. Lakva Sim)</t>
  </si>
  <si>
    <t> Vicente Mosquera</t>
  </si>
  <si>
    <t> Edwin Valero</t>
  </si>
  <si>
    <t> Jorge Linares (v. Whyber Garcia)</t>
  </si>
  <si>
    <t> Juan Carlos Salgado</t>
  </si>
  <si>
    <t> Takashi Uchiyama</t>
  </si>
  <si>
    <t> Takashi Uchiyama – Super Champion (regular champ promoted)</t>
  </si>
  <si>
    <t> Javier Fortuna (v. Bryan Vásquez)</t>
  </si>
  <si>
    <t> Jezreel Corrales – Super Champion</t>
  </si>
  <si>
    <t> Jason Sosa</t>
  </si>
  <si>
    <t>Sosa vacates title to fight WBO champion Vasyl Lomachenko</t>
  </si>
  <si>
    <t> Alberto Machado</t>
  </si>
  <si>
    <t> Gervonta Davis – Super Champion (v. Jesús Cuellar)</t>
  </si>
  <si>
    <t> Andrew Cancio</t>
  </si>
  <si>
    <t> Leo Santa Cruz – Super Champion (v. Miguel Flores)</t>
  </si>
  <si>
    <t> Rene Alvarado</t>
  </si>
  <si>
    <t> Sugar Ramos (v. Davey Moore)</t>
  </si>
  <si>
    <t> Vicente Saldivar</t>
  </si>
  <si>
    <t> Raul Rojas (v. Enrique Higgins)</t>
  </si>
  <si>
    <t> Shozo Saijo</t>
  </si>
  <si>
    <t> Antonio Gomez</t>
  </si>
  <si>
    <t> Ernesto Marcel</t>
  </si>
  <si>
    <t> Rubén Olivares (v. Zensuke Otagawa)</t>
  </si>
  <si>
    <t> Alexis Argüello</t>
  </si>
  <si>
    <t> Rafael Ortega (v. Francisco Coronado)</t>
  </si>
  <si>
    <t> Cecilio Lastra</t>
  </si>
  <si>
    <t> Eusebio Pedroza</t>
  </si>
  <si>
    <t> Barry McGuigan</t>
  </si>
  <si>
    <t> Steve Cruz</t>
  </si>
  <si>
    <t> Antonio Esparragoza</t>
  </si>
  <si>
    <t> Park Yong-kyun</t>
  </si>
  <si>
    <t> Eloy Rojas</t>
  </si>
  <si>
    <t> Wilfredo Vázquez</t>
  </si>
  <si>
    <t> Freddie Norwood (v. Antonio Cermeño)</t>
  </si>
  <si>
    <t> Antonio Cermeño (v. Genaro Rios)</t>
  </si>
  <si>
    <t> Derrick Gainer</t>
  </si>
  <si>
    <t> Juan Manuel Marquez– Super Champion (v. Derrick Gainer)</t>
  </si>
  <si>
    <t> Chris John– Regular champion (interim champ promoted)</t>
  </si>
  <si>
    <t> Chris John– Super champion (regular champ promoted)</t>
  </si>
  <si>
    <t> Yuriorkis Gamboa – Regular Champion (interim champ promoted)</t>
  </si>
  <si>
    <t> Yuriorkis Gamboa – Unified Champion (v. Orlando Salido)</t>
  </si>
  <si>
    <t> Jonathan Victor Barros – Regular Champion (v. Irving Berry)</t>
  </si>
  <si>
    <t> Chris John– Super champion (reinstated)</t>
  </si>
  <si>
    <t> Celestino Caballero – Regular Champion</t>
  </si>
  <si>
    <t> Nicholas Walters – Regular Champion (v. Daulis Prescott)</t>
  </si>
  <si>
    <t> Simpiwe Vetyeka – Super Champion</t>
  </si>
  <si>
    <t> Nonito Donaire – Super Champion</t>
  </si>
  <si>
    <t> Nicholas Walters – Super Champion</t>
  </si>
  <si>
    <t> Jesús Cuéllar – Regular Champion (interim champ promoted)</t>
  </si>
  <si>
    <t> Leo Santa Cruz – Super Champion (v. Abner Mares)</t>
  </si>
  <si>
    <t> Carl Frampton – Super Champion</t>
  </si>
  <si>
    <t> Abner Mares – Regular Champion</t>
  </si>
  <si>
    <t> Leo Santa Cruz – Super Champion</t>
  </si>
  <si>
    <t> Jesús Rojas – Regular Champion (interim champ promoted)</t>
  </si>
  <si>
    <t> Xu Can – Regular Champion</t>
  </si>
  <si>
    <t> Hong Soo-hwan (v. Ricardo Cardona)</t>
  </si>
  <si>
    <t> Ricardo Cardona</t>
  </si>
  <si>
    <t> Leo Randolph</t>
  </si>
  <si>
    <t> Sergio Victor Palma</t>
  </si>
  <si>
    <t> Leo Cruz</t>
  </si>
  <si>
    <t> Loris Stecca</t>
  </si>
  <si>
    <t> Victor Callejas</t>
  </si>
  <si>
    <t> Louie Espinoza (v. Tommy Valoy)</t>
  </si>
  <si>
    <t> Julio Gervacio</t>
  </si>
  <si>
    <t> Bernardo Piñango</t>
  </si>
  <si>
    <t> Juan José Estrada</t>
  </si>
  <si>
    <t> Jesus Salud</t>
  </si>
  <si>
    <t> Luis Enrique Mendoza (v. Rubén Darío Palacios)</t>
  </si>
  <si>
    <t> Raúl Pérez</t>
  </si>
  <si>
    <t> Antonio Cermeño</t>
  </si>
  <si>
    <t> Enrique Sánchez (v. Rafael del Valle)</t>
  </si>
  <si>
    <t> Néstor Garza</t>
  </si>
  <si>
    <t> Clarence Adams</t>
  </si>
  <si>
    <t> Yober Ortega (v. José Rojas)</t>
  </si>
  <si>
    <t> Osamu Sato</t>
  </si>
  <si>
    <t> Mahyar Monshipour</t>
  </si>
  <si>
    <t> Somsak Sithchatchawal</t>
  </si>
  <si>
    <t> Celestino Caballero</t>
  </si>
  <si>
    <t> Celestino Caballero– Super Champion (v. Steve Molitor)</t>
  </si>
  <si>
    <t> Ricardo Cordoba– Regular Champion (interim champ promoted)</t>
  </si>
  <si>
    <t> Bernard Dunne – Regular Champion</t>
  </si>
  <si>
    <t> Poonsawat Kratingdaenggym – Regular Champion</t>
  </si>
  <si>
    <t> Lee Ryol-li – Regular Champion</t>
  </si>
  <si>
    <t> Akifumi Shimoda</t>
  </si>
  <si>
    <t> Rico Ramos</t>
  </si>
  <si>
    <t> Guillermo Rigondeaux</t>
  </si>
  <si>
    <t>Rigondeaux fought for Super title against Nonito Donaire</t>
  </si>
  <si>
    <t> Guillermo Rigondeaux – Super Champion (v. Nonito Donaire)</t>
  </si>
  <si>
    <t> Scott Quigg – Regular Champion (interim champ promoted)</t>
  </si>
  <si>
    <t> Carl Frampton – Super Champion (b. Scott Quigg)</t>
  </si>
  <si>
    <t>Frampton was stripped of title after choosing to fight Leo Santa Cruz for the WBA Featherweight title instead of mandatory challenger Guillermo Rigondeaux</t>
  </si>
  <si>
    <t> Guillermo Rigondeaux – Super Champion (reinstated)</t>
  </si>
  <si>
    <t> Nehomar Cermeño – Regular Champion (b. Qiu Xiaojun)</t>
  </si>
  <si>
    <t> Shun Kubo – Regular Champion</t>
  </si>
  <si>
    <t> Daniel Roman</t>
  </si>
  <si>
    <t> Daniel Roman – Unified Champion</t>
  </si>
  <si>
    <t> Brandon Figueroa – Regular champion</t>
  </si>
  <si>
    <t> Murodjon Akhmadaliev – Unified Champion</t>
  </si>
  <si>
    <t> Eder Jofre (v. José Medel)</t>
  </si>
  <si>
    <t> Fighting Harada</t>
  </si>
  <si>
    <t> Lionel Rose</t>
  </si>
  <si>
    <t> Rubén Olivares</t>
  </si>
  <si>
    <t> Chucho Castillo</t>
  </si>
  <si>
    <t> Rafael Herrera</t>
  </si>
  <si>
    <t> Enrique Pinder</t>
  </si>
  <si>
    <t> Romeo Anaya</t>
  </si>
  <si>
    <t> Arnold Taylor</t>
  </si>
  <si>
    <t> Hong Soo-hwan</t>
  </si>
  <si>
    <t> Alfonso Zamora</t>
  </si>
  <si>
    <t> Jorge Luján</t>
  </si>
  <si>
    <t> Julian Solís</t>
  </si>
  <si>
    <t> Jeff Chandler</t>
  </si>
  <si>
    <t> Richie Sandoval</t>
  </si>
  <si>
    <t> Gaby Canizales</t>
  </si>
  <si>
    <t> Bernardo Pinango</t>
  </si>
  <si>
    <t> Takuya Muguruma (v. Azael Moran)</t>
  </si>
  <si>
    <t> Wilfredo Vazquez</t>
  </si>
  <si>
    <t> Kaokor Galaxy</t>
  </si>
  <si>
    <t> Moon Sung-kil</t>
  </si>
  <si>
    <t> Luisito Espinosa</t>
  </si>
  <si>
    <t> Israel Contreras</t>
  </si>
  <si>
    <t> Eddie Cook</t>
  </si>
  <si>
    <t> Jorge Julio Rocha</t>
  </si>
  <si>
    <t> Junior Jones</t>
  </si>
  <si>
    <t> John Michael Johnson</t>
  </si>
  <si>
    <t> Daorung Chuvatana</t>
  </si>
  <si>
    <t> Veeraphol Sahaprom</t>
  </si>
  <si>
    <t> Nana Konadu</t>
  </si>
  <si>
    <t> Johnny Tapia</t>
  </si>
  <si>
    <t> Paulie Ayala</t>
  </si>
  <si>
    <t> Eidy Moya (v. Adán Vargas)</t>
  </si>
  <si>
    <t> Johnny Bredahl</t>
  </si>
  <si>
    <t> Wladimir Sidorenko (v. Julio Zamora)</t>
  </si>
  <si>
    <t> Anselmo Moreno</t>
  </si>
  <si>
    <t> Anselmo Moreno – Super Champion</t>
  </si>
  <si>
    <t> Koki Kameda – Regular Champion (v. Alexander Muñoz)</t>
  </si>
  <si>
    <t> Jamie McDonnell – Regular Champion (v. Tabtimdaeng Na Rachawat)</t>
  </si>
  <si>
    <t> Juan Carlos Payano – Super Champion</t>
  </si>
  <si>
    <t> Rau'shee Warren – Super Champion</t>
  </si>
  <si>
    <t> Zhanat Zhakiyanov – Super Champion</t>
  </si>
  <si>
    <t> Ryan Burnett – Super Champion</t>
  </si>
  <si>
    <t> Naoya Inoue – Regular Champion</t>
  </si>
  <si>
    <t> Naoya Inoue – Super Champion</t>
  </si>
  <si>
    <t> Guillermo Rigondeaux – Regular Champion (v. Liborio Solís)</t>
  </si>
  <si>
    <t> Gustavo Ballas (v. Bae Sok-Chul)</t>
  </si>
  <si>
    <t> Rafael Pedroza</t>
  </si>
  <si>
    <t> Jiro Watanabe</t>
  </si>
  <si>
    <t> Khaosai Galaxy</t>
  </si>
  <si>
    <t> Katsuya Onizuka (v. Thanomsak Sithbaobay)</t>
  </si>
  <si>
    <t> Yokthai Sithoar</t>
  </si>
  <si>
    <t> Satoshi Iida</t>
  </si>
  <si>
    <t> Jesús Kiki Rojas</t>
  </si>
  <si>
    <t> Hideki Todaka</t>
  </si>
  <si>
    <t> Leo Gámez</t>
  </si>
  <si>
    <t> Celes Kobayashi</t>
  </si>
  <si>
    <t> Alexander Muñoz</t>
  </si>
  <si>
    <t> Martín Castillo</t>
  </si>
  <si>
    <t> Nobuo Nashiro</t>
  </si>
  <si>
    <t> Cristian Mijares – Super Champion (v. Alexander Muñoz)</t>
  </si>
  <si>
    <t> Nobuo Nashiro (2) – Regular Champion (v. Kohei Kono)</t>
  </si>
  <si>
    <t> Vic Darchinyan – Super Champion</t>
  </si>
  <si>
    <t> Hugo Cázares – Regular Champion</t>
  </si>
  <si>
    <t> Tomonobu Shimizu</t>
  </si>
  <si>
    <t> Tepparith Kokietgym (interim champ promoted)</t>
  </si>
  <si>
    <t> Kohei Kono</t>
  </si>
  <si>
    <t> Liborio Solís</t>
  </si>
  <si>
    <t> Kohei Kono (2) (v. Denkaosan Kaovichit)</t>
  </si>
  <si>
    <t> Luis Concepción</t>
  </si>
  <si>
    <t> Khalid Yafai</t>
  </si>
  <si>
    <t> Román González Super champion</t>
  </si>
  <si>
    <t> Andrew Moloney (Interim champion promoted)</t>
  </si>
  <si>
    <t> Joshua Franco Regular champion</t>
  </si>
  <si>
    <t> Fighting Harada (v. Pone Kingpetch)</t>
  </si>
  <si>
    <t> Pone Kingpetch</t>
  </si>
  <si>
    <t> Hiroyuki Ebihara</t>
  </si>
  <si>
    <t> Salvatore Burruni</t>
  </si>
  <si>
    <t> Horacio Accavallo (v. Katsuyoshi Takayama)</t>
  </si>
  <si>
    <t> Bernabe Villacampo</t>
  </si>
  <si>
    <t> Berkrerk Chartvanchai</t>
  </si>
  <si>
    <t> Masao Ohba</t>
  </si>
  <si>
    <t> Chartchai Chionoi (v. Fritz Chervet)</t>
  </si>
  <si>
    <t> Susumu Hanagata</t>
  </si>
  <si>
    <t> Erbito Salavarria</t>
  </si>
  <si>
    <t> Guty Espadas</t>
  </si>
  <si>
    <t> Betulio González</t>
  </si>
  <si>
    <t> Luis Ibarra</t>
  </si>
  <si>
    <t> Kim Tae-shik</t>
  </si>
  <si>
    <t> Santos Benigno Laciar</t>
  </si>
  <si>
    <t> Juan Herrera</t>
  </si>
  <si>
    <t> Hilario Zapata (v. Alonzo González)</t>
  </si>
  <si>
    <t> Fidel Bassa</t>
  </si>
  <si>
    <t> Lee Yul-woo</t>
  </si>
  <si>
    <t> Leopard Tamakuma</t>
  </si>
  <si>
    <t> Elvis Álvarez</t>
  </si>
  <si>
    <t> Kim Yong-kang</t>
  </si>
  <si>
    <t> Aquiles Guzman</t>
  </si>
  <si>
    <t> David Griman</t>
  </si>
  <si>
    <t> Saen Sor Ploenchit</t>
  </si>
  <si>
    <t> Jose Bonilla</t>
  </si>
  <si>
    <t> Hugo Rafael Soto</t>
  </si>
  <si>
    <t> Eric Morel</t>
  </si>
  <si>
    <t> Lorenzo Parra</t>
  </si>
  <si>
    <t> Takefumi Sakata</t>
  </si>
  <si>
    <t> Denkaosan Kaovichit</t>
  </si>
  <si>
    <t> Daiki Kameda</t>
  </si>
  <si>
    <t> Luis Concepcion (interim champ promoted)</t>
  </si>
  <si>
    <t> Hernán Márquez</t>
  </si>
  <si>
    <t> Brian Viloria – Super Champion (v. Hernán Márquez)</t>
  </si>
  <si>
    <t> Juan Carlos Reveco (interim champ promoted)</t>
  </si>
  <si>
    <t> Juan Francisco Estrada – Super Champion</t>
  </si>
  <si>
    <t> Kazuto Ioka – Regular Champion</t>
  </si>
  <si>
    <t> Artem Dalakian – (v. Brian Viloria)</t>
  </si>
  <si>
    <t> Jaime Rios (v. Rigoberto Marcano)</t>
  </si>
  <si>
    <t> Juan Antonio Guzman</t>
  </si>
  <si>
    <t> Yoko Gushiken</t>
  </si>
  <si>
    <t> Pedro Flores</t>
  </si>
  <si>
    <t> Katsuo Tokashiki</t>
  </si>
  <si>
    <t> Lupe Madera</t>
  </si>
  <si>
    <t> Francisco Quiróz</t>
  </si>
  <si>
    <t> Joey Olivo</t>
  </si>
  <si>
    <t> Myung-Woo Yuh</t>
  </si>
  <si>
    <t> Hiroki Ioka</t>
  </si>
  <si>
    <t> Leo Gámez (v. Shiro Yahiro)</t>
  </si>
  <si>
    <t> Hi-Yong Choi</t>
  </si>
  <si>
    <t> Keiji Yamaguchi</t>
  </si>
  <si>
    <t> Pichitnoi Sitbangprachan</t>
  </si>
  <si>
    <t> Beibis Mendoza (v. Rosendo Alvarez)</t>
  </si>
  <si>
    <t> Rosendo Alvarez</t>
  </si>
  <si>
    <t> Roberto Vásquez (v. Beibis Mendoza)</t>
  </si>
  <si>
    <t> Kōki Kameda (v. Juan José Landaeta)</t>
  </si>
  <si>
    <t> Juan Carlos Reveco (v. Nethra Sasiprapa)</t>
  </si>
  <si>
    <t> Brahim Asloum</t>
  </si>
  <si>
    <t> Giovanni Segura (interim champ promoted)</t>
  </si>
  <si>
    <t> Giovanni Segura– Super Champion (v. Iván Calderón)</t>
  </si>
  <si>
    <t> Roman Gonzalez (interim champ promoted)</t>
  </si>
  <si>
    <t> Roman Gonzalez – Super Champion (regular champ promoted)</t>
  </si>
  <si>
    <t> Kazuto Ioka (v. José Alfredo Rodríguez)</t>
  </si>
  <si>
    <t> Alberto Rossel (interim champ promoted)</t>
  </si>
  <si>
    <t> Ryoichi Taguchi</t>
  </si>
  <si>
    <t> Ryoichi Taguchi– Super Champion (v. Milan Melindo)</t>
  </si>
  <si>
    <t> Carlos Cañizales– Regular Champion (v. Reiya Konishi)</t>
  </si>
  <si>
    <t> Hekkie Budler– Super Champion</t>
  </si>
  <si>
    <t> Hiroto Kyoguchi– Super Champion</t>
  </si>
  <si>
    <t> Leo Gámez (v. Kim Bong-Jun)</t>
  </si>
  <si>
    <t> Hideyuki Ohashi</t>
  </si>
  <si>
    <t> Chana Porpaoin</t>
  </si>
  <si>
    <t> Rosendo Álvarez (stripped)</t>
  </si>
  <si>
    <t> Ricardo López (v. Rosendo Alvarez)</t>
  </si>
  <si>
    <t> Noel Arambulet (v. Joma Gamboa)</t>
  </si>
  <si>
    <t> Joma Gamboa (v. Noel Arambulet)</t>
  </si>
  <si>
    <t> Keitaro Hoshino</t>
  </si>
  <si>
    <t> Yutaka Niida</t>
  </si>
  <si>
    <t> Yutaka Niida (2) (v. Noel Arambulet)</t>
  </si>
  <si>
    <t> Roman Gonzalez</t>
  </si>
  <si>
    <t> Kwanthai Sithmorseng (v. Pigmy Kokietgym)</t>
  </si>
  <si>
    <t> Muhammad Rachman</t>
  </si>
  <si>
    <t> Pornsawan Porpramook</t>
  </si>
  <si>
    <t> Akira Yaegashi</t>
  </si>
  <si>
    <t> Kazuto Ioka</t>
  </si>
  <si>
    <t> Ryo Miyazaki (v. Pornsawan Porpramook)</t>
  </si>
  <si>
    <t> Hekkie Budler (v. Karluis Díaz)</t>
  </si>
  <si>
    <t> Byron Rojas</t>
  </si>
  <si>
    <t> Thammanoon Niyomtrong</t>
  </si>
  <si>
    <t>Spinks was stripped of the title for pursuing a rematch against Muhammad Ali instead of a bout against mandatory challenger Ken Norton.[1]</t>
  </si>
  <si>
    <t> Ken Norton</t>
  </si>
  <si>
    <t> Larry Holmes</t>
  </si>
  <si>
    <t>Holmes vacated the title after a dispute with his promoter Don King over the proposed purse for a fight against mandatory challenger Greg Page.[2]</t>
  </si>
  <si>
    <t> Pinklon Thomas</t>
  </si>
  <si>
    <t> Trevor Berbick</t>
  </si>
  <si>
    <t> James "Buster" Douglas</t>
  </si>
  <si>
    <t> Oliver McCall</t>
  </si>
  <si>
    <t> Frank Bruno</t>
  </si>
  <si>
    <t> Hasim Rahman</t>
  </si>
  <si>
    <t> Vitali Klitschko</t>
  </si>
  <si>
    <t> Oleg Maskaev</t>
  </si>
  <si>
    <t> Samuel Peter</t>
  </si>
  <si>
    <t> Bermane Stiverne</t>
  </si>
  <si>
    <t> Deontay Wilder</t>
  </si>
  <si>
    <t> Tyson Fury</t>
  </si>
  <si>
    <t> Marvin Camel</t>
  </si>
  <si>
    <t> Carlos de León</t>
  </si>
  <si>
    <t> S. T. Gordon</t>
  </si>
  <si>
    <t> Alfonso Ratliff</t>
  </si>
  <si>
    <t> Bernard Benton</t>
  </si>
  <si>
    <t> Massimiliano Duran</t>
  </si>
  <si>
    <t> Anaclet Wamba</t>
  </si>
  <si>
    <t> Marcelo Domínguez</t>
  </si>
  <si>
    <t> Juan Carlos Gómez</t>
  </si>
  <si>
    <t> Wayne Braithwaite</t>
  </si>
  <si>
    <t> O'Neil Bell</t>
  </si>
  <si>
    <t> Giacobbe Fragomeni</t>
  </si>
  <si>
    <t> Zsolt Erdei</t>
  </si>
  <si>
    <t> Krzysztof Włodarczyk</t>
  </si>
  <si>
    <t> Grigory Drozd</t>
  </si>
  <si>
    <t> Tony Bellew</t>
  </si>
  <si>
    <t> Mairis Briedis</t>
  </si>
  <si>
    <t> Oleksandr Usyk</t>
  </si>
  <si>
    <t> Ilunga Makabu</t>
  </si>
  <si>
    <t>Kinshasa, Democratic Republic of the Congo</t>
  </si>
  <si>
    <t> Harold Johnson</t>
  </si>
  <si>
    <t> Willie Pastrano</t>
  </si>
  <si>
    <t> John Conteh</t>
  </si>
  <si>
    <t> Miguel Ángel Cuello</t>
  </si>
  <si>
    <t> Mate Parlov</t>
  </si>
  <si>
    <t> Matthew Saad Muhammad</t>
  </si>
  <si>
    <t> J. B. Williamson</t>
  </si>
  <si>
    <t> Dennis Andries</t>
  </si>
  <si>
    <t>Hearns vacated the title to fight Juan Roldán for the vacant WBC middleweight world championship.[13]</t>
  </si>
  <si>
    <t> Donny Lalonde</t>
  </si>
  <si>
    <t> Jeff Harding</t>
  </si>
  <si>
    <t> Mike McCallum</t>
  </si>
  <si>
    <t> Montell Griffin</t>
  </si>
  <si>
    <t> Graciano Rocchigiani</t>
  </si>
  <si>
    <t> Antonio Tarver</t>
  </si>
  <si>
    <t> Tomasz Adamek</t>
  </si>
  <si>
    <t> Chad Dawson</t>
  </si>
  <si>
    <t> Adrian Diaconu</t>
  </si>
  <si>
    <t> Jean Pascal</t>
  </si>
  <si>
    <t> Bernard Hopkins</t>
  </si>
  <si>
    <t> Adonis Stevenson</t>
  </si>
  <si>
    <t> Oleksandr Gvozdyk</t>
  </si>
  <si>
    <t> Artur Beterbiev</t>
  </si>
  <si>
    <t> Mauro Galvano</t>
  </si>
  <si>
    <t> Nigel Benn</t>
  </si>
  <si>
    <t> Thulani Malinga</t>
  </si>
  <si>
    <t> Vincenzo Nardiello</t>
  </si>
  <si>
    <t> Robin Reid</t>
  </si>
  <si>
    <t> Richie Woodhall</t>
  </si>
  <si>
    <t> Markus Beyer</t>
  </si>
  <si>
    <t> Glenn Catley</t>
  </si>
  <si>
    <t> Dave Hilton, Jr.</t>
  </si>
  <si>
    <t> Éric Lucas</t>
  </si>
  <si>
    <t> Cristian Sanavia</t>
  </si>
  <si>
    <t> Joe Calzaghe</t>
  </si>
  <si>
    <t>Calzaghe vacated the title to pursue a fight with Roy Jones Jr. instead of mandatory challenger Carl Froch.[18]</t>
  </si>
  <si>
    <t>Kessler, who withdrew from the Super Six World Boxing Classic due to an eye injury, was stripped of the title and named "champion emeritus".[19]</t>
  </si>
  <si>
    <t> Andre Ward</t>
  </si>
  <si>
    <t> Sakio Bika</t>
  </si>
  <si>
    <t> Anthony Dirrell</t>
  </si>
  <si>
    <t> David Benavidez</t>
  </si>
  <si>
    <t>Los Angeles, California, United States</t>
  </si>
  <si>
    <t>Benavidez was stripped of the title after failing to make weight for his fight against Roamer Alexis Angulo.[22]</t>
  </si>
  <si>
    <t> Rodrigo Valdéz def. Bennie Briscoe</t>
  </si>
  <si>
    <t> Hugo Corro</t>
  </si>
  <si>
    <t> Marvelous Marvin Hagler</t>
  </si>
  <si>
    <t> Thomas Hearns def. Juan Roldán</t>
  </si>
  <si>
    <t> Julian Jackson def. Herol Graham</t>
  </si>
  <si>
    <t> Gerald McClellan</t>
  </si>
  <si>
    <t> Julian Jackson def. Agostino Cardamone</t>
  </si>
  <si>
    <t> Quincy Taylor</t>
  </si>
  <si>
    <t> Keith Holmes</t>
  </si>
  <si>
    <t> Hacine Cherifi</t>
  </si>
  <si>
    <t> Jermain Taylor</t>
  </si>
  <si>
    <t> Kelly Pavlik</t>
  </si>
  <si>
    <t> Sergio Martínez</t>
  </si>
  <si>
    <t> Sebastian Zbik (Elevated from interim status)</t>
  </si>
  <si>
    <t> Julio César Chávez Jr.</t>
  </si>
  <si>
    <t> Canelo Álvarez (def. Miguel Cotto)</t>
  </si>
  <si>
    <t> Gennady Golovkin (Elevated from interim status)</t>
  </si>
  <si>
    <t> Canelo Álvarez</t>
  </si>
  <si>
    <t> Jermall Charlo (Elevated from interim status)</t>
  </si>
  <si>
    <t> Denny Moyer</t>
  </si>
  <si>
    <t> Sandro Mazzinghi (2)</t>
  </si>
  <si>
    <t> Freddie Little</t>
  </si>
  <si>
    <t> Koichi Wajima (2)</t>
  </si>
  <si>
    <t> Miguel de Oliveira</t>
  </si>
  <si>
    <t> Elisha Obed</t>
  </si>
  <si>
    <t> Eckhard Dagge</t>
  </si>
  <si>
    <t> Rocky Mattioli</t>
  </si>
  <si>
    <t> Maurice Hope</t>
  </si>
  <si>
    <t> Duane Thomas</t>
  </si>
  <si>
    <t> Lupe Aquino</t>
  </si>
  <si>
    <t> Gianfranco Rosi</t>
  </si>
  <si>
    <t> Donald Curry</t>
  </si>
  <si>
    <t> René Jacquot</t>
  </si>
  <si>
    <t> John Mugabi</t>
  </si>
  <si>
    <t> Terry Norris</t>
  </si>
  <si>
    <t> Simon Brown</t>
  </si>
  <si>
    <t> Terry Norris (2)</t>
  </si>
  <si>
    <t> Luis Santana</t>
  </si>
  <si>
    <t> Terry Norris (3)</t>
  </si>
  <si>
    <t> Keith Mullings</t>
  </si>
  <si>
    <t> Oscar De La Hoya</t>
  </si>
  <si>
    <t> Shane Mosley</t>
  </si>
  <si>
    <t> Winky Wright</t>
  </si>
  <si>
    <t> Oscar De La Hoya (2)</t>
  </si>
  <si>
    <t> Floyd Mayweather Jr.</t>
  </si>
  <si>
    <t> Vernon Forrest</t>
  </si>
  <si>
    <t> Sergio Mora</t>
  </si>
  <si>
    <t> Vernon Forrest (2)</t>
  </si>
  <si>
    <t> Manny Pacquiao</t>
  </si>
  <si>
    <t> Floyd Mayweather Jr. (2)</t>
  </si>
  <si>
    <t> Jermell Charlo</t>
  </si>
  <si>
    <t> Tony Harrison</t>
  </si>
  <si>
    <t> Jermell Charlo (2)</t>
  </si>
  <si>
    <t> Curtis Cokes</t>
  </si>
  <si>
    <t> John H. Stracey</t>
  </si>
  <si>
    <t> Carlos Palomino</t>
  </si>
  <si>
    <t> Milton McCrory</t>
  </si>
  <si>
    <t> Jorge Vaca</t>
  </si>
  <si>
    <t> Lloyd Honeyghan (2)</t>
  </si>
  <si>
    <t> Maurice Blocker</t>
  </si>
  <si>
    <t> Buddy McGirt</t>
  </si>
  <si>
    <t> Cory Spinks</t>
  </si>
  <si>
    <t> Zab Judah</t>
  </si>
  <si>
    <t> Carlos Baldomir</t>
  </si>
  <si>
    <t> Andre Berto</t>
  </si>
  <si>
    <t> Victor Ortiz</t>
  </si>
  <si>
    <t> Danny García</t>
  </si>
  <si>
    <t> Keith Thurman</t>
  </si>
  <si>
    <t> Shawn Porter</t>
  </si>
  <si>
    <t> Errol Spence Jr.</t>
  </si>
  <si>
    <t> Eddie Perkins</t>
  </si>
  <si>
    <t> Carlos "Morocho" Hernández</t>
  </si>
  <si>
    <t> Pedro Adigue</t>
  </si>
  <si>
    <t> Bruno Arcari</t>
  </si>
  <si>
    <t> Perico Fernandez</t>
  </si>
  <si>
    <t> Saensak Muangsurin</t>
  </si>
  <si>
    <t> Miguel Velasquez</t>
  </si>
  <si>
    <t> Kim Sang-hyun</t>
  </si>
  <si>
    <t> Saoul Mamby</t>
  </si>
  <si>
    <t> Leroy Haley</t>
  </si>
  <si>
    <t> Bruce Curry</t>
  </si>
  <si>
    <t> Billy Costello</t>
  </si>
  <si>
    <t> Lonnie Smith</t>
  </si>
  <si>
    <t> René Arredondo</t>
  </si>
  <si>
    <t> Tsuyoshi Hamada</t>
  </si>
  <si>
    <t> Arturo Gatti</t>
  </si>
  <si>
    <t> Junior Witter</t>
  </si>
  <si>
    <t> Devon Alexander</t>
  </si>
  <si>
    <t> Timothy Bradley</t>
  </si>
  <si>
    <t> Érik Morales</t>
  </si>
  <si>
    <t> Viktor Postol</t>
  </si>
  <si>
    <t> Terence Crawford</t>
  </si>
  <si>
    <t> José Ramírez</t>
  </si>
  <si>
    <t> Carlos Ortiz</t>
  </si>
  <si>
    <t> Carlos Cruz</t>
  </si>
  <si>
    <t> Pedro Carrasco</t>
  </si>
  <si>
    <t> Chango Carmona</t>
  </si>
  <si>
    <t> Rodolfo González</t>
  </si>
  <si>
    <t> Guts Ishimatsu</t>
  </si>
  <si>
    <t> Esteban de Jesús</t>
  </si>
  <si>
    <t> Jim Watt</t>
  </si>
  <si>
    <t> José Luis Ramírez</t>
  </si>
  <si>
    <t> Héctor Camacho</t>
  </si>
  <si>
    <t> Miguel Ángel González</t>
  </si>
  <si>
    <t> Stevie Johnston</t>
  </si>
  <si>
    <t> César Bazán</t>
  </si>
  <si>
    <t> José Luis Castillo</t>
  </si>
  <si>
    <t> Diego Corrales</t>
  </si>
  <si>
    <t> David Díaz</t>
  </si>
  <si>
    <t> Humberto Soto</t>
  </si>
  <si>
    <t> Antonio DeMarco</t>
  </si>
  <si>
    <t> Omar Figueroa Jr.</t>
  </si>
  <si>
    <t> Dejan Zlatičanin</t>
  </si>
  <si>
    <t> Mikey Garcia</t>
  </si>
  <si>
    <t> Vasyl Lomachenko</t>
  </si>
  <si>
    <t> Devin Haney</t>
  </si>
  <si>
    <t> Gabriel Elorde</t>
  </si>
  <si>
    <t> Ricardo Arredondo</t>
  </si>
  <si>
    <t> Alfredo Escalera</t>
  </si>
  <si>
    <t> Rafael Limón</t>
  </si>
  <si>
    <t> Cornelius Boza-Edwards</t>
  </si>
  <si>
    <t> Rolando Navarrete</t>
  </si>
  <si>
    <t> Bobby Chacon</t>
  </si>
  <si>
    <t> Azumah Nelson</t>
  </si>
  <si>
    <t> Jesse James Leija</t>
  </si>
  <si>
    <t> Gabriel Ruelas</t>
  </si>
  <si>
    <t> Genaro Hernández</t>
  </si>
  <si>
    <t> Sirimongkol Singwangcha</t>
  </si>
  <si>
    <t> Jesús Chávez</t>
  </si>
  <si>
    <t> Juan Manuel Márquez</t>
  </si>
  <si>
    <t> Vitali Tajbert</t>
  </si>
  <si>
    <t> Takahiro Ao</t>
  </si>
  <si>
    <t> Gamaliel Díaz</t>
  </si>
  <si>
    <t> Takashi Miura</t>
  </si>
  <si>
    <t> Francisco Vargas</t>
  </si>
  <si>
    <t> Miguel Berchelt</t>
  </si>
  <si>
    <t> Sugar Ramos</t>
  </si>
  <si>
    <t> Howard Winstone</t>
  </si>
  <si>
    <t> José Legrá</t>
  </si>
  <si>
    <t> Johnny Famechon</t>
  </si>
  <si>
    <t> Clemente Sánchez</t>
  </si>
  <si>
    <t> Éder Jofre</t>
  </si>
  <si>
    <t> David Kotei</t>
  </si>
  <si>
    <t> Danny López</t>
  </si>
  <si>
    <t> Salvador Sánchez</t>
  </si>
  <si>
    <t> Juan Laporte</t>
  </si>
  <si>
    <t> Jeff Fenech</t>
  </si>
  <si>
    <t> Marcos Villasana</t>
  </si>
  <si>
    <t> Paul Hodkinson</t>
  </si>
  <si>
    <t> Gregorio Vargas</t>
  </si>
  <si>
    <t> Kevin Kelley</t>
  </si>
  <si>
    <t> Alejandro González</t>
  </si>
  <si>
    <t> Manuel Medina</t>
  </si>
  <si>
    <t> César Soto</t>
  </si>
  <si>
    <t> Naseem Hamed</t>
  </si>
  <si>
    <t> Guty Espadas Jr.</t>
  </si>
  <si>
    <t> Chi In-jin</t>
  </si>
  <si>
    <t> Takashi Koshimoto</t>
  </si>
  <si>
    <t> Rodolfo López</t>
  </si>
  <si>
    <t> Óscar Larios</t>
  </si>
  <si>
    <t> Elio Rojas</t>
  </si>
  <si>
    <t> Hozumi Hasegawa</t>
  </si>
  <si>
    <t> Jhonny González</t>
  </si>
  <si>
    <t> Daniel Ponce de León</t>
  </si>
  <si>
    <t> Abner Mares</t>
  </si>
  <si>
    <t> Gary Russell Jr.</t>
  </si>
  <si>
    <t> Rigoberto Riasco</t>
  </si>
  <si>
    <t> Kazuo "Royal" Kobayashi</t>
  </si>
  <si>
    <t> Yum Dong-kyun</t>
  </si>
  <si>
    <t> Jaime Garza</t>
  </si>
  <si>
    <t> Juan Meza</t>
  </si>
  <si>
    <t> José "Lupe" Pintor</t>
  </si>
  <si>
    <t> Samart Payakaroon</t>
  </si>
  <si>
    <t> Daniel Zaragoza</t>
  </si>
  <si>
    <t> Paul Banke</t>
  </si>
  <si>
    <t> Pedro Rubén Décima</t>
  </si>
  <si>
    <t> Kiyoshi Hatanaka</t>
  </si>
  <si>
    <t> Tracy Harris Patterson</t>
  </si>
  <si>
    <t> Hector Acero-Sanchez</t>
  </si>
  <si>
    <t> Willie Jorrín</t>
  </si>
  <si>
    <t> Israel Vázquez</t>
  </si>
  <si>
    <t> Rafael Márquez</t>
  </si>
  <si>
    <t> Toshiaki Nishioka</t>
  </si>
  <si>
    <t> Victor Terrazas</t>
  </si>
  <si>
    <t> Léo Santa Cruz</t>
  </si>
  <si>
    <t> Julio Ceja</t>
  </si>
  <si>
    <t> Hugo Ruiz</t>
  </si>
  <si>
    <t> Rey Vargas</t>
  </si>
  <si>
    <t> Rodolfo Martínez</t>
  </si>
  <si>
    <t> Carlos Zárate</t>
  </si>
  <si>
    <t> Lupe Pintor</t>
  </si>
  <si>
    <t> Alberto Dávila</t>
  </si>
  <si>
    <t> Miguel Lora</t>
  </si>
  <si>
    <t> Greg Richardson</t>
  </si>
  <si>
    <t> Joichiro Tatsuyoshi</t>
  </si>
  <si>
    <t> Victor Rabanales</t>
  </si>
  <si>
    <t> Byun Jung-il</t>
  </si>
  <si>
    <t> Yasuei Yakushiji</t>
  </si>
  <si>
    <t> Wayne McCullough</t>
  </si>
  <si>
    <t> Fernando Montiel</t>
  </si>
  <si>
    <t> Nonito Donaire</t>
  </si>
  <si>
    <t> Shinsuke Yamanaka</t>
  </si>
  <si>
    <t> Luis Nery</t>
  </si>
  <si>
    <t> Nordine Oubaali</t>
  </si>
  <si>
    <t> Rafael Orono</t>
  </si>
  <si>
    <t> Kim Chul-ho</t>
  </si>
  <si>
    <t> Payao Poontarat</t>
  </si>
  <si>
    <t> Gilberto Román</t>
  </si>
  <si>
    <t> Santos Laciar</t>
  </si>
  <si>
    <t> Sugar Baby Rojas</t>
  </si>
  <si>
    <t> José Luis Bueno</t>
  </si>
  <si>
    <t> Hiroshi Kawashima</t>
  </si>
  <si>
    <t> Gerry Peñalosa</t>
  </si>
  <si>
    <t> Cho In-joo</t>
  </si>
  <si>
    <t> Masamori Tokuyama</t>
  </si>
  <si>
    <t> Katsushige Kawashima</t>
  </si>
  <si>
    <t> Cristian Mijares</t>
  </si>
  <si>
    <t> Vic Darchinyan</t>
  </si>
  <si>
    <t> Tomás Rojas</t>
  </si>
  <si>
    <t> Suriyan Sor Rungvisai</t>
  </si>
  <si>
    <t> Yota Sato</t>
  </si>
  <si>
    <t> Srisaket Sor Rungvisai</t>
  </si>
  <si>
    <t> Carlos Cuadras</t>
  </si>
  <si>
    <t> Román González</t>
  </si>
  <si>
    <t> Juan Francisco Estrada</t>
  </si>
  <si>
    <t> Horacio Accavallo</t>
  </si>
  <si>
    <t> Chartchai Chionoi</t>
  </si>
  <si>
    <t> Efren Torres</t>
  </si>
  <si>
    <t> Venice Borkhorsor</t>
  </si>
  <si>
    <t> Shoji Oguma</t>
  </si>
  <si>
    <t> Miguel Canto</t>
  </si>
  <si>
    <t> Park Chan-hee</t>
  </si>
  <si>
    <t> Antonio Avelar</t>
  </si>
  <si>
    <t> Prudencio Cardona</t>
  </si>
  <si>
    <t> Freddy Castillo</t>
  </si>
  <si>
    <t> Eleoncio Mercedes</t>
  </si>
  <si>
    <t> Charlie Magri</t>
  </si>
  <si>
    <t> Frank Cedeno</t>
  </si>
  <si>
    <t> Kōji Kobayashi</t>
  </si>
  <si>
    <t> Gabriel Bernal</t>
  </si>
  <si>
    <t> Sot Chitalada</t>
  </si>
  <si>
    <t> Muangchai Kittikasem</t>
  </si>
  <si>
    <t> Yuri Arbachakov</t>
  </si>
  <si>
    <t> Chatchai Sasakul</t>
  </si>
  <si>
    <t> Medgoen 3K-Battery</t>
  </si>
  <si>
    <t> Malcolm Tuñacao</t>
  </si>
  <si>
    <t> Pongsaklek Wonjongkam</t>
  </si>
  <si>
    <t> Daisuke Naito</t>
  </si>
  <si>
    <t> Kōki Kameda</t>
  </si>
  <si>
    <t> Sonny Boy Jaro</t>
  </si>
  <si>
    <t> Toshiyuki Igarashi</t>
  </si>
  <si>
    <t>González vacated the title after moving up in weight and winning the WBC super flyweight world championship against Carlos Cuadras on 10 September 2016.[32]</t>
  </si>
  <si>
    <t> Juan Hernández Navarrete</t>
  </si>
  <si>
    <t> Daigo Higa</t>
  </si>
  <si>
    <t> Cristofer Rosales</t>
  </si>
  <si>
    <t> Charlie Edwards</t>
  </si>
  <si>
    <t> Julio Cesar Martinez</t>
  </si>
  <si>
    <t> Franco Udella</t>
  </si>
  <si>
    <t> Luis Estaba</t>
  </si>
  <si>
    <t> Netrnoi Sor Vorasingh</t>
  </si>
  <si>
    <t> Kim Sung-jun</t>
  </si>
  <si>
    <t> Shigeo Nakajima</t>
  </si>
  <si>
    <t> Hilario Zapata</t>
  </si>
  <si>
    <t> Amado Ursua</t>
  </si>
  <si>
    <t> Tadashi Tomori</t>
  </si>
  <si>
    <t> Chang Jung-koo</t>
  </si>
  <si>
    <t> Germán Torres</t>
  </si>
  <si>
    <t> Humberto González</t>
  </si>
  <si>
    <t> Rolando Pascua</t>
  </si>
  <si>
    <t> Melchor Cob Castro</t>
  </si>
  <si>
    <t> Michael Carbajal</t>
  </si>
  <si>
    <t> Saman Sorjaturong</t>
  </si>
  <si>
    <t> Choi Yo-sam</t>
  </si>
  <si>
    <t> Jorge Arce</t>
  </si>
  <si>
    <t> Eric Ortiz</t>
  </si>
  <si>
    <t> Brian Viloria</t>
  </si>
  <si>
    <t> Omar Niño</t>
  </si>
  <si>
    <t> Édgar Sosa</t>
  </si>
  <si>
    <t> Rodel Mayol</t>
  </si>
  <si>
    <t> Gilberto Keb Baas</t>
  </si>
  <si>
    <t> Adrián Hernández</t>
  </si>
  <si>
    <t> Kompayak Porpramook</t>
  </si>
  <si>
    <t> Naoya Inoue</t>
  </si>
  <si>
    <t> Pedro Guevara</t>
  </si>
  <si>
    <t> Yu Kimura</t>
  </si>
  <si>
    <t> Ganigan López</t>
  </si>
  <si>
    <t> Ken Shiro</t>
  </si>
  <si>
    <t> Francesco Damiani</t>
  </si>
  <si>
    <t> Ray Mercer</t>
  </si>
  <si>
    <t>Mercer was stripped of the title in December 1991 for signing for a bout against Larry Holmes instead of mandatory challenger Michael Moorer.[1]</t>
  </si>
  <si>
    <t> Tommy Morrison</t>
  </si>
  <si>
    <t> Michael Bentt</t>
  </si>
  <si>
    <t> Herbie Hide</t>
  </si>
  <si>
    <t>Bowe vacated in later 1995 to pursue a rematch with Evander Holyfield. Bowe's only defense was against Jorge Luis González on 17 June 1995 in Las Vegas, Nevada.</t>
  </si>
  <si>
    <t> Henry Akinwande</t>
  </si>
  <si>
    <t>Akinwande vacated the title on 29 January 1997 at the request of the WBC to become the mandatory challenger of the upcoming fight between Lennox Lewis and Oliver McCall for the vacant belt.[2]</t>
  </si>
  <si>
    <t> Chris Byrd</t>
  </si>
  <si>
    <t> Wladimir Klitschko</t>
  </si>
  <si>
    <t> Corrie Sanders</t>
  </si>
  <si>
    <t>Sanders vacated in later 2003 to concentrate on a challenge for the WBC belt against Vitali Klitschko.</t>
  </si>
  <si>
    <t> Lamon Brewster</t>
  </si>
  <si>
    <t> Siarhei Liakhovich</t>
  </si>
  <si>
    <t> Shannon Briggs</t>
  </si>
  <si>
    <t> Sultan Ibragimov</t>
  </si>
  <si>
    <t> Joseph Parker</t>
  </si>
  <si>
    <t> Anthony Joshua</t>
  </si>
  <si>
    <t> Andy Ruiz Jr.</t>
  </si>
  <si>
    <t> Anthony Joshua (2)</t>
  </si>
  <si>
    <t>Diriyah, Saudi Arabia</t>
  </si>
  <si>
    <t> Magne Havnå</t>
  </si>
  <si>
    <t>Havnå's last defense was against Tyrone Booze on 15 February 1991 in Randers, Denmark.</t>
  </si>
  <si>
    <t> Tyrone Booze</t>
  </si>
  <si>
    <t> Markus Bott</t>
  </si>
  <si>
    <t> Nestor Hipolito Giovannini</t>
  </si>
  <si>
    <t> Ralf Rocchigiani</t>
  </si>
  <si>
    <t> Carl Thompson</t>
  </si>
  <si>
    <t> Johnny Nelson</t>
  </si>
  <si>
    <t> Enzo Maccarinelli</t>
  </si>
  <si>
    <t> Victor Emilio Ramírez</t>
  </si>
  <si>
    <t> Marco Huck</t>
  </si>
  <si>
    <t> Krzysztof Głowacki</t>
  </si>
  <si>
    <t> Leeonzer Barber</t>
  </si>
  <si>
    <t> Julio César González</t>
  </si>
  <si>
    <t>Erdei vacated the title on 13 November 2009 in order to move up to Cruiserweight. His last defense was against Yuriy Barashian on 10 January 2009 at Magdeburg, Germany</t>
  </si>
  <si>
    <t> Jürgen Brähmer</t>
  </si>
  <si>
    <t>Brähmer was stripped of the title on 19 May 2011 after withdrawing from a bout against Nathan Cleverly, citing an eye injury.[7] His last defense was against Mariano Nicolas Plotinsky on 24 April 2010 at Alsterdorf, Germany</t>
  </si>
  <si>
    <t> Sergey Kovalev</t>
  </si>
  <si>
    <t>Madison Square Garden, New York, United States</t>
  </si>
  <si>
    <t> Eleider Álvarez</t>
  </si>
  <si>
    <t>Hard Rock Hotel &amp; Casino, Atlantic City, United States</t>
  </si>
  <si>
    <t>Ford Center at The Star, Frisco, Texas, United States</t>
  </si>
  <si>
    <t> Saúl Álvarez</t>
  </si>
  <si>
    <t>MGM Grand, Las Vegas, Nevada, United States</t>
  </si>
  <si>
    <t> Chris Eubank</t>
  </si>
  <si>
    <t> Steve Collins</t>
  </si>
  <si>
    <t> Denis Inkin</t>
  </si>
  <si>
    <t> Károly Balzsay</t>
  </si>
  <si>
    <t> Robert Stieglitz</t>
  </si>
  <si>
    <t> Arthur Abraham</t>
  </si>
  <si>
    <t> Gilberto Ramírez</t>
  </si>
  <si>
    <t> Billy Joe Saunders</t>
  </si>
  <si>
    <t> Doug DeWitt</t>
  </si>
  <si>
    <t> Chris Pyatt</t>
  </si>
  <si>
    <t> Lonnie Bradley</t>
  </si>
  <si>
    <t> Otis Grant</t>
  </si>
  <si>
    <t> Bert Schenk</t>
  </si>
  <si>
    <t> Jason Matthews</t>
  </si>
  <si>
    <t> Armand Krajnc</t>
  </si>
  <si>
    <t> Harry Simon</t>
  </si>
  <si>
    <t> Héctor Javier Velazco</t>
  </si>
  <si>
    <t>Buenos Aires, Argentina</t>
  </si>
  <si>
    <t> Felix Sturm</t>
  </si>
  <si>
    <t> Sergio Gabriel Martínez</t>
  </si>
  <si>
    <t> Dmitry Pirog</t>
  </si>
  <si>
    <t> Hassan N'Dam N'Jikam</t>
  </si>
  <si>
    <t> Peter Quillin</t>
  </si>
  <si>
    <t>Quillin vacated the title on 4 September 2014 after pulling out of his scheduled bout against mandatory challenger Matt Korobov.[14]</t>
  </si>
  <si>
    <t> Andy Lee</t>
  </si>
  <si>
    <t> Demetrius Andrade</t>
  </si>
  <si>
    <t>Detroit, Michigan, United States</t>
  </si>
  <si>
    <t> Verno Phillips</t>
  </si>
  <si>
    <t> Paul Jones</t>
  </si>
  <si>
    <t> Bronco McKart</t>
  </si>
  <si>
    <t> Ronald "Winky" Wright</t>
  </si>
  <si>
    <t>Simon vacated the title in July 2001 to move up to Middleweight. His last defense was against Wayne Alexander on 10 February 2001 in Widnes, England, United Kingdom.</t>
  </si>
  <si>
    <t> Sergiy Dzindziruk</t>
  </si>
  <si>
    <t> Zaurbek Baysangurov</t>
  </si>
  <si>
    <t>Corpus Christi, Texas</t>
  </si>
  <si>
    <t> Liam Smith</t>
  </si>
  <si>
    <t> Sadam Ali</t>
  </si>
  <si>
    <t>New York City, New York, United States</t>
  </si>
  <si>
    <t> Jaime Munguia</t>
  </si>
  <si>
    <t>Verona, New York, United States</t>
  </si>
  <si>
    <t> Patrick Teixeira</t>
  </si>
  <si>
    <t>Paradise, Nevada, United States</t>
  </si>
  <si>
    <t> Genaro Léon</t>
  </si>
  <si>
    <t> Manning Galloway</t>
  </si>
  <si>
    <t> Gert Bo Jacobsen</t>
  </si>
  <si>
    <t> Eamonn Loughran</t>
  </si>
  <si>
    <t>Belfast, Northern Ireland</t>
  </si>
  <si>
    <t> José Luis López</t>
  </si>
  <si>
    <t> Mihai Leu</t>
  </si>
  <si>
    <t> Paul Williams</t>
  </si>
  <si>
    <t> Carlos Quintana</t>
  </si>
  <si>
    <t> Jessie Vargas</t>
  </si>
  <si>
    <t>Washington, District of Columbia, United States</t>
  </si>
  <si>
    <t> Jeff Horn</t>
  </si>
  <si>
    <t> Greg Haugen</t>
  </si>
  <si>
    <t> Carlos González</t>
  </si>
  <si>
    <t> Zack Padilla</t>
  </si>
  <si>
    <t>Title vacated when Padilla retired after his final defense against Juan Laporte in Los Angeles, California on the 24th of July 1994.</t>
  </si>
  <si>
    <t> Sammy Fuentes</t>
  </si>
  <si>
    <t> Giovanni Parisi</t>
  </si>
  <si>
    <t> Randall Bailey</t>
  </si>
  <si>
    <t> Ener Julio</t>
  </si>
  <si>
    <t> DeMarcus Corley</t>
  </si>
  <si>
    <t> Ricardo Torres</t>
  </si>
  <si>
    <t> Kendall Holt</t>
  </si>
  <si>
    <t>Bradley vacated the title after moving up to welterweight on 27 June 2012.[25] His last defense was against Joel Casamayor on 12 November 2011 in Las Vegas.</t>
  </si>
  <si>
    <t> Mike Alvarado</t>
  </si>
  <si>
    <t> Ruslan Provodnikov</t>
  </si>
  <si>
    <t> Chris Algieri</t>
  </si>
  <si>
    <t> Maurice Hooker</t>
  </si>
  <si>
    <t> Mauricio Aceves</t>
  </si>
  <si>
    <t>Thobela's last defense was against Antonio Rivera on 14 September 1991 in Johannesburg, South Africa.</t>
  </si>
  <si>
    <t> Artur Grigorian</t>
  </si>
  <si>
    <t> Acelino Freitas</t>
  </si>
  <si>
    <t> Nate Campbell</t>
  </si>
  <si>
    <t>Campbell was stripped of his unified IBF/WBO world titles after failing to make weight the day before his bout against Ali Funeka.[29]</t>
  </si>
  <si>
    <t> Ricky Burns</t>
  </si>
  <si>
    <t>Crawford vacates to fight for the super lightweight title. Last defense against Raymundo Beltrán on 29 November 2014 at Omaha, Nebraska, United States</t>
  </si>
  <si>
    <t> Terry Flanagan</t>
  </si>
  <si>
    <t> Ray Beltrán</t>
  </si>
  <si>
    <t> José Pedraza</t>
  </si>
  <si>
    <t> Teófimo López</t>
  </si>
  <si>
    <t> John John Molina</t>
  </si>
  <si>
    <t> Daniel Londas</t>
  </si>
  <si>
    <t> Jimmi Bredahl</t>
  </si>
  <si>
    <t>De La Hoya vacated the title in order to move up to the Lightweight division. Only defense against Giorgio Campanella on April 1994 at Las Vegas, Nevada.</t>
  </si>
  <si>
    <t> Regilio Tuur</t>
  </si>
  <si>
    <t> Barry Jones</t>
  </si>
  <si>
    <t> Mike Anchondo</t>
  </si>
  <si>
    <t> Jorge Rodrigo Barrios</t>
  </si>
  <si>
    <t> Joan Guzmán</t>
  </si>
  <si>
    <t> Alex Arthur</t>
  </si>
  <si>
    <t> Nicky Cook</t>
  </si>
  <si>
    <t> Román Martínez</t>
  </si>
  <si>
    <t>Burns vacated the title after deciding to move up to Lightweight. Last defense against Nicky Cook on July 2011 at Liverpool, England</t>
  </si>
  <si>
    <t>Cincinnati, Ohio, United States</t>
  </si>
  <si>
    <t>Las Vegas, Nevada, United States</t>
  </si>
  <si>
    <t>Corpus Christi, Texas, United States</t>
  </si>
  <si>
    <t> Orlando Salido</t>
  </si>
  <si>
    <t>San Juan, Puerto Rico</t>
  </si>
  <si>
    <t>Lomachenko vacated the title after moving up in weight and defeating Jorge Linares for the WBA lightweight world championship.[36]</t>
  </si>
  <si>
    <t> Masayuki Ito</t>
  </si>
  <si>
    <t> Jamel Herring</t>
  </si>
  <si>
    <t> Maurizio Stecca</t>
  </si>
  <si>
    <t> Louie Espinoza</t>
  </si>
  <si>
    <t> Jorge Páez</t>
  </si>
  <si>
    <t>Paez's only defense was against Troy Dorsey on 8 July 1990 in Winchester, NevadaU.S.</t>
  </si>
  <si>
    <t> Colin McMillan</t>
  </si>
  <si>
    <t> Rubén Darío Palacios</t>
  </si>
  <si>
    <t> Steve Robinson</t>
  </si>
  <si>
    <t> István Kovács</t>
  </si>
  <si>
    <t> Pablo Chacón</t>
  </si>
  <si>
    <t> Scott Harrison</t>
  </si>
  <si>
    <t> Steven Luevano</t>
  </si>
  <si>
    <t> Juan Manuel López</t>
  </si>
  <si>
    <t>New York City, New York, U.S.</t>
  </si>
  <si>
    <t>Garcia was stripped of the title after failing to make weight the day before his scheduled bout against Juan Manuel López.[40]</t>
  </si>
  <si>
    <t> Orlando Salido (2)</t>
  </si>
  <si>
    <t> Óscar Valdez</t>
  </si>
  <si>
    <t> Shakur Stevenson</t>
  </si>
  <si>
    <t>Reno, Nevada, U.S.</t>
  </si>
  <si>
    <t> Emanuel Navarrete</t>
  </si>
  <si>
    <t> Kenny Mitchell</t>
  </si>
  <si>
    <t> Valerio Nati</t>
  </si>
  <si>
    <t> Orlando Fernandez</t>
  </si>
  <si>
    <t> Jesse Benavides</t>
  </si>
  <si>
    <t> Duke McKenzie</t>
  </si>
  <si>
    <t> Daniel Jiménez</t>
  </si>
  <si>
    <t> Marco Antonio Barrera</t>
  </si>
  <si>
    <t> Kennedy McKinney</t>
  </si>
  <si>
    <t> Agapito Sánchez</t>
  </si>
  <si>
    <t>Cardiff, Wales</t>
  </si>
  <si>
    <t>Juan Manuel López vacated the title to move up to Featherweight. Last defense was on 10 October 2009 against Rogers Mtagwa at the Madison Square Garden, New York</t>
  </si>
  <si>
    <t> Wilfredo Vázquez Jr.</t>
  </si>
  <si>
    <t>MGM Grand, Las Vegas</t>
  </si>
  <si>
    <t> Jessie Magdaleno</t>
  </si>
  <si>
    <t> Isaac Dogboe</t>
  </si>
  <si>
    <t>Caracas, Venezuela</t>
  </si>
  <si>
    <t> Rafael del Valle</t>
  </si>
  <si>
    <t> Alfred Kotey</t>
  </si>
  <si>
    <t> Robbie Regan</t>
  </si>
  <si>
    <t> Jorge Eliécer Julio</t>
  </si>
  <si>
    <t> Mauricio Martínez</t>
  </si>
  <si>
    <t> Cruz Carbajal</t>
  </si>
  <si>
    <t> Ratanachai Sor Vorapin</t>
  </si>
  <si>
    <t>Bangkok, Thailand</t>
  </si>
  <si>
    <t> Pungluang Sor Singyu</t>
  </si>
  <si>
    <t> Paulus Ambunda</t>
  </si>
  <si>
    <t> Tomoki Kameda</t>
  </si>
  <si>
    <t> Marlon Tapales</t>
  </si>
  <si>
    <t> Zolani Tete</t>
  </si>
  <si>
    <t> John Riel Casimero</t>
  </si>
  <si>
    <t>Birmingham, England</t>
  </si>
  <si>
    <t> José Ruíz Matos</t>
  </si>
  <si>
    <t> José Quirino</t>
  </si>
  <si>
    <t> Victor Godoi</t>
  </si>
  <si>
    <t>Chubut, Argentina</t>
  </si>
  <si>
    <t> Diego Morales</t>
  </si>
  <si>
    <t> Adonis Rivas</t>
  </si>
  <si>
    <t> Pedro Alcázar</t>
  </si>
  <si>
    <t> Mark Johnson</t>
  </si>
  <si>
    <t> Iván Hernández</t>
  </si>
  <si>
    <t> José López</t>
  </si>
  <si>
    <t>Bayamón, Puerto Rico</t>
  </si>
  <si>
    <t> Marvin Sonsona</t>
  </si>
  <si>
    <t> Omar Andrés Narváez</t>
  </si>
  <si>
    <t> Donnie Nietes</t>
  </si>
  <si>
    <t>Medellín, Colombia</t>
  </si>
  <si>
    <t> Isidro Pérez</t>
  </si>
  <si>
    <t> Pat Clinton</t>
  </si>
  <si>
    <t> Jacob Matlala</t>
  </si>
  <si>
    <t> Alberto Jiménez</t>
  </si>
  <si>
    <t> Carlos Gabriel Salazar</t>
  </si>
  <si>
    <t> Ruben Sánchez León</t>
  </si>
  <si>
    <t> Isidro García</t>
  </si>
  <si>
    <t>Montiel vacated the title to move up to super flyweight. His las defense was 9 September 2001 against José López in Reno, Nevada, United States</t>
  </si>
  <si>
    <t>Managua, Nicaragua</t>
  </si>
  <si>
    <t>Narváez vacated the title to move up to super flyweight. His last defense was on 26 June 2009 against Omar Soto at the Luna Park, Buenos Aires</t>
  </si>
  <si>
    <t> Julio César Miranda</t>
  </si>
  <si>
    <t> Zou Shiming</t>
  </si>
  <si>
    <t> Sho Kimura</t>
  </si>
  <si>
    <t> Kosei Tanaka</t>
  </si>
  <si>
    <t> José de Jesús</t>
  </si>
  <si>
    <t> Josué Camacho</t>
  </si>
  <si>
    <t> Paul Weir</t>
  </si>
  <si>
    <t>Matlala elected to take a shot against Michael Carbajal rather than defend his title. His last defense of the title was against Mickey Cantwell on 8 February 1997 in Millwall, London.</t>
  </si>
  <si>
    <t> Jesús Chong</t>
  </si>
  <si>
    <t> Juan Domingo Córdoba</t>
  </si>
  <si>
    <t>Santiago del Estero, Argentina</t>
  </si>
  <si>
    <t> Masibulele Makepula</t>
  </si>
  <si>
    <t>Brakpan, South Africa</t>
  </si>
  <si>
    <t> Nelson Dieppa</t>
  </si>
  <si>
    <t> Hugo Cázares</t>
  </si>
  <si>
    <t> Iván Calderón</t>
  </si>
  <si>
    <t> Giovani Segura</t>
  </si>
  <si>
    <t>Segura vacated the title to move up to Flyweight. His last defense of the title was on 2 April 2011 against Iván Calderón in Baja California, Mexico.</t>
  </si>
  <si>
    <t> Jesús Géles</t>
  </si>
  <si>
    <t> Ramón García Hirales</t>
  </si>
  <si>
    <t>Bacolod, Philippines</t>
  </si>
  <si>
    <t>Gifu, Japan</t>
  </si>
  <si>
    <t> Ángel Acosta</t>
  </si>
  <si>
    <t> Elwin Soto</t>
  </si>
  <si>
    <t>Santo Domingo, Dominican Republic</t>
  </si>
  <si>
    <t> Alex Sánchez</t>
  </si>
  <si>
    <t>El Condado, San Juan, Puerto Rico</t>
  </si>
  <si>
    <t> Ricardo López</t>
  </si>
  <si>
    <t>López vacated all his titles at minimumweight to move up to light flyweight.</t>
  </si>
  <si>
    <t> Eric Jamili</t>
  </si>
  <si>
    <t>Guardia vacated the title to move up to light flyweight. His last defense was against Juan Alfonso Keb Baas on 6 April 2001 in Mérida, Yucatán, Mexico.</t>
  </si>
  <si>
    <t>Calderón vacated the title to move up to light flyweight. His last defense of the title was on 28 April 2007 against Ronald Barrera in Barranquilla, Colombia.</t>
  </si>
  <si>
    <t>Cebu City, Cebu, Philippines</t>
  </si>
  <si>
    <t> Raúl García</t>
  </si>
  <si>
    <t> Moisés Fuentes</t>
  </si>
  <si>
    <t>Fuentes vacated the title to move up to light flyweight. His last defense of the title was on 6 October 2012 against Iván Calderón in Bayamón, Puerto Rico.</t>
  </si>
  <si>
    <t> Merlito Sabillo</t>
  </si>
  <si>
    <t> Francisco Rodríguez Jr.</t>
  </si>
  <si>
    <t>Rodríguez vacated the title to move up to flyweight. His only defense of the title was on 9 August 2014 against Katsunari Takayama in Monterrey, Mexico.</t>
  </si>
  <si>
    <t> Katsunari Takayama</t>
  </si>
  <si>
    <t> Tatsuya Fukuhara</t>
  </si>
  <si>
    <t> Ryuya Yamanaka</t>
  </si>
  <si>
    <t> Vic Saludar</t>
  </si>
  <si>
    <t> Wilfredo Mendez</t>
  </si>
  <si>
    <t>Las Vegas, Nevada</t>
  </si>
  <si>
    <t>Spinks was stripped of the title for refusing to fight mandatory challenger Tony Tucker.[1] His last successful defense was against Steffen Tangstad on 6 September 1986 in Las Vegas, Nevada.</t>
  </si>
  <si>
    <t> Tony Tucker</t>
  </si>
  <si>
    <t> Evander Holyfield (2)</t>
  </si>
  <si>
    <t>Foreman vacated the title after refusing to participate in an IBF-mandated rematch with Axel Schulz,[2] whom he defeated in his only successful defense on 22 April 1995 in Las Vegas, Nevada.</t>
  </si>
  <si>
    <t> Francois Botha</t>
  </si>
  <si>
    <t>Lewis vacated the IBF title after refusing to negotiate terms with mandatory challenger Chris Byrd and by being given US$1 million and a Range Rover by promoter Don King to do so, because King wished to promote a fight between Byrd and Evander Holyfield for the vacant title.[4] Lewis' only successful defense was against Mike Tyson on 8 June 2002 in Memphis, Tennessee.</t>
  </si>
  <si>
    <t>Fury was stripped of the title for being unable to fight mandatory challenger Vyacheslav Glazkov, due to agreeing to a rematch with Wladimir Klitschko.[5]</t>
  </si>
  <si>
    <t> Charles Martin</t>
  </si>
  <si>
    <t>Brooklyn, New York</t>
  </si>
  <si>
    <t>Halifax, Nova Scotia, Canada</t>
  </si>
  <si>
    <t> Lee Roy Murphy</t>
  </si>
  <si>
    <t> Rickey Parkey</t>
  </si>
  <si>
    <t> Glenn McCrory</t>
  </si>
  <si>
    <t> Jeff Lampkin</t>
  </si>
  <si>
    <t> James Warring</t>
  </si>
  <si>
    <t> Al Cole</t>
  </si>
  <si>
    <t> Adolpho Washington</t>
  </si>
  <si>
    <t> Uriah Grant</t>
  </si>
  <si>
    <t> Imamu Mayfield</t>
  </si>
  <si>
    <t> Arthur Williams</t>
  </si>
  <si>
    <t> Vassiliy Jirov</t>
  </si>
  <si>
    <t> James Toney</t>
  </si>
  <si>
    <t> Kelvin Davis</t>
  </si>
  <si>
    <t> Steve Cunningham</t>
  </si>
  <si>
    <t> Steve Cunningham (2)</t>
  </si>
  <si>
    <t> Yoan Pablo Hernandez</t>
  </si>
  <si>
    <t> Denis Lebedev</t>
  </si>
  <si>
    <t> Murat Gassiev</t>
  </si>
  <si>
    <t> Yuniel Dorticos</t>
  </si>
  <si>
    <t> Slobodan Kačar</t>
  </si>
  <si>
    <t> Charles Williams</t>
  </si>
  <si>
    <t> Henry Maske</t>
  </si>
  <si>
    <t> William Guthrie</t>
  </si>
  <si>
    <t> Reggie Johnson</t>
  </si>
  <si>
    <t>Jones vacated the title to move up to heavyweight and challenge John Ruiz for his WBA title.[13] His last successful defense was against Clinton Woods on 7 September 2002 in Portland, Oregon.</t>
  </si>
  <si>
    <t> Glen Johnson</t>
  </si>
  <si>
    <t> Clinton Woods</t>
  </si>
  <si>
    <t> Antonio Tarver (2)</t>
  </si>
  <si>
    <t>Dawson vacated the title after refusing to negotiate terms with mandatory challenger Tavoris Cloud and instead pursued a rematch with Glen Johnson.[16]</t>
  </si>
  <si>
    <t> Tavoris Cloud</t>
  </si>
  <si>
    <t>New York City, New York</t>
  </si>
  <si>
    <t>Ward retired as the unified WBA/IBF/WBO world champion.[17] His last successful defense was against Sergey Kovalev on 6 June 2017 in Las Vegas, Nevada.</t>
  </si>
  <si>
    <t> Murray Sutherland</t>
  </si>
  <si>
    <t> Chong-Pal Park</t>
  </si>
  <si>
    <t>Seoul, South Korea</t>
  </si>
  <si>
    <t>Park was stripped of the title after failing to make a mandatory defense within the IBF's prescribed time limit.[18] His last defense of the title was against Emmanuel Otti on 26 July 1987 in Gwangju, South Korea.</t>
  </si>
  <si>
    <t> Lindell Holmes</t>
  </si>
  <si>
    <t> Darrin Van Horn</t>
  </si>
  <si>
    <t>Jones, having previously moved up to light heavyweight in November 1996 when he defeated Mike McCallum for the interim WBC title, vacated the IBF super middleweight title, citing the sanctioning bodies' policies of not liking titles to be held in different weight classes simultaneously.[20]</t>
  </si>
  <si>
    <t> Charles Brewer</t>
  </si>
  <si>
    <t> Sven Ottke</t>
  </si>
  <si>
    <t>Ottke retired as the unified WBA/IBF world champion immediately after his defense against Armand Krajnc in Magdeburg, Germany.[21]</t>
  </si>
  <si>
    <t> Jeff Lacy</t>
  </si>
  <si>
    <t>Calzaghe vacated the title after refusing to fight mandatory challenger Robert Stieglitz and instead accepted a fight with Peter Manfredo Jr..[22]</t>
  </si>
  <si>
    <t> Alejandro Berrio</t>
  </si>
  <si>
    <t> Lucian Bute</t>
  </si>
  <si>
    <t>Montreal, Quebec, Canada</t>
  </si>
  <si>
    <t>Froch vacated the title due to his inability to defend it following an elbow injury.[23] His last defense was against George Groves on 31 May 2014 at Wembley Stadium, London.</t>
  </si>
  <si>
    <t> James DeGale</t>
  </si>
  <si>
    <t>Boston, Massachusetts</t>
  </si>
  <si>
    <t> Caleb Truax</t>
  </si>
  <si>
    <t>London, England</t>
  </si>
  <si>
    <t> James DeGale (2)</t>
  </si>
  <si>
    <t>Las Vegas, United States</t>
  </si>
  <si>
    <t> José Uzcátegui</t>
  </si>
  <si>
    <t> Caleb Plant</t>
  </si>
  <si>
    <t> Frank Tate</t>
  </si>
  <si>
    <t>Toney vacated the title upon defeating Iran Barkley for the IBF Super Middleweight title in Las Vegas, Nevada. His last successful defense was against Mike McCallum on 29 August 1992 in Reno, Nevada.</t>
  </si>
  <si>
    <t>def. Kingsley Ikeke - Abraham vacated the title to move up to super middleweight and participate in the Super Six World Boxing Classic.[27]</t>
  </si>
  <si>
    <t> Sebastian Sylvester</t>
  </si>
  <si>
    <t> Daniel Geale</t>
  </si>
  <si>
    <t> Darren Barker</t>
  </si>
  <si>
    <t>Atlantic City, New Jersey</t>
  </si>
  <si>
    <t> Sam Soliman</t>
  </si>
  <si>
    <t> Jermain Taylor (2)</t>
  </si>
  <si>
    <t> David Lemieux</t>
  </si>
  <si>
    <t> Gennady Golovkin</t>
  </si>
  <si>
    <t>After Golovkin's fight with Canelo Alvarez on 5 May was cancelled, the IBF granted an exemption to him to face Vanes Martirosyan in a non-IBF sanctioned bout on the same date with the stipulation that he must face mandatory challenger Sergiy Derevyanchenko by 3 August. After Golovkin failed to agree in writing to a fight with Derevyanchenko, he was stripped of the title.[29]</t>
  </si>
  <si>
    <t> Daniel Jacobs</t>
  </si>
  <si>
    <t> Gennady Golovkin (2)</t>
  </si>
  <si>
    <t> Mark Medal</t>
  </si>
  <si>
    <t> Carlos Santos</t>
  </si>
  <si>
    <t> Buster Drayton</t>
  </si>
  <si>
    <t> Matthew Hilton</t>
  </si>
  <si>
    <t> Robert Hines</t>
  </si>
  <si>
    <t> Vincent Pettway</t>
  </si>
  <si>
    <t> Paul Vaden</t>
  </si>
  <si>
    <t>Norris was stripped of the title after failing to negotiate terms with mandatory challenger Raúl Márquez and instead agreeing to a fight with Felix Trinidad in June,[31] which was ultimately cancelled.</t>
  </si>
  <si>
    <t> Raúl Márquez</t>
  </si>
  <si>
    <t> Luis Ramón Campas</t>
  </si>
  <si>
    <t> Fernando Vargas</t>
  </si>
  <si>
    <t>Trinidad vacated the title after defeating William Joppy for the WBA Middleweight title in New York City, New York.</t>
  </si>
  <si>
    <t> Ronald Wright</t>
  </si>
  <si>
    <t>def. Robert Frazier - Wright was stripped of the title after refusing to fight mandatory challenger Kassim Ouma and instead accepted a rematch with Shane Mosley,[32] whom he defeated on 13 March 2004 in Las Vegas, Nevada.</t>
  </si>
  <si>
    <t> Kassim Ouma</t>
  </si>
  <si>
    <t> Roman Karmazin</t>
  </si>
  <si>
    <t> Verno Phillips (2)</t>
  </si>
  <si>
    <t> Cory Spinks (2)</t>
  </si>
  <si>
    <t> Cornelius Bundrage</t>
  </si>
  <si>
    <t> Ishe Smith</t>
  </si>
  <si>
    <t>Detroit, Michigan</t>
  </si>
  <si>
    <t> Carlos Amado Molina</t>
  </si>
  <si>
    <t> Cornelius Bundrage (2)</t>
  </si>
  <si>
    <t> Jermall Charlo</t>
  </si>
  <si>
    <t>Mashantucket, Connecticut</t>
  </si>
  <si>
    <t>Charlo vacated the title to move up to middleweight.[33] His last successful defense was against Julian Williams on 10 December 2016</t>
  </si>
  <si>
    <t> Jarrett Hurd</t>
  </si>
  <si>
    <t> Julian Williams</t>
  </si>
  <si>
    <t> Jeison Rosario</t>
  </si>
  <si>
    <t>The IBF refused to sanction Honeyghan's defense against Jorge Vaca because he was not ranked among its top 12 contenders and stripped him of the title after he lost the bout.[34] His last successful defense of the IBF title was against Gene Hatcher on 30 August 1987 in Marbella, Spain.</t>
  </si>
  <si>
    <t>def. Tyrone Trice - Brown vacated the title due to the IBF's decision to sanction bouts in apartheid South Africa and for its handling of his March title unification bout with former WBC champion Maurice Blocker.[35] His last successful defense was against Blocker on 18 March 1991 in Las Vegas, Nevada.</t>
  </si>
  <si>
    <t>Trinidad vacated the title a week after moving up to junior middleweight and winning the WBA title against David Reid.[36] His last successful defense was against Oscar De La Hoya on 18 September 1999 in Las Vegas, Nevada.</t>
  </si>
  <si>
    <t> Michele Piccirillo</t>
  </si>
  <si>
    <t> Kermit Cintrón</t>
  </si>
  <si>
    <t>Margarito vacated the title after refusing to fight mandatory challenger Joshua Clottey and instead agreed to a fight with Miguel Cotto for his WBA title on 26 July 2008.[38]</t>
  </si>
  <si>
    <t> Joshua Clottey</t>
  </si>
  <si>
    <t> Isaac Hlatshwayo</t>
  </si>
  <si>
    <t> Jan Zaveck</t>
  </si>
  <si>
    <t>Biloxi, Mississippi</t>
  </si>
  <si>
    <t>Berto vacated the title after HBO indicated a lack of interest in him facing mandatory challenger Randall Bailey on their network and instead pursued a rematch against Victor Ortiz.[40]</t>
  </si>
  <si>
    <t> Kell Brook</t>
  </si>
  <si>
    <t>Sheffield, United Kingdom</t>
  </si>
  <si>
    <t>Toronto, Ontario, Canada</t>
  </si>
  <si>
    <t>def. Nick Furlano - Pryor was stripped of the title due to inactivity.[41] His only successful defense was against Gary Hinton on 2 March 1985 in Atlantic City, New Jersey.</t>
  </si>
  <si>
    <t> Gary Hinton</t>
  </si>
  <si>
    <t> Joe Manley</t>
  </si>
  <si>
    <t> Terry Marsh</t>
  </si>
  <si>
    <t> James McGirt</t>
  </si>
  <si>
    <t> Rafael Pineda</t>
  </si>
  <si>
    <t> Charles Murray</t>
  </si>
  <si>
    <t> Jake Rodríguez</t>
  </si>
  <si>
    <t> Vince Phillips</t>
  </si>
  <si>
    <t> Terron Millett</t>
  </si>
  <si>
    <t> Kostya Tszyu (2)</t>
  </si>
  <si>
    <t>Hatton vacated the title to move up to welterweight and fight WBA champion Luis Collazo rather than fight mandatory challenger Naoufel Ben Rabah.[46] Hatton's only successful defense was against Carlos Maussa on 26 November 2005 in Sheffield, United Kingdom.</t>
  </si>
  <si>
    <t> Juan Urango</t>
  </si>
  <si>
    <t> Ricky Hatton (2)</t>
  </si>
  <si>
    <t>Hatton vacated the title after refusing to fight mandatory challenger Lovemore N'dou and instead agreed to a fight with José Luis Castillo.[47]</t>
  </si>
  <si>
    <t> Lovemore N'dou</t>
  </si>
  <si>
    <t> Juan Urango (2)</t>
  </si>
  <si>
    <t>Uncasville, Connecticut</t>
  </si>
  <si>
    <t>Alexander was stripped of the title after failing to negotiate terms with mandatory challenger Kaizer Mabuza and instead agreed to a unification fight with WBO champion Timothy Bradley.[49] His only defense was against Andriy Kotelnik on 7 August 2010 at Saint Louis, Missouri</t>
  </si>
  <si>
    <t> Zab Judah (2)</t>
  </si>
  <si>
    <t>Newark, New Jersey</t>
  </si>
  <si>
    <t> Lamont Peterson</t>
  </si>
  <si>
    <t>Washington, District of Columbia</t>
  </si>
  <si>
    <t>Peterson was stripped of the title after he lost a non-title fight against unified WBC/WBA champion Danny Garcia at a catchweight of 143 pounds.[50]</t>
  </si>
  <si>
    <t> César Cuenca</t>
  </si>
  <si>
    <t> Eduard Troyanovsky</t>
  </si>
  <si>
    <t> Julius Indongo</t>
  </si>
  <si>
    <t> Sergey Lipinets</t>
  </si>
  <si>
    <t>New York City, New York, USA</t>
  </si>
  <si>
    <t>San Antonio, Texas, USA</t>
  </si>
  <si>
    <t> Ivan Baranchyk</t>
  </si>
  <si>
    <t>New Orleans, Louisiana, USA</t>
  </si>
  <si>
    <t> Josh Taylor</t>
  </si>
  <si>
    <t>Glasgow, Scotland</t>
  </si>
  <si>
    <t> Charlie Brown</t>
  </si>
  <si>
    <t> Harry Arroyo</t>
  </si>
  <si>
    <t> Jimmy Paul</t>
  </si>
  <si>
    <t> Greg Haugen (2)</t>
  </si>
  <si>
    <t>Whitaker's last successful defense was against Jorge Páez on 5 October 1991 in Reno, Nevada.</t>
  </si>
  <si>
    <t> Freddie Pendleton</t>
  </si>
  <si>
    <t> Rafael Ruelas</t>
  </si>
  <si>
    <t>De La Hoya vacated the title after refusing to negotiate terms with mandatory challenger Miguel Julio and instead accepted a fight with Genaro Hernández.[53]</t>
  </si>
  <si>
    <t> Philip Holiday</t>
  </si>
  <si>
    <t>Mosley vacated the title to move up to welterweight.[54] Mosley's last successful defense was against John Brown on 17 April 1999 in Indio, California.</t>
  </si>
  <si>
    <t> Paul Spadafora</t>
  </si>
  <si>
    <t> Javier Jáuregui</t>
  </si>
  <si>
    <t> Julio Díaz</t>
  </si>
  <si>
    <t>Díaz vacated the title after withdrawing from a fight with mandatory challenger Leavander Johnson scheduled for 11 February and instead agreed to a fight with WBC champion José Luis Castillo.[56]</t>
  </si>
  <si>
    <t> Leavander Johnson</t>
  </si>
  <si>
    <t> Julio Díaz (2)</t>
  </si>
  <si>
    <t>Campbell was stripped of his unified IBF/WBO world titles after failing to make weight the day before his fight against Ali Funeka.[57]</t>
  </si>
  <si>
    <t> Miguel Vázquez</t>
  </si>
  <si>
    <t>Laredo, Texas</t>
  </si>
  <si>
    <t> Mickey Bey</t>
  </si>
  <si>
    <t> Rances Barthelemy</t>
  </si>
  <si>
    <t> Robert Easter Jr.</t>
  </si>
  <si>
    <t>Reading, Pennsylvania</t>
  </si>
  <si>
    <t>Los Angeles, California</t>
  </si>
  <si>
    <t> Richard Commey</t>
  </si>
  <si>
    <t>Frisco, Texas</t>
  </si>
  <si>
    <t> Teofimo Lopez</t>
  </si>
  <si>
    <t>New York, New York</t>
  </si>
  <si>
    <t> Hwan-Kil Yuh</t>
  </si>
  <si>
    <t> Lester Ellis</t>
  </si>
  <si>
    <t> Barry Michael</t>
  </si>
  <si>
    <t> Tony Lopez (2)</t>
  </si>
  <si>
    <t> John John Molina (2)</t>
  </si>
  <si>
    <t> Eddie Hopson</t>
  </si>
  <si>
    <t> Roberto Garcia</t>
  </si>
  <si>
    <t>Corrales ostensibly vacated the title to move up to lightweight, but later claimed that it was relinquished without his consent by his manager Cameron Dunkin so that one of Dunkin's other clients, Steve Forbes, could fight for it.[61] His last defense was against Angel Manfredy on 2 September 2000 in El Paso, Texas.</t>
  </si>
  <si>
    <t> Steve Forbes</t>
  </si>
  <si>
    <t> Carlos Hernández</t>
  </si>
  <si>
    <t> Erik Morales</t>
  </si>
  <si>
    <t> Robbie Peden</t>
  </si>
  <si>
    <t> Cassius Baloyi</t>
  </si>
  <si>
    <t> Gairy St Clair</t>
  </si>
  <si>
    <t> Malcolm Klassen</t>
  </si>
  <si>
    <t> Mzonke Fana</t>
  </si>
  <si>
    <t> Cassius Baloyi (2)</t>
  </si>
  <si>
    <t> Malcolm Klassen (2)</t>
  </si>
  <si>
    <t> Robert Guerrero</t>
  </si>
  <si>
    <t> Mzonke Fana (2)</t>
  </si>
  <si>
    <t> Argenis Méndez</t>
  </si>
  <si>
    <t>Costa Mesa, California</t>
  </si>
  <si>
    <t>Minneapolis, Minnesota</t>
  </si>
  <si>
    <t> Argenis Méndez (2)</t>
  </si>
  <si>
    <t> Rances Barthelemy (2)</t>
  </si>
  <si>
    <t>Miami, Florida</t>
  </si>
  <si>
    <t> Gervonta Davis</t>
  </si>
  <si>
    <t> Kenichi Ogawa</t>
  </si>
  <si>
    <t> Tevin Farmer</t>
  </si>
  <si>
    <t>Sydney, Australia</t>
  </si>
  <si>
    <t> Joseph Diaz</t>
  </si>
  <si>
    <t>Miami, United States</t>
  </si>
  <si>
    <t> Min-Keun Oh</t>
  </si>
  <si>
    <t> Ki-Young Chung</t>
  </si>
  <si>
    <t>Jeonju, South Korea</t>
  </si>
  <si>
    <t> Antonio Rivera</t>
  </si>
  <si>
    <t>Osan, South Korea</t>
  </si>
  <si>
    <t> Calvin Grove</t>
  </si>
  <si>
    <t>Paez, who had previously challenged Tony Lopez for the IBF junior lightweight title in September 1990, vacated the title citing his inability to make the featherweight limit.[68] His last defense was a draw with Troy Dorsey on 8 July 1990 in Las Vegas, Nevada.</t>
  </si>
  <si>
    <t> Troy Dorsey</t>
  </si>
  <si>
    <t> Tom Johnson</t>
  </si>
  <si>
    <t> Hector Lizarraga</t>
  </si>
  <si>
    <t> Manuel Medina (2)</t>
  </si>
  <si>
    <t> Paul Ingle</t>
  </si>
  <si>
    <t> Mbulelo Botile</t>
  </si>
  <si>
    <t> Frank Toledo</t>
  </si>
  <si>
    <t> Manuel Medina (3)</t>
  </si>
  <si>
    <t>Tapia was stripped of the title for agreeing to a fight with Marco Antonio Barrera instead of mandatory challenger Juan Manuel Márquez.[70][71]</t>
  </si>
  <si>
    <t> Valdemir Pereira</t>
  </si>
  <si>
    <t> Eric Aiken</t>
  </si>
  <si>
    <t> Robert Guerrero (2)</t>
  </si>
  <si>
    <t> Cristobal Cruz</t>
  </si>
  <si>
    <t> Yuriorkis Gamboa</t>
  </si>
  <si>
    <t>Gamboa was stripped of the title after skipping an IBF-mandated second weigh-in on the day of his fight with Jorge Solís.[75]</t>
  </si>
  <si>
    <t> Billy Dib</t>
  </si>
  <si>
    <t> Evgeny Gradovich</t>
  </si>
  <si>
    <t> Lee Selby</t>
  </si>
  <si>
    <t> Josh Warrington</t>
  </si>
  <si>
    <t> Bobby Berna</t>
  </si>
  <si>
    <t> Suh Sung-in</t>
  </si>
  <si>
    <t> Kim Ji-won</t>
  </si>
  <si>
    <t> Lee Seung-hoon</t>
  </si>
  <si>
    <t> José Sanabria</t>
  </si>
  <si>
    <t>Bucaramanga, Colombia</t>
  </si>
  <si>
    <t> Fabrice Benichou</t>
  </si>
  <si>
    <t> Welcome Ncita</t>
  </si>
  <si>
    <t> Vuyani Bungu</t>
  </si>
  <si>
    <t> Lehlo Ledwaba</t>
  </si>
  <si>
    <t>Pacquiao's last successful defense was against Emmanuel Lucero on 26 July 2003 in Los Angeles, California.</t>
  </si>
  <si>
    <t> Steve Molitor</t>
  </si>
  <si>
    <t>Caballero was stripped of the title because no promoter made an offer for the rights to a defense against mandatory challenger Takalani Ndlovu.[77] His last defense was against Francisco Leal on 29 August 2009 at Mexicali, Mexico</t>
  </si>
  <si>
    <t> Steve Molitor (2)</t>
  </si>
  <si>
    <t> Takalani Ndlovu</t>
  </si>
  <si>
    <t> Jeffrey Mathebula</t>
  </si>
  <si>
    <t>Donaire vacated the title shortly before his fight with Toshiaki Nishioka in order to avoid paying the IBF's sanctioning fee, citing HBO's lack of interest in purchasing rights for an upcoming mandatory defense against the winner of an 27 October title eliminator between Takalani Ndlovu and Alejandro López.[78]</t>
  </si>
  <si>
    <t> Jonatan Romero</t>
  </si>
  <si>
    <t> Kiko Martínez</t>
  </si>
  <si>
    <t> Carl Frampton</t>
  </si>
  <si>
    <t>Belfast, United Kingdom</t>
  </si>
  <si>
    <t>Frampton vacated the title to move up to featherweight to fight Leo Santa Cruz for the WBA title rather than face mandatory challenger Shingo Wake.[79]</t>
  </si>
  <si>
    <t> Jonathan Guzmán</t>
  </si>
  <si>
    <t> Yukinori Oguni</t>
  </si>
  <si>
    <t> Ryosuke Iwasa</t>
  </si>
  <si>
    <t> T.J. Doheny</t>
  </si>
  <si>
    <t> Murodjon Akhmadaliev</t>
  </si>
  <si>
    <t> Satoshi Shingaki</t>
  </si>
  <si>
    <t>Fenech vacated the title to move up to junior featherweight and fight Samart Payakaroon for the WBC title.[80] Fenech's last successful defense was against Steve McCrory on 18 July 1986 in Sydney.</t>
  </si>
  <si>
    <t> Kelvin Seabrooks</t>
  </si>
  <si>
    <t> Orlando Canizales</t>
  </si>
  <si>
    <t> Tim Austin</t>
  </si>
  <si>
    <t>Márquez vacated the title to move up to Junior Featherweight. His last successful defense was against Silence Mabuza on 5 August 2006 in Stateline, Nevada.</t>
  </si>
  <si>
    <t> Luís Alberto Pérez</t>
  </si>
  <si>
    <t> Joseph Agbeko</t>
  </si>
  <si>
    <t> Yonnhy Pérez</t>
  </si>
  <si>
    <t> Joseph Agbeko (2)</t>
  </si>
  <si>
    <t> Leo Santa Cruz</t>
  </si>
  <si>
    <t> Jamie McDonnell</t>
  </si>
  <si>
    <t> Stuart Hall</t>
  </si>
  <si>
    <t> Paul Butler</t>
  </si>
  <si>
    <t> Randy Caballero</t>
  </si>
  <si>
    <t>Monte Carlo, Monaco</t>
  </si>
  <si>
    <t> Lee Haskins</t>
  </si>
  <si>
    <t> Ryan Burnett</t>
  </si>
  <si>
    <t>Burnett, the unified WBA/IBF champion, vacated the title after agreeing to fight WBA mandatory challenger Yonfrez Parejo rather than IBF mandatory Emmanuel Rodríguez.[87]</t>
  </si>
  <si>
    <t> Emmanuel Rodríguez</t>
  </si>
  <si>
    <t> Chun Ju-do</t>
  </si>
  <si>
    <t> Ellyas Pical</t>
  </si>
  <si>
    <t>Jakarta, Indonesia</t>
  </si>
  <si>
    <t> Cesar Polanco</t>
  </si>
  <si>
    <t> Ellyas Pical (2)</t>
  </si>
  <si>
    <t>Pical, who also held the WBA title, was stripped of the IBF title after a loss of the WBA title by TKO to Khaosai Galaxy in Jakarta, Indonesia. His only successful defense was against Dong Chun Lee on 3 December 1986 in Jakarta.</t>
  </si>
  <si>
    <t> Chang Tae-il</t>
  </si>
  <si>
    <t>Busan, South Korea</t>
  </si>
  <si>
    <t> Ellyas Pical (3)</t>
  </si>
  <si>
    <t> Juan Polo Perez</t>
  </si>
  <si>
    <t> Robert Quiroga</t>
  </si>
  <si>
    <t> Julio César Borboa</t>
  </si>
  <si>
    <t> Harold Grey</t>
  </si>
  <si>
    <t>Mar del Plata, Argentina</t>
  </si>
  <si>
    <t> Harold Grey (2)</t>
  </si>
  <si>
    <t> Danny Romero</t>
  </si>
  <si>
    <t> Félix Machado</t>
  </si>
  <si>
    <t> Luis Alberto Pérez</t>
  </si>
  <si>
    <t> Dimitri Kirilov</t>
  </si>
  <si>
    <t> Simphiwe Nongqayi</t>
  </si>
  <si>
    <t> Juan Alberto Rosas</t>
  </si>
  <si>
    <t> Rodrigo Guerrero</t>
  </si>
  <si>
    <t> Juan Carlos Sánchez Jr.</t>
  </si>
  <si>
    <t> McJoe Arroyo</t>
  </si>
  <si>
    <t> Jerwin Ancajas</t>
  </si>
  <si>
    <t>Taguig City, Philippines</t>
  </si>
  <si>
    <t> Kwon Soon-chun</t>
  </si>
  <si>
    <t> Chung Jong-kwan</t>
  </si>
  <si>
    <t> Jung Bi-won</t>
  </si>
  <si>
    <t> Shin Hi-sup</t>
  </si>
  <si>
    <t> Dodie Boy Peñalosa</t>
  </si>
  <si>
    <t> Choi Chang-ho</t>
  </si>
  <si>
    <t>Manila, Philippines</t>
  </si>
  <si>
    <t> Rolando Bohol</t>
  </si>
  <si>
    <t> Dave McAuley</t>
  </si>
  <si>
    <t> Rodolfo Blanco</t>
  </si>
  <si>
    <t> Pichit Sitbangprachan</t>
  </si>
  <si>
    <t>Samut Prakan, Thailand</t>
  </si>
  <si>
    <t> Francisco Tejedor</t>
  </si>
  <si>
    <t>Romero, citing he could no longer make the 112-pound limit, vacated the title to move up to junior bantamweight.[94] His last successful defense was against Miguel Martínez on 29 July 1995 in San Antonio, Texas</t>
  </si>
  <si>
    <t> Irene Pacheco</t>
  </si>
  <si>
    <t> Moruti Mthalane</t>
  </si>
  <si>
    <t> Amnat Ruenroeng</t>
  </si>
  <si>
    <t> Moruti Mthalane (2)</t>
  </si>
  <si>
    <t> Choi Jum-hwan</t>
  </si>
  <si>
    <t>Quezon City, Philippines</t>
  </si>
  <si>
    <t> Michael Carbajal (2)</t>
  </si>
  <si>
    <t> Mauricio Pastrana</t>
  </si>
  <si>
    <t> Mauricio Pastrana (2)</t>
  </si>
  <si>
    <t> Will Grigsby</t>
  </si>
  <si>
    <t> Víctor Burgos</t>
  </si>
  <si>
    <t> Will Grigsby (2)</t>
  </si>
  <si>
    <t> Ulises Solís</t>
  </si>
  <si>
    <t> Carlos Tamara</t>
  </si>
  <si>
    <t> Luis Alberto Lazarte</t>
  </si>
  <si>
    <t> Ulises Solís (2)</t>
  </si>
  <si>
    <t>Solís was stripped of the title due to inactivity stemming from injuries suffered during a street fight in October 2011.[102] His only defense was on 28 August 2011 in Guadalajara, Mexico against Jether Oliva.</t>
  </si>
  <si>
    <t> Johnriel Casimero</t>
  </si>
  <si>
    <t> Javier Mendoza</t>
  </si>
  <si>
    <t> Milan Melindo</t>
  </si>
  <si>
    <t> Hekkie Budler</t>
  </si>
  <si>
    <t> Felix Alvarado</t>
  </si>
  <si>
    <t> Kyung-Yung Lee</t>
  </si>
  <si>
    <t>Changnyeong County, South Korea</t>
  </si>
  <si>
    <t> Samuth Sithnaruepol</t>
  </si>
  <si>
    <t> Nico Thomas</t>
  </si>
  <si>
    <t> Fahlan Sakkreerin</t>
  </si>
  <si>
    <t> Ratanapol Sor Vorapin</t>
  </si>
  <si>
    <t> Ratanapol Sor Vorapin (2)</t>
  </si>
  <si>
    <t> Zolani Petelo</t>
  </si>
  <si>
    <t> Roberto Carlos Leyva</t>
  </si>
  <si>
    <t> Miguel Barrera</t>
  </si>
  <si>
    <t> Edgar Cardenas</t>
  </si>
  <si>
    <t> Daniel Reyes</t>
  </si>
  <si>
    <t> Florante Condes</t>
  </si>
  <si>
    <t> Nkosinathi Joyi</t>
  </si>
  <si>
    <t>East London, South Africa</t>
  </si>
  <si>
    <t> Mario Rodríguez</t>
  </si>
  <si>
    <t> Katsunari Takayama (2)</t>
  </si>
  <si>
    <t> Jose Argumedo</t>
  </si>
  <si>
    <t> Hiroto Kyoguchi</t>
  </si>
  <si>
    <t> Carlos Licona</t>
  </si>
  <si>
    <t> Deejay Kriel</t>
  </si>
  <si>
    <t> Pedro Taduran</t>
  </si>
  <si>
    <t> Wladimir Klitschko </t>
  </si>
  <si>
    <t> Alexander Povetkin </t>
  </si>
  <si>
    <t> Regular champion (v. Ruslan Chagaev)</t>
  </si>
  <si>
    <t xml:space="preserve"> Ruslan Chagaev (2) </t>
  </si>
  <si>
    <t> Regular champion (v. Fres Oquendo)</t>
  </si>
  <si>
    <t> Tyson Fury </t>
  </si>
  <si>
    <t> Super champion</t>
  </si>
  <si>
    <t> Anthony Joshua </t>
  </si>
  <si>
    <t> Super champion (v. Wladimir Klitschko)</t>
  </si>
  <si>
    <t> Manuel Charr </t>
  </si>
  <si>
    <t> Regular champion (v. Alexander Ustinov)</t>
  </si>
  <si>
    <t> Andy Ruiz Jr. </t>
  </si>
  <si>
    <t xml:space="preserve"> Anthony Joshua (2) </t>
  </si>
  <si>
    <t> Jean-Marc Mormeck </t>
  </si>
  <si>
    <t> Super champion (v. Wayne Braithwaite)</t>
  </si>
  <si>
    <t> O'Neil Bell </t>
  </si>
  <si>
    <t xml:space="preserve"> Jean-Marc Mormeck (2) </t>
  </si>
  <si>
    <t> David Haye </t>
  </si>
  <si>
    <t xml:space="preserve"> Denis Lebedev (2) </t>
  </si>
  <si>
    <t> Reinstated</t>
  </si>
  <si>
    <t xml:space="preserve"> Denis Lebedev </t>
  </si>
  <si>
    <t> Beibut Shumenov </t>
  </si>
  <si>
    <t> Regular champion</t>
  </si>
  <si>
    <t> Yuniel Dorticos </t>
  </si>
  <si>
    <t> Murat Gassiev </t>
  </si>
  <si>
    <t> Unified champion</t>
  </si>
  <si>
    <t> Oleksandr Usyk </t>
  </si>
  <si>
    <t> Arsen Goulamirian </t>
  </si>
  <si>
    <t> Super champion </t>
  </si>
  <si>
    <t> Regular champion </t>
  </si>
  <si>
    <t> Roy Jones Jr. </t>
  </si>
  <si>
    <t> Super champion (Regular champ promoted)</t>
  </si>
  <si>
    <t> Antonio Tarver </t>
  </si>
  <si>
    <t> Super champion after defeating Roy Jones Jr.</t>
  </si>
  <si>
    <t> Bernard Hopkins </t>
  </si>
  <si>
    <t> Sergey Kovalev </t>
  </si>
  <si>
    <t> Andre Ward </t>
  </si>
  <si>
    <t> Dmitry Bivol </t>
  </si>
  <si>
    <t> Jean Pascal </t>
  </si>
  <si>
    <t> Regular champion (Interim champ promoted)</t>
  </si>
  <si>
    <t> Sven Ottke </t>
  </si>
  <si>
    <t> Super champion (v. Byron Mitchell)</t>
  </si>
  <si>
    <t> Mikkel Kessler </t>
  </si>
  <si>
    <t> Super champion (v. Markus Beyer)</t>
  </si>
  <si>
    <t> Joe Calzaghe </t>
  </si>
  <si>
    <t> Super champion (v. Mikkel Kessler)</t>
  </si>
  <si>
    <t> Fedor Chudinov </t>
  </si>
  <si>
    <t> Super champion (regular champ promoted)</t>
  </si>
  <si>
    <t> Felix Sturm </t>
  </si>
  <si>
    <t> Tyron Zeuge </t>
  </si>
  <si>
    <t> Regular Champion</t>
  </si>
  <si>
    <t> George Groves </t>
  </si>
  <si>
    <t> Super champion (v. Fedor Chudinov)</t>
  </si>
  <si>
    <t> Rocky Fielding </t>
  </si>
  <si>
    <t> Callum Smith </t>
  </si>
  <si>
    <t> Super champion (v. George Groves)</t>
  </si>
  <si>
    <t> Saúl Álvarez </t>
  </si>
  <si>
    <t> Super champion (v. Félix Trinidad)</t>
  </si>
  <si>
    <t xml:space="preserve"> William Joppy (3) </t>
  </si>
  <si>
    <t> Regular champion (v. Howard Eastman)</t>
  </si>
  <si>
    <t> Maselino Masoe </t>
  </si>
  <si>
    <t> Regular champion (v. Evans Ashira)</t>
  </si>
  <si>
    <t> Jermain Taylor </t>
  </si>
  <si>
    <t xml:space="preserve"> Felix Sturm </t>
  </si>
  <si>
    <t> Gennady Golovkin </t>
  </si>
  <si>
    <t> Daniel Geale </t>
  </si>
  <si>
    <t> Daniel Jacobs </t>
  </si>
  <si>
    <t> Regular champion (v. Jarrod Fletcher)</t>
  </si>
  <si>
    <t> Hassan N'Dam N'Jikam </t>
  </si>
  <si>
    <t> Regular champion (v. Ryota Murata)</t>
  </si>
  <si>
    <t> Ryota Murata </t>
  </si>
  <si>
    <t> Rob Brant </t>
  </si>
  <si>
    <t> Oscar De La Hoya </t>
  </si>
  <si>
    <t> Super Champion (v. Fernando Vargas)</t>
  </si>
  <si>
    <t> Santiago Samaniego </t>
  </si>
  <si>
    <t> Regular Champion (interim champ promoted)</t>
  </si>
  <si>
    <t> Alejandro Garcia</t>
  </si>
  <si>
    <t> Shane Mosley </t>
  </si>
  <si>
    <t> Travis Simms</t>
  </si>
  <si>
    <t> Ronald Wright </t>
  </si>
  <si>
    <t xml:space="preserve"> Alejandro Garcia (2) </t>
  </si>
  <si>
    <t> Regular champion (interim champ promoted)</t>
  </si>
  <si>
    <t> Miguel Cotto </t>
  </si>
  <si>
    <t> Super Champion (Regular champ promoted)</t>
  </si>
  <si>
    <t> Austin Trout </t>
  </si>
  <si>
    <t> Regular Champion (v. Rigoberto Álvarez)</t>
  </si>
  <si>
    <t> Floyd Mayweather, Jr. </t>
  </si>
  <si>
    <t> Super Champion</t>
  </si>
  <si>
    <t> Unified Champion</t>
  </si>
  <si>
    <t> Erislandy Lara </t>
  </si>
  <si>
    <t> Jack Culcay </t>
  </si>
  <si>
    <t> Demetrius Andrade </t>
  </si>
  <si>
    <t> Brian Castaño </t>
  </si>
  <si>
    <t> Regular Champion (Interim champ promoted)</t>
  </si>
  <si>
    <t> Jarrett Hurd </t>
  </si>
  <si>
    <t> Julian Williams </t>
  </si>
  <si>
    <t> Jeison Rosario </t>
  </si>
  <si>
    <t> Jermell Charlo </t>
  </si>
  <si>
    <t> Ricardo Mayorga </t>
  </si>
  <si>
    <t> Super Champion (v. Vernon Forrest)</t>
  </si>
  <si>
    <t> Jose Antonio Rivera </t>
  </si>
  <si>
    <t> Regular Champion (v. Michel Trabant)</t>
  </si>
  <si>
    <t> Cory Spinks </t>
  </si>
  <si>
    <t> Luis Collazo </t>
  </si>
  <si>
    <t> Antonio Margarito </t>
  </si>
  <si>
    <t> Yuriy Nuzhnenko </t>
  </si>
  <si>
    <t> Vyacheslav Senchenko </t>
  </si>
  <si>
    <t> Super Champion (v. Marcos Maidana)</t>
  </si>
  <si>
    <t> Keith Thurman </t>
  </si>
  <si>
    <t> Super Champion (regular champ promoted)</t>
  </si>
  <si>
    <t> David Avanesyan </t>
  </si>
  <si>
    <t> Lamont Peterson </t>
  </si>
  <si>
    <t> Lucas Matthysse </t>
  </si>
  <si>
    <t> Manny Pacquiao </t>
  </si>
  <si>
    <t> Super Champion (v. Keith Thurman)</t>
  </si>
  <si>
    <t> Alexander Besputin </t>
  </si>
  <si>
    <t> Regular Champion (v. Radzhab Butaev)</t>
  </si>
  <si>
    <t> Kostya Tszyu </t>
  </si>
  <si>
    <t> Super Champion (v. Sharmba Mitchell)</t>
  </si>
  <si>
    <t> Diosbelys Hurtado </t>
  </si>
  <si>
    <t> Ricky Hatton </t>
  </si>
  <si>
    <t> Super Champion (v. Carlos Maussa)</t>
  </si>
  <si>
    <t> Souleymane M'baye </t>
  </si>
  <si>
    <t> Regular Champion (v. Raúl Horacio Balbi)</t>
  </si>
  <si>
    <t> Super Champion (v. Zab Judah)</t>
  </si>
  <si>
    <t> Marcos René Maidana </t>
  </si>
  <si>
    <t> Super Champion (reinstated)</t>
  </si>
  <si>
    <t> Khabib Allakhverdiev</t>
  </si>
  <si>
    <t> Regular Champion (v. Joan Guzmán)</t>
  </si>
  <si>
    <t> Jessie Vargas </t>
  </si>
  <si>
    <t> Julius Indongo </t>
  </si>
  <si>
    <t> Unified Champion (v. Ricky Burns)</t>
  </si>
  <si>
    <t> Terence Crawford </t>
  </si>
  <si>
    <t> Super Champion </t>
  </si>
  <si>
    <t> Kiryl Relikh </t>
  </si>
  <si>
    <t xml:space="preserve"> (v. Rances Barthelemy)</t>
  </si>
  <si>
    <t> Regis Prograis </t>
  </si>
  <si>
    <t> Mario Barrios </t>
  </si>
  <si>
    <t> Regular Champion </t>
  </si>
  <si>
    <t> Josh Taylor </t>
  </si>
  <si>
    <t> Juan Díaz </t>
  </si>
  <si>
    <t> José Alfaro </t>
  </si>
  <si>
    <t> Regular Champion (v. Prawet Singwancha)</t>
  </si>
  <si>
    <t> Nate Campbell </t>
  </si>
  <si>
    <t> Yusuke Kobori </t>
  </si>
  <si>
    <t> Paulus Moses </t>
  </si>
  <si>
    <t> Juan Manuel Márquez </t>
  </si>
  <si>
    <t> Super Champion (v. Juan Diaz)</t>
  </si>
  <si>
    <t> Miguel Acosta </t>
  </si>
  <si>
    <t> Vasyl Lomachenko </t>
  </si>
  <si>
    <t> Super Champion (v. Jorge Linares)</t>
  </si>
  <si>
    <t> Super Champion (v. Joel Casamayor)</t>
  </si>
  <si>
    <t> Yodsanan Sor Nanthachai</t>
  </si>
  <si>
    <t> Regular Champion (v. Lakva Sim)</t>
  </si>
  <si>
    <t> Takashi Uchiyama </t>
  </si>
  <si>
    <t> Jezreel Corrales </t>
  </si>
  <si>
    <t> Gervonta Davis </t>
  </si>
  <si>
    <t> Super Champion (v. Jesús Cuellar)</t>
  </si>
  <si>
    <t> Leo Santa Cruz </t>
  </si>
  <si>
    <t> Super Champion (v. Miguel Flores)</t>
  </si>
  <si>
    <t> Juan Manuel Marquez</t>
  </si>
  <si>
    <t> Super Champion (v. Derrick Gainer)</t>
  </si>
  <si>
    <t> Chris John</t>
  </si>
  <si>
    <t> Yuriorkis Gamboa </t>
  </si>
  <si>
    <t> Unified Champion (v. Orlando Salido)</t>
  </si>
  <si>
    <t> Jonathan Victor Barros </t>
  </si>
  <si>
    <t> Regular Champion (v. Irving Berry)</t>
  </si>
  <si>
    <t> Super champion (reinstated)</t>
  </si>
  <si>
    <t> Celestino Caballero </t>
  </si>
  <si>
    <t> Nicholas Walters </t>
  </si>
  <si>
    <t> Regular Champion (v. Daulis Prescott)</t>
  </si>
  <si>
    <t> Simpiwe Vetyeka </t>
  </si>
  <si>
    <t> Nonito Donaire </t>
  </si>
  <si>
    <t> Jesús Cuéllar </t>
  </si>
  <si>
    <t> Super Champion (v. Abner Mares)</t>
  </si>
  <si>
    <t> Carl Frampton </t>
  </si>
  <si>
    <t> Abner Mares </t>
  </si>
  <si>
    <t> Jesús Rojas </t>
  </si>
  <si>
    <t> Xu Can </t>
  </si>
  <si>
    <t> Super Champion (v. Steve Molitor)</t>
  </si>
  <si>
    <t> Ricardo Cordoba</t>
  </si>
  <si>
    <t> Bernard Dunne </t>
  </si>
  <si>
    <t> Poonsawat Kratingdaenggym </t>
  </si>
  <si>
    <t> Lee Ryol-li </t>
  </si>
  <si>
    <t> Guillermo Rigondeaux </t>
  </si>
  <si>
    <t> Super Champion (v. Nonito Donaire)</t>
  </si>
  <si>
    <t> Scott Quigg </t>
  </si>
  <si>
    <t> Super Champion (b. Scott Quigg)</t>
  </si>
  <si>
    <t> Nehomar Cermeño </t>
  </si>
  <si>
    <t> Regular Champion (b. Qiu Xiaojun)</t>
  </si>
  <si>
    <t> Shun Kubo </t>
  </si>
  <si>
    <t> Daniel Roman </t>
  </si>
  <si>
    <t> Brandon Figueroa </t>
  </si>
  <si>
    <t> Murodjon Akhmadaliev </t>
  </si>
  <si>
    <t> Anselmo Moreno </t>
  </si>
  <si>
    <t> Koki Kameda </t>
  </si>
  <si>
    <t> Regular Champion (v. Alexander Muñoz)</t>
  </si>
  <si>
    <t> Jamie McDonnell </t>
  </si>
  <si>
    <t> Regular Champion (v. Tabtimdaeng Na Rachawat)</t>
  </si>
  <si>
    <t> Juan Carlos Payano </t>
  </si>
  <si>
    <t> Rau'shee Warren </t>
  </si>
  <si>
    <t> Zhanat Zhakiyanov </t>
  </si>
  <si>
    <t> Ryan Burnett </t>
  </si>
  <si>
    <t> Naoya Inoue </t>
  </si>
  <si>
    <t> Regular Champion (v. Liborio Solís)</t>
  </si>
  <si>
    <t> Cristian Mijares </t>
  </si>
  <si>
    <t> Super Champion (v. Alexander Muñoz)</t>
  </si>
  <si>
    <t xml:space="preserve"> Nobuo Nashiro (2) </t>
  </si>
  <si>
    <t> Regular Champion (v. Kohei Kono)</t>
  </si>
  <si>
    <t> Vic Darchinyan </t>
  </si>
  <si>
    <t> Hugo Cázares </t>
  </si>
  <si>
    <t> Brian Viloria </t>
  </si>
  <si>
    <t> Super Champion (v. Hernán Márquez)</t>
  </si>
  <si>
    <t> Juan Francisco Estrada </t>
  </si>
  <si>
    <t> Kazuto Ioka </t>
  </si>
  <si>
    <t> Artem Dalakian </t>
  </si>
  <si>
    <t xml:space="preserve"> (v. Brian Viloria)</t>
  </si>
  <si>
    <t> Giovanni Segura</t>
  </si>
  <si>
    <t> Super Champion (v. Iván Calderón)</t>
  </si>
  <si>
    <t> Roman Gonzalez </t>
  </si>
  <si>
    <t> Super Champion (v. Milan Melindo)</t>
  </si>
  <si>
    <t> Carlos Cañizales</t>
  </si>
  <si>
    <t> Regular Champion (v. Reiya Konishi)</t>
  </si>
  <si>
    <t>Regular champion</t>
  </si>
  <si>
    <t> Joshua Franco</t>
  </si>
  <si>
    <t>Title Type</t>
  </si>
  <si>
    <t>(v. David Haye)</t>
  </si>
  <si>
    <t>Japan Hiroki Ioka</t>
  </si>
  <si>
    <t>def. Mai Thomburifarm</t>
  </si>
  <si>
    <t>Thailand Napa Kiatwanchai</t>
  </si>
  <si>
    <t>South Korea Choi Jum-hwan</t>
  </si>
  <si>
    <t>Japan Hideyuki Ohashi</t>
  </si>
  <si>
    <t>Mexico Ricardo López</t>
  </si>
  <si>
    <t>Thailand Wandee Singwangcha</t>
  </si>
  <si>
    <t>Mexico José Antonio Aguirre</t>
  </si>
  <si>
    <t>Samut Sakhon, Thailand</t>
  </si>
  <si>
    <t>Thailand Eagle Den Junlaphan</t>
  </si>
  <si>
    <t>Mexico Isaac Bustos</t>
  </si>
  <si>
    <t>Japan Katsunari Takayama</t>
  </si>
  <si>
    <t>Thailand Eagle Den Junlaphan (2)</t>
  </si>
  <si>
    <t>Thailand Oleydong Sithsamerchai</t>
  </si>
  <si>
    <t>Japan Kazuto Ioka</t>
  </si>
  <si>
    <t>Ioka, the unified WBC/WBA minimumweight world champion, vacated the title because both sanctioning bodies were requiring him to make different mandatory defenses of his titles.[36]</t>
  </si>
  <si>
    <t>China Xiong Chaozhong</t>
  </si>
  <si>
    <t>def. Javier Martínez Resendiz</t>
  </si>
  <si>
    <t>Kunming, China</t>
  </si>
  <si>
    <t>Mexico Oswaldo Novoa</t>
  </si>
  <si>
    <t>Haikou, China</t>
  </si>
  <si>
    <t>Thailand Wanheng Menayothin</t>
  </si>
  <si>
    <t>Strawweight</t>
  </si>
  <si>
    <t>Division Group</t>
  </si>
  <si>
    <t>Translated</t>
  </si>
  <si>
    <t>Champion</t>
  </si>
  <si>
    <t>Reign Began</t>
  </si>
  <si>
    <t>Reign Ended</t>
  </si>
  <si>
    <t>John L. Sullivan</t>
  </si>
  <si>
    <t>James J. Corbett</t>
  </si>
  <si>
    <t>Bob Fitzsimmons</t>
  </si>
  <si>
    <t>James J. Jeffries</t>
  </si>
  <si>
    <t>Marvin Hart</t>
  </si>
  <si>
    <t>Tommy Burns</t>
  </si>
  <si>
    <t>Jack Johnson</t>
  </si>
  <si>
    <t>Jess Willard</t>
  </si>
  <si>
    <t>Jack Dempsey</t>
  </si>
  <si>
    <t>Gene Tunney</t>
  </si>
  <si>
    <t>Max Schmeling</t>
  </si>
  <si>
    <t>Jack Sharkey</t>
  </si>
  <si>
    <t>Primo Carnera</t>
  </si>
  <si>
    <t>Max Baer</t>
  </si>
  <si>
    <t>Jim Braddock</t>
  </si>
  <si>
    <t>Joe Louis</t>
  </si>
  <si>
    <t>Ezzard Charles</t>
  </si>
  <si>
    <t>Jersey Joe Walcott</t>
  </si>
  <si>
    <t>Rocky Marciano</t>
  </si>
  <si>
    <t>Floyd Patterson</t>
  </si>
  <si>
    <t>Ingemar Johansson</t>
  </si>
  <si>
    <t>Floyd Patterson (2)</t>
  </si>
  <si>
    <t>Sonny Liston</t>
  </si>
  <si>
    <t>Muhammad Ali</t>
  </si>
  <si>
    <t>Joe Frazier</t>
  </si>
  <si>
    <t>George Foreman</t>
  </si>
  <si>
    <t>Muhammad Ali (2)</t>
  </si>
  <si>
    <t>Leon Spinks</t>
  </si>
  <si>
    <t>Muhammad Ali (3)</t>
  </si>
  <si>
    <t>Larry Holmes</t>
  </si>
  <si>
    <t>Michael Spinks</t>
  </si>
  <si>
    <t>Mike Tyson</t>
  </si>
  <si>
    <t>James (Buster) Douglas</t>
  </si>
  <si>
    <t>Evander Holyfield</t>
  </si>
  <si>
    <t>Riddick Bowe</t>
  </si>
  <si>
    <t>Evander Holyfield (2)</t>
  </si>
  <si>
    <t>Michael Moorer</t>
  </si>
  <si>
    <t>George Foreman (2)</t>
  </si>
  <si>
    <t>Shannon Briggs</t>
  </si>
  <si>
    <t>Lennox Lewis</t>
  </si>
  <si>
    <t>Hasim Rahman</t>
  </si>
  <si>
    <t>Lennox Lewis (2)</t>
  </si>
  <si>
    <t>Wladimir Klitschko</t>
  </si>
  <si>
    <t>Tyson Fury</t>
  </si>
  <si>
    <t>R</t>
  </si>
  <si>
    <t>S</t>
  </si>
  <si>
    <t>Stripped/Retired</t>
  </si>
  <si>
    <t>8/29/1885</t>
  </si>
  <si>
    <t>9/7/1892</t>
  </si>
  <si>
    <t>3/17/1897</t>
  </si>
  <si>
    <t>6/9/1899</t>
  </si>
  <si>
    <t>9/7/1885</t>
  </si>
  <si>
    <t>3/17/1892</t>
  </si>
  <si>
    <t>6/9/1897</t>
  </si>
  <si>
    <t>5/13/1899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</si>
</sst>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x14ac:knownFonts="1">
    <font>
      <sz val="11"/>
      <color theme="1"/>
      <name val="Calibri"/>
      <family val="2"/>
      <scheme val="minor"/>
    </font>
    <font>
      <b/>
      <sz val="11"/>
      <color rgb="FF202122"/>
      <name val="Arial"/>
      <family val="2"/>
    </font>
    <font>
      <sz val="11"/>
      <color rgb="FF202122"/>
      <name val="Arial"/>
      <family val="2"/>
    </font>
    <font>
      <sz val="11"/>
      <color rgb="FF0B0080"/>
      <name val="Arial"/>
      <family val="2"/>
    </font>
    <font>
      <sz val="11"/>
      <color rgb="FFA55858"/>
      <name val="Arial"/>
      <family val="2"/>
    </font>
    <font>
      <b/>
      <sz val="9"/>
      <color rgb="FF202122"/>
      <name val="Arial"/>
      <family val="2"/>
    </font>
    <font>
      <b/>
      <sz val="9"/>
      <color rgb="FF0B0080"/>
      <name val="Arial"/>
      <family val="2"/>
    </font>
    <font>
      <sz val="9"/>
      <color rgb="FF202122"/>
      <name val="Arial"/>
      <family val="2"/>
    </font>
    <font>
      <sz val="9"/>
      <color rgb="FF0B0080"/>
      <name val="Arial"/>
      <family val="2"/>
    </font>
    <font>
      <vertAlign val="superscript"/>
      <sz val="7"/>
      <color rgb="FF0B0080"/>
      <name val="Arial"/>
      <family val="2"/>
    </font>
    <font>
      <vertAlign val="superscript"/>
      <sz val="8"/>
      <color rgb="FF0B0080"/>
      <name val="Arial"/>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1" fillId="0" borderId="0" applyFont="0" applyFill="0" applyBorder="0" applyAlignment="0" applyProtection="0"/>
  </cellStyleXfs>
  <cellXfs count="3">
    <xf numFmtId="0" fontId="0" fillId="0" borderId="0" xfId="0"/>
    <xf numFmtId="14" fontId="0" fillId="0" borderId="0" xfId="0" applyNumberFormat="1"/>
    <xf numFmtId="14"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13.png"/><Relationship Id="rId117" Type="http://schemas.openxmlformats.org/officeDocument/2006/relationships/hyperlink" Target="https://en.wikipedia.org/wiki/North_Korea" TargetMode="External"/><Relationship Id="rId21" Type="http://schemas.openxmlformats.org/officeDocument/2006/relationships/hyperlink" Target="https://en.wikipedia.org/wiki/Jamaica" TargetMode="External"/><Relationship Id="rId42" Type="http://schemas.openxmlformats.org/officeDocument/2006/relationships/hyperlink" Target="https://en.wikipedia.org/wiki/Croatia" TargetMode="External"/><Relationship Id="rId47" Type="http://schemas.openxmlformats.org/officeDocument/2006/relationships/image" Target="../media/image24.png"/><Relationship Id="rId63" Type="http://schemas.openxmlformats.org/officeDocument/2006/relationships/hyperlink" Target="https://en.wikipedia.org/wiki/Colombia" TargetMode="External"/><Relationship Id="rId68" Type="http://schemas.openxmlformats.org/officeDocument/2006/relationships/image" Target="../media/image35.png"/><Relationship Id="rId84" Type="http://schemas.openxmlformats.org/officeDocument/2006/relationships/image" Target="../media/image44.png"/><Relationship Id="rId89" Type="http://schemas.openxmlformats.org/officeDocument/2006/relationships/image" Target="../media/image47.png"/><Relationship Id="rId112" Type="http://schemas.openxmlformats.org/officeDocument/2006/relationships/hyperlink" Target="https://en.wikipedia.org/wiki/Indonesia" TargetMode="External"/><Relationship Id="rId16" Type="http://schemas.openxmlformats.org/officeDocument/2006/relationships/image" Target="../media/image8.png"/><Relationship Id="rId107" Type="http://schemas.openxmlformats.org/officeDocument/2006/relationships/image" Target="../media/image57.png"/><Relationship Id="rId11" Type="http://schemas.openxmlformats.org/officeDocument/2006/relationships/hyperlink" Target="https://en.wikipedia.org/wiki/Ukraine" TargetMode="External"/><Relationship Id="rId32" Type="http://schemas.openxmlformats.org/officeDocument/2006/relationships/image" Target="../media/image16.png"/><Relationship Id="rId37" Type="http://schemas.openxmlformats.org/officeDocument/2006/relationships/hyperlink" Target="https://en.wikipedia.org/wiki/Poland" TargetMode="External"/><Relationship Id="rId53" Type="http://schemas.openxmlformats.org/officeDocument/2006/relationships/image" Target="../media/image27.png"/><Relationship Id="rId58" Type="http://schemas.openxmlformats.org/officeDocument/2006/relationships/image" Target="../media/image30.png"/><Relationship Id="rId74" Type="http://schemas.openxmlformats.org/officeDocument/2006/relationships/hyperlink" Target="https://en.wikipedia.org/wiki/Nicaragua" TargetMode="External"/><Relationship Id="rId79" Type="http://schemas.openxmlformats.org/officeDocument/2006/relationships/hyperlink" Target="https://en.wikipedia.org/wiki/Israel" TargetMode="External"/><Relationship Id="rId102" Type="http://schemas.openxmlformats.org/officeDocument/2006/relationships/image" Target="../media/image54.png"/><Relationship Id="rId123" Type="http://schemas.openxmlformats.org/officeDocument/2006/relationships/image" Target="../media/image67.png"/><Relationship Id="rId5" Type="http://schemas.openxmlformats.org/officeDocument/2006/relationships/hyperlink" Target="https://en.wikipedia.org/wiki/United_Kingdom" TargetMode="External"/><Relationship Id="rId90" Type="http://schemas.openxmlformats.org/officeDocument/2006/relationships/hyperlink" Target="https://en.wikipedia.org/wiki/Namibia" TargetMode="External"/><Relationship Id="rId95" Type="http://schemas.openxmlformats.org/officeDocument/2006/relationships/image" Target="../media/image50.png"/><Relationship Id="rId22" Type="http://schemas.openxmlformats.org/officeDocument/2006/relationships/image" Target="../media/image11.png"/><Relationship Id="rId27" Type="http://schemas.openxmlformats.org/officeDocument/2006/relationships/hyperlink" Target="https://en.wikipedia.org/wiki/Cuba" TargetMode="External"/><Relationship Id="rId43" Type="http://schemas.openxmlformats.org/officeDocument/2006/relationships/image" Target="../media/image22.png"/><Relationship Id="rId48" Type="http://schemas.openxmlformats.org/officeDocument/2006/relationships/hyperlink" Target="https://en.wikipedia.org/wiki/Sweden" TargetMode="External"/><Relationship Id="rId64" Type="http://schemas.openxmlformats.org/officeDocument/2006/relationships/image" Target="../media/image33.png"/><Relationship Id="rId69" Type="http://schemas.openxmlformats.org/officeDocument/2006/relationships/hyperlink" Target="https://en.wikipedia.org/wiki/American_Samoa" TargetMode="External"/><Relationship Id="rId113" Type="http://schemas.openxmlformats.org/officeDocument/2006/relationships/image" Target="../media/image61.png"/><Relationship Id="rId118" Type="http://schemas.openxmlformats.org/officeDocument/2006/relationships/image" Target="../media/image64.png"/><Relationship Id="rId80" Type="http://schemas.openxmlformats.org/officeDocument/2006/relationships/image" Target="../media/image42.png"/><Relationship Id="rId85" Type="http://schemas.openxmlformats.org/officeDocument/2006/relationships/hyperlink" Target="https://en.wikipedia.org/wiki/Philippines" TargetMode="External"/><Relationship Id="rId12" Type="http://schemas.openxmlformats.org/officeDocument/2006/relationships/image" Target="../media/image6.png"/><Relationship Id="rId17" Type="http://schemas.openxmlformats.org/officeDocument/2006/relationships/hyperlink" Target="https://en.wikipedia.org/wiki/Tunisia" TargetMode="External"/><Relationship Id="rId33" Type="http://schemas.openxmlformats.org/officeDocument/2006/relationships/hyperlink" Target="https://en.wikipedia.org/wiki/Argentina" TargetMode="External"/><Relationship Id="rId38" Type="http://schemas.openxmlformats.org/officeDocument/2006/relationships/image" Target="../media/image19.png"/><Relationship Id="rId59" Type="http://schemas.openxmlformats.org/officeDocument/2006/relationships/hyperlink" Target="https://en.wikipedia.org/wiki/Mexico" TargetMode="External"/><Relationship Id="rId103" Type="http://schemas.openxmlformats.org/officeDocument/2006/relationships/image" Target="../media/image55.png"/><Relationship Id="rId108" Type="http://schemas.openxmlformats.org/officeDocument/2006/relationships/image" Target="../media/image58.png"/><Relationship Id="rId54" Type="http://schemas.openxmlformats.org/officeDocument/2006/relationships/image" Target="../media/image28.png"/><Relationship Id="rId70" Type="http://schemas.openxmlformats.org/officeDocument/2006/relationships/image" Target="../media/image36.png"/><Relationship Id="rId75" Type="http://schemas.openxmlformats.org/officeDocument/2006/relationships/image" Target="../media/image40.png"/><Relationship Id="rId91" Type="http://schemas.openxmlformats.org/officeDocument/2006/relationships/image" Target="../media/image48.png"/><Relationship Id="rId96" Type="http://schemas.openxmlformats.org/officeDocument/2006/relationships/hyperlink" Target="https://en.wikipedia.org/wiki/Kyrgyzstan" TargetMode="External"/><Relationship Id="rId1" Type="http://schemas.openxmlformats.org/officeDocument/2006/relationships/hyperlink" Target="https://en.wikipedia.org/wiki/United_States" TargetMode="External"/><Relationship Id="rId6" Type="http://schemas.openxmlformats.org/officeDocument/2006/relationships/image" Target="../media/image3.png"/><Relationship Id="rId23" Type="http://schemas.openxmlformats.org/officeDocument/2006/relationships/hyperlink" Target="https://en.wikipedia.org/wiki/Panama" TargetMode="External"/><Relationship Id="rId28" Type="http://schemas.openxmlformats.org/officeDocument/2006/relationships/image" Target="../media/image14.png"/><Relationship Id="rId49" Type="http://schemas.openxmlformats.org/officeDocument/2006/relationships/image" Target="../media/image25.png"/><Relationship Id="rId114" Type="http://schemas.openxmlformats.org/officeDocument/2006/relationships/image" Target="../media/image62.png"/><Relationship Id="rId119" Type="http://schemas.openxmlformats.org/officeDocument/2006/relationships/image" Target="../media/image65.png"/><Relationship Id="rId44" Type="http://schemas.openxmlformats.org/officeDocument/2006/relationships/hyperlink" Target="https://en.wikipedia.org/wiki/Australia" TargetMode="External"/><Relationship Id="rId60" Type="http://schemas.openxmlformats.org/officeDocument/2006/relationships/image" Target="../media/image31.png"/><Relationship Id="rId65" Type="http://schemas.openxmlformats.org/officeDocument/2006/relationships/hyperlink" Target="https://en.wikipedia.org/wiki/Japan" TargetMode="External"/><Relationship Id="rId81" Type="http://schemas.openxmlformats.org/officeDocument/2006/relationships/hyperlink" Target="https://en.wikipedia.org/wiki/Ghana" TargetMode="External"/><Relationship Id="rId86" Type="http://schemas.openxmlformats.org/officeDocument/2006/relationships/image" Target="../media/image45.png"/><Relationship Id="rId4" Type="http://schemas.openxmlformats.org/officeDocument/2006/relationships/image" Target="../media/image2.png"/><Relationship Id="rId9" Type="http://schemas.openxmlformats.org/officeDocument/2006/relationships/hyperlink" Target="https://en.wikipedia.org/wiki/Uzbekistan" TargetMode="External"/><Relationship Id="rId13" Type="http://schemas.openxmlformats.org/officeDocument/2006/relationships/hyperlink" Target="https://en.wikipedia.org/wiki/Germany" TargetMode="External"/><Relationship Id="rId18" Type="http://schemas.openxmlformats.org/officeDocument/2006/relationships/image" Target="../media/image9.png"/><Relationship Id="rId39" Type="http://schemas.openxmlformats.org/officeDocument/2006/relationships/hyperlink" Target="https://en.wikipedia.org/wiki/Italy" TargetMode="External"/><Relationship Id="rId109" Type="http://schemas.openxmlformats.org/officeDocument/2006/relationships/image" Target="../media/image59.png"/><Relationship Id="rId34" Type="http://schemas.openxmlformats.org/officeDocument/2006/relationships/image" Target="../media/image17.png"/><Relationship Id="rId50" Type="http://schemas.openxmlformats.org/officeDocument/2006/relationships/hyperlink" Target="https://en.wikipedia.org/wiki/Canada" TargetMode="External"/><Relationship Id="rId55" Type="http://schemas.openxmlformats.org/officeDocument/2006/relationships/hyperlink" Target="https://en.wikipedia.org/wiki/Denmark" TargetMode="External"/><Relationship Id="rId76" Type="http://schemas.openxmlformats.org/officeDocument/2006/relationships/hyperlink" Target="https://en.wikipedia.org/wiki/Uganda" TargetMode="External"/><Relationship Id="rId97" Type="http://schemas.openxmlformats.org/officeDocument/2006/relationships/image" Target="../media/image51.png"/><Relationship Id="rId104" Type="http://schemas.openxmlformats.org/officeDocument/2006/relationships/hyperlink" Target="https://en.wikipedia.org/wiki/Brazil" TargetMode="External"/><Relationship Id="rId120" Type="http://schemas.openxmlformats.org/officeDocument/2006/relationships/hyperlink" Target="https://en.wikipedia.org/wiki/Armenia" TargetMode="External"/><Relationship Id="rId7" Type="http://schemas.openxmlformats.org/officeDocument/2006/relationships/hyperlink" Target="https://en.wikipedia.org/wiki/Russia" TargetMode="External"/><Relationship Id="rId71" Type="http://schemas.openxmlformats.org/officeDocument/2006/relationships/image" Target="../media/image37.png"/><Relationship Id="rId92" Type="http://schemas.openxmlformats.org/officeDocument/2006/relationships/hyperlink" Target="https://en.wikipedia.org/wiki/Belarus" TargetMode="External"/><Relationship Id="rId2" Type="http://schemas.openxmlformats.org/officeDocument/2006/relationships/image" Target="../media/image1.png"/><Relationship Id="rId29" Type="http://schemas.openxmlformats.org/officeDocument/2006/relationships/hyperlink" Target="https://en.wikipedia.org/wiki/Nigeria" TargetMode="External"/><Relationship Id="rId24" Type="http://schemas.openxmlformats.org/officeDocument/2006/relationships/image" Target="../media/image12.png"/><Relationship Id="rId40" Type="http://schemas.openxmlformats.org/officeDocument/2006/relationships/image" Target="../media/image20.png"/><Relationship Id="rId45" Type="http://schemas.openxmlformats.org/officeDocument/2006/relationships/image" Target="../media/image23.png"/><Relationship Id="rId66" Type="http://schemas.openxmlformats.org/officeDocument/2006/relationships/image" Target="../media/image34.png"/><Relationship Id="rId87" Type="http://schemas.openxmlformats.org/officeDocument/2006/relationships/image" Target="../media/image46.png"/><Relationship Id="rId110" Type="http://schemas.openxmlformats.org/officeDocument/2006/relationships/hyperlink" Target="https://en.wikipedia.org/wiki/Republic_of_Ireland" TargetMode="External"/><Relationship Id="rId115" Type="http://schemas.openxmlformats.org/officeDocument/2006/relationships/hyperlink" Target="https://en.wikipedia.org/wiki/China" TargetMode="External"/><Relationship Id="rId61" Type="http://schemas.openxmlformats.org/officeDocument/2006/relationships/hyperlink" Target="https://en.wikipedia.org/wiki/United_States_Virgin_Islands" TargetMode="External"/><Relationship Id="rId82" Type="http://schemas.openxmlformats.org/officeDocument/2006/relationships/image" Target="../media/image43.png"/><Relationship Id="rId19" Type="http://schemas.openxmlformats.org/officeDocument/2006/relationships/hyperlink" Target="https://en.wikipedia.org/wiki/France" TargetMode="External"/><Relationship Id="rId14" Type="http://schemas.openxmlformats.org/officeDocument/2006/relationships/image" Target="../media/image7.png"/><Relationship Id="rId30" Type="http://schemas.openxmlformats.org/officeDocument/2006/relationships/image" Target="../media/image15.png"/><Relationship Id="rId35" Type="http://schemas.openxmlformats.org/officeDocument/2006/relationships/hyperlink" Target="https://en.wikipedia.org/wiki/Trinidad_and_Tobago" TargetMode="External"/><Relationship Id="rId56" Type="http://schemas.openxmlformats.org/officeDocument/2006/relationships/image" Target="../media/image29.png"/><Relationship Id="rId77" Type="http://schemas.openxmlformats.org/officeDocument/2006/relationships/image" Target="../media/image41.png"/><Relationship Id="rId100" Type="http://schemas.openxmlformats.org/officeDocument/2006/relationships/hyperlink" Target="https://en.wikipedia.org/wiki/Mongolia" TargetMode="External"/><Relationship Id="rId105" Type="http://schemas.openxmlformats.org/officeDocument/2006/relationships/image" Target="../media/image56.png"/><Relationship Id="rId8" Type="http://schemas.openxmlformats.org/officeDocument/2006/relationships/image" Target="../media/image4.png"/><Relationship Id="rId51" Type="http://schemas.openxmlformats.org/officeDocument/2006/relationships/image" Target="../media/image26.png"/><Relationship Id="rId72" Type="http://schemas.openxmlformats.org/officeDocument/2006/relationships/image" Target="../media/image38.png"/><Relationship Id="rId93" Type="http://schemas.openxmlformats.org/officeDocument/2006/relationships/image" Target="../media/image49.png"/><Relationship Id="rId98" Type="http://schemas.openxmlformats.org/officeDocument/2006/relationships/hyperlink" Target="https://en.wikipedia.org/wiki/Romania" TargetMode="External"/><Relationship Id="rId121" Type="http://schemas.openxmlformats.org/officeDocument/2006/relationships/image" Target="../media/image66.png"/><Relationship Id="rId3" Type="http://schemas.openxmlformats.org/officeDocument/2006/relationships/hyperlink" Target="https://en.wikipedia.org/wiki/South_Africa" TargetMode="External"/><Relationship Id="rId25" Type="http://schemas.openxmlformats.org/officeDocument/2006/relationships/hyperlink" Target="https://en.wikipedia.org/wiki/Kazakhstan" TargetMode="External"/><Relationship Id="rId46" Type="http://schemas.openxmlformats.org/officeDocument/2006/relationships/hyperlink" Target="https://en.wikipedia.org/wiki/Spain" TargetMode="External"/><Relationship Id="rId67" Type="http://schemas.openxmlformats.org/officeDocument/2006/relationships/hyperlink" Target="https://en.wikipedia.org/wiki/Dominican_Republic" TargetMode="External"/><Relationship Id="rId116" Type="http://schemas.openxmlformats.org/officeDocument/2006/relationships/image" Target="../media/image63.png"/><Relationship Id="rId20" Type="http://schemas.openxmlformats.org/officeDocument/2006/relationships/image" Target="../media/image10.png"/><Relationship Id="rId41" Type="http://schemas.openxmlformats.org/officeDocument/2006/relationships/image" Target="../media/image21.png"/><Relationship Id="rId62" Type="http://schemas.openxmlformats.org/officeDocument/2006/relationships/image" Target="../media/image32.png"/><Relationship Id="rId83" Type="http://schemas.openxmlformats.org/officeDocument/2006/relationships/hyperlink" Target="https://en.wikipedia.org/wiki/Guyana" TargetMode="External"/><Relationship Id="rId88" Type="http://schemas.openxmlformats.org/officeDocument/2006/relationships/hyperlink" Target="https://en.wikipedia.org/wiki/Morocco" TargetMode="External"/><Relationship Id="rId111" Type="http://schemas.openxmlformats.org/officeDocument/2006/relationships/image" Target="../media/image60.png"/><Relationship Id="rId15" Type="http://schemas.openxmlformats.org/officeDocument/2006/relationships/hyperlink" Target="https://en.wikipedia.org/wiki/Puerto_Rico" TargetMode="External"/><Relationship Id="rId36" Type="http://schemas.openxmlformats.org/officeDocument/2006/relationships/image" Target="../media/image18.png"/><Relationship Id="rId57" Type="http://schemas.openxmlformats.org/officeDocument/2006/relationships/hyperlink" Target="https://en.wikipedia.org/wiki/Hungary" TargetMode="External"/><Relationship Id="rId106" Type="http://schemas.openxmlformats.org/officeDocument/2006/relationships/hyperlink" Target="https://en.wikipedia.org/wiki/Thailand" TargetMode="External"/><Relationship Id="rId10" Type="http://schemas.openxmlformats.org/officeDocument/2006/relationships/image" Target="../media/image5.png"/><Relationship Id="rId31" Type="http://schemas.openxmlformats.org/officeDocument/2006/relationships/hyperlink" Target="https://en.wikipedia.org/wiki/Venezuela" TargetMode="External"/><Relationship Id="rId52" Type="http://schemas.openxmlformats.org/officeDocument/2006/relationships/hyperlink" Target="https://en.wikipedia.org/wiki/South_Korea" TargetMode="External"/><Relationship Id="rId73" Type="http://schemas.openxmlformats.org/officeDocument/2006/relationships/image" Target="../media/image39.png"/><Relationship Id="rId78" Type="http://schemas.openxmlformats.org/officeDocument/2006/relationships/hyperlink" Target="https://en.wikipedia.org/wiki/Guadeloupe" TargetMode="External"/><Relationship Id="rId94" Type="http://schemas.openxmlformats.org/officeDocument/2006/relationships/hyperlink" Target="https://en.wikipedia.org/wiki/Saint_Kitts_and_Nevis" TargetMode="External"/><Relationship Id="rId99" Type="http://schemas.openxmlformats.org/officeDocument/2006/relationships/image" Target="../media/image52.png"/><Relationship Id="rId101" Type="http://schemas.openxmlformats.org/officeDocument/2006/relationships/image" Target="../media/image53.png"/><Relationship Id="rId122" Type="http://schemas.openxmlformats.org/officeDocument/2006/relationships/hyperlink" Target="https://en.wikipedia.org/wiki/Peru" TargetMode="External"/></Relationships>
</file>

<file path=xl/drawings/_rels/drawing2.xml.rels><?xml version="1.0" encoding="UTF-8" standalone="yes"?>
<Relationships xmlns="http://schemas.openxmlformats.org/package/2006/relationships"><Relationship Id="rId26" Type="http://schemas.openxmlformats.org/officeDocument/2006/relationships/image" Target="../media/image11.png"/><Relationship Id="rId21" Type="http://schemas.openxmlformats.org/officeDocument/2006/relationships/hyperlink" Target="https://en.wikipedia.org/wiki/Cuba" TargetMode="External"/><Relationship Id="rId42" Type="http://schemas.openxmlformats.org/officeDocument/2006/relationships/image" Target="../media/image52.png"/><Relationship Id="rId47" Type="http://schemas.openxmlformats.org/officeDocument/2006/relationships/hyperlink" Target="https://en.wikipedia.org/wiki/Sweden" TargetMode="External"/><Relationship Id="rId63" Type="http://schemas.openxmlformats.org/officeDocument/2006/relationships/hyperlink" Target="https://en.wikipedia.org/wiki/Brazil" TargetMode="External"/><Relationship Id="rId68" Type="http://schemas.openxmlformats.org/officeDocument/2006/relationships/image" Target="../media/image41.png"/><Relationship Id="rId84" Type="http://schemas.openxmlformats.org/officeDocument/2006/relationships/image" Target="../media/image43.png"/><Relationship Id="rId89" Type="http://schemas.openxmlformats.org/officeDocument/2006/relationships/hyperlink" Target="https://en.wikipedia.org/wiki/Armenia" TargetMode="External"/><Relationship Id="rId16" Type="http://schemas.openxmlformats.org/officeDocument/2006/relationships/image" Target="../media/image21.png"/><Relationship Id="rId11" Type="http://schemas.openxmlformats.org/officeDocument/2006/relationships/hyperlink" Target="https://en.wikipedia.org/wiki/Nigeria" TargetMode="External"/><Relationship Id="rId32" Type="http://schemas.openxmlformats.org/officeDocument/2006/relationships/image" Target="../media/image68.png"/><Relationship Id="rId37" Type="http://schemas.openxmlformats.org/officeDocument/2006/relationships/hyperlink" Target="https://en.wikipedia.org/wiki/Australia" TargetMode="External"/><Relationship Id="rId53" Type="http://schemas.openxmlformats.org/officeDocument/2006/relationships/hyperlink" Target="https://en.wikipedia.org/wiki/Panama" TargetMode="External"/><Relationship Id="rId58" Type="http://schemas.openxmlformats.org/officeDocument/2006/relationships/image" Target="../media/image13.png"/><Relationship Id="rId74" Type="http://schemas.openxmlformats.org/officeDocument/2006/relationships/image" Target="../media/image40.png"/><Relationship Id="rId79" Type="http://schemas.openxmlformats.org/officeDocument/2006/relationships/hyperlink" Target="https://en.wikipedia.org/wiki/Thailand" TargetMode="External"/><Relationship Id="rId5" Type="http://schemas.openxmlformats.org/officeDocument/2006/relationships/hyperlink" Target="https://en.wikipedia.org/wiki/United_Kingdom" TargetMode="External"/><Relationship Id="rId90" Type="http://schemas.openxmlformats.org/officeDocument/2006/relationships/image" Target="../media/image66.png"/><Relationship Id="rId14" Type="http://schemas.openxmlformats.org/officeDocument/2006/relationships/image" Target="../media/image28.png"/><Relationship Id="rId22" Type="http://schemas.openxmlformats.org/officeDocument/2006/relationships/image" Target="../media/image14.png"/><Relationship Id="rId27" Type="http://schemas.openxmlformats.org/officeDocument/2006/relationships/hyperlink" Target="https://en.wikipedia.org/wiki/Hungary" TargetMode="External"/><Relationship Id="rId30" Type="http://schemas.openxmlformats.org/officeDocument/2006/relationships/image" Target="../media/image19.png"/><Relationship Id="rId35" Type="http://schemas.openxmlformats.org/officeDocument/2006/relationships/hyperlink" Target="https://en.wikipedia.org/wiki/Socialist_Federal_Republic_of_Yugoslavia" TargetMode="External"/><Relationship Id="rId43" Type="http://schemas.openxmlformats.org/officeDocument/2006/relationships/hyperlink" Target="https://en.wikipedia.org/wiki/South_Africa" TargetMode="External"/><Relationship Id="rId48" Type="http://schemas.openxmlformats.org/officeDocument/2006/relationships/image" Target="../media/image25.png"/><Relationship Id="rId56" Type="http://schemas.openxmlformats.org/officeDocument/2006/relationships/image" Target="../media/image31.png"/><Relationship Id="rId64" Type="http://schemas.openxmlformats.org/officeDocument/2006/relationships/image" Target="../media/image56.png"/><Relationship Id="rId69" Type="http://schemas.openxmlformats.org/officeDocument/2006/relationships/hyperlink" Target="https://en.wikipedia.org/wiki/Dominican_Republic" TargetMode="External"/><Relationship Id="rId77" Type="http://schemas.openxmlformats.org/officeDocument/2006/relationships/hyperlink" Target="https://en.wikipedia.org/wiki/Venezuela" TargetMode="External"/><Relationship Id="rId8" Type="http://schemas.openxmlformats.org/officeDocument/2006/relationships/image" Target="../media/image6.png"/><Relationship Id="rId51" Type="http://schemas.openxmlformats.org/officeDocument/2006/relationships/hyperlink" Target="https://en.wikipedia.org/wiki/Colombia" TargetMode="External"/><Relationship Id="rId72" Type="http://schemas.openxmlformats.org/officeDocument/2006/relationships/image" Target="../media/image24.png"/><Relationship Id="rId80" Type="http://schemas.openxmlformats.org/officeDocument/2006/relationships/image" Target="../media/image57.png"/><Relationship Id="rId85" Type="http://schemas.openxmlformats.org/officeDocument/2006/relationships/hyperlink" Target="https://en.wikipedia.org/wiki/Republic_of_Ireland" TargetMode="External"/><Relationship Id="rId3" Type="http://schemas.openxmlformats.org/officeDocument/2006/relationships/hyperlink" Target="https://en.wikipedia.org/wiki/Canada" TargetMode="External"/><Relationship Id="rId12" Type="http://schemas.openxmlformats.org/officeDocument/2006/relationships/image" Target="../media/image15.png"/><Relationship Id="rId17" Type="http://schemas.openxmlformats.org/officeDocument/2006/relationships/hyperlink" Target="https://en.wikipedia.org/wiki/France" TargetMode="External"/><Relationship Id="rId25" Type="http://schemas.openxmlformats.org/officeDocument/2006/relationships/hyperlink" Target="https://en.wikipedia.org/wiki/Jamaica" TargetMode="External"/><Relationship Id="rId33" Type="http://schemas.openxmlformats.org/officeDocument/2006/relationships/hyperlink" Target="https://en.wikipedia.org/wiki/Democratic_Republic_of_the_Congo" TargetMode="External"/><Relationship Id="rId38" Type="http://schemas.openxmlformats.org/officeDocument/2006/relationships/image" Target="../media/image23.png"/><Relationship Id="rId46" Type="http://schemas.openxmlformats.org/officeDocument/2006/relationships/image" Target="../media/image29.png"/><Relationship Id="rId59" Type="http://schemas.openxmlformats.org/officeDocument/2006/relationships/hyperlink" Target="https://en.wikipedia.org/wiki/South_Korea" TargetMode="External"/><Relationship Id="rId67" Type="http://schemas.openxmlformats.org/officeDocument/2006/relationships/hyperlink" Target="https://en.wikipedia.org/wiki/Uganda" TargetMode="External"/><Relationship Id="rId20" Type="http://schemas.openxmlformats.org/officeDocument/2006/relationships/image" Target="../media/image17.png"/><Relationship Id="rId41" Type="http://schemas.openxmlformats.org/officeDocument/2006/relationships/hyperlink" Target="https://en.wikipedia.org/wiki/Romania" TargetMode="External"/><Relationship Id="rId54" Type="http://schemas.openxmlformats.org/officeDocument/2006/relationships/image" Target="../media/image12.png"/><Relationship Id="rId62" Type="http://schemas.openxmlformats.org/officeDocument/2006/relationships/image" Target="../media/image37.png"/><Relationship Id="rId70" Type="http://schemas.openxmlformats.org/officeDocument/2006/relationships/image" Target="../media/image35.png"/><Relationship Id="rId75" Type="http://schemas.openxmlformats.org/officeDocument/2006/relationships/hyperlink" Target="https://en.wikipedia.org/wiki/Philippines" TargetMode="External"/><Relationship Id="rId83" Type="http://schemas.openxmlformats.org/officeDocument/2006/relationships/hyperlink" Target="https://en.wikipedia.org/wiki/Ghana" TargetMode="External"/><Relationship Id="rId88" Type="http://schemas.openxmlformats.org/officeDocument/2006/relationships/image" Target="../media/image64.png"/><Relationship Id="rId1" Type="http://schemas.openxmlformats.org/officeDocument/2006/relationships/hyperlink" Target="https://en.wikipedia.org/wiki/United_States" TargetMode="External"/><Relationship Id="rId6" Type="http://schemas.openxmlformats.org/officeDocument/2006/relationships/image" Target="../media/image3.png"/><Relationship Id="rId15" Type="http://schemas.openxmlformats.org/officeDocument/2006/relationships/hyperlink" Target="https://en.wikipedia.org/wiki/Italy" TargetMode="External"/><Relationship Id="rId23" Type="http://schemas.openxmlformats.org/officeDocument/2006/relationships/hyperlink" Target="https://en.wikipedia.org/wiki/Guyana" TargetMode="External"/><Relationship Id="rId28" Type="http://schemas.openxmlformats.org/officeDocument/2006/relationships/image" Target="../media/image30.png"/><Relationship Id="rId36" Type="http://schemas.openxmlformats.org/officeDocument/2006/relationships/image" Target="../media/image70.png"/><Relationship Id="rId49" Type="http://schemas.openxmlformats.org/officeDocument/2006/relationships/hyperlink" Target="https://en.wikipedia.org/wiki/United_States_Virgin_Islands" TargetMode="External"/><Relationship Id="rId57" Type="http://schemas.openxmlformats.org/officeDocument/2006/relationships/hyperlink" Target="https://en.wikipedia.org/wiki/Kazakhstan" TargetMode="External"/><Relationship Id="rId10" Type="http://schemas.openxmlformats.org/officeDocument/2006/relationships/image" Target="../media/image4.png"/><Relationship Id="rId31" Type="http://schemas.openxmlformats.org/officeDocument/2006/relationships/hyperlink" Target="https://en.wikipedia.org/wiki/Latvia" TargetMode="External"/><Relationship Id="rId44" Type="http://schemas.openxmlformats.org/officeDocument/2006/relationships/image" Target="../media/image62.png"/><Relationship Id="rId52" Type="http://schemas.openxmlformats.org/officeDocument/2006/relationships/image" Target="../media/image33.png"/><Relationship Id="rId60" Type="http://schemas.openxmlformats.org/officeDocument/2006/relationships/image" Target="../media/image55.png"/><Relationship Id="rId65" Type="http://schemas.openxmlformats.org/officeDocument/2006/relationships/hyperlink" Target="https://en.wikipedia.org/wiki/The_Bahamas" TargetMode="External"/><Relationship Id="rId73" Type="http://schemas.openxmlformats.org/officeDocument/2006/relationships/hyperlink" Target="https://en.wikipedia.org/wiki/Nicaragua" TargetMode="External"/><Relationship Id="rId78" Type="http://schemas.openxmlformats.org/officeDocument/2006/relationships/image" Target="../media/image54.png"/><Relationship Id="rId81" Type="http://schemas.openxmlformats.org/officeDocument/2006/relationships/hyperlink" Target="https://en.wikipedia.org/wiki/Montenegro" TargetMode="External"/><Relationship Id="rId86" Type="http://schemas.openxmlformats.org/officeDocument/2006/relationships/image" Target="../media/image60.png"/><Relationship Id="rId4" Type="http://schemas.openxmlformats.org/officeDocument/2006/relationships/image" Target="../media/image26.png"/><Relationship Id="rId9" Type="http://schemas.openxmlformats.org/officeDocument/2006/relationships/hyperlink" Target="https://en.wikipedia.org/wiki/Russia" TargetMode="External"/><Relationship Id="rId13" Type="http://schemas.openxmlformats.org/officeDocument/2006/relationships/hyperlink" Target="https://en.wikipedia.org/wiki/Puerto_Rico" TargetMode="External"/><Relationship Id="rId18" Type="http://schemas.openxmlformats.org/officeDocument/2006/relationships/image" Target="../media/image10.png"/><Relationship Id="rId39" Type="http://schemas.openxmlformats.org/officeDocument/2006/relationships/hyperlink" Target="https://en.wikipedia.org/wiki/Germany" TargetMode="External"/><Relationship Id="rId34" Type="http://schemas.openxmlformats.org/officeDocument/2006/relationships/image" Target="../media/image69.png"/><Relationship Id="rId50" Type="http://schemas.openxmlformats.org/officeDocument/2006/relationships/image" Target="../media/image32.png"/><Relationship Id="rId55" Type="http://schemas.openxmlformats.org/officeDocument/2006/relationships/hyperlink" Target="https://en.wikipedia.org/wiki/Mexico" TargetMode="External"/><Relationship Id="rId76" Type="http://schemas.openxmlformats.org/officeDocument/2006/relationships/image" Target="../media/image45.png"/><Relationship Id="rId7" Type="http://schemas.openxmlformats.org/officeDocument/2006/relationships/hyperlink" Target="https://en.wikipedia.org/wiki/Ukraine" TargetMode="External"/><Relationship Id="rId71" Type="http://schemas.openxmlformats.org/officeDocument/2006/relationships/hyperlink" Target="https://en.wikipedia.org/wiki/Spain" TargetMode="External"/><Relationship Id="rId2" Type="http://schemas.openxmlformats.org/officeDocument/2006/relationships/image" Target="../media/image1.png"/><Relationship Id="rId29" Type="http://schemas.openxmlformats.org/officeDocument/2006/relationships/hyperlink" Target="https://en.wikipedia.org/wiki/Poland" TargetMode="External"/><Relationship Id="rId24" Type="http://schemas.openxmlformats.org/officeDocument/2006/relationships/image" Target="../media/image44.png"/><Relationship Id="rId40" Type="http://schemas.openxmlformats.org/officeDocument/2006/relationships/image" Target="../media/image7.png"/><Relationship Id="rId45" Type="http://schemas.openxmlformats.org/officeDocument/2006/relationships/hyperlink" Target="https://en.wikipedia.org/wiki/Denmark" TargetMode="External"/><Relationship Id="rId66" Type="http://schemas.openxmlformats.org/officeDocument/2006/relationships/image" Target="../media/image71.png"/><Relationship Id="rId87" Type="http://schemas.openxmlformats.org/officeDocument/2006/relationships/hyperlink" Target="https://en.wikipedia.org/wiki/North_Korea" TargetMode="External"/><Relationship Id="rId61" Type="http://schemas.openxmlformats.org/officeDocument/2006/relationships/hyperlink" Target="https://en.wikipedia.org/wiki/Japan" TargetMode="External"/><Relationship Id="rId82" Type="http://schemas.openxmlformats.org/officeDocument/2006/relationships/image" Target="../media/image72.png"/><Relationship Id="rId19" Type="http://schemas.openxmlformats.org/officeDocument/2006/relationships/hyperlink" Target="https://en.wikipedia.org/wiki/Argentina" TargetMode="External"/></Relationships>
</file>

<file path=xl/drawings/_rels/drawing3.xml.rels><?xml version="1.0" encoding="UTF-8" standalone="yes"?>
<Relationships xmlns="http://schemas.openxmlformats.org/package/2006/relationships"><Relationship Id="rId26" Type="http://schemas.openxmlformats.org/officeDocument/2006/relationships/image" Target="../media/image68.png"/><Relationship Id="rId21" Type="http://schemas.openxmlformats.org/officeDocument/2006/relationships/hyperlink" Target="https://en.wikipedia.org/wiki/Argentina" TargetMode="External"/><Relationship Id="rId42" Type="http://schemas.openxmlformats.org/officeDocument/2006/relationships/image" Target="../media/image75.png"/><Relationship Id="rId47" Type="http://schemas.openxmlformats.org/officeDocument/2006/relationships/hyperlink" Target="https://en.wikipedia.org/wiki/Brazil" TargetMode="External"/><Relationship Id="rId63" Type="http://schemas.openxmlformats.org/officeDocument/2006/relationships/image" Target="../media/image10.png"/><Relationship Id="rId68" Type="http://schemas.openxmlformats.org/officeDocument/2006/relationships/hyperlink" Target="https://en.wikipedia.org/wiki/Japan" TargetMode="External"/><Relationship Id="rId84" Type="http://schemas.openxmlformats.org/officeDocument/2006/relationships/hyperlink" Target="https://en.wikipedia.org/wiki/China" TargetMode="External"/><Relationship Id="rId16" Type="http://schemas.openxmlformats.org/officeDocument/2006/relationships/image" Target="../media/image73.png"/><Relationship Id="rId11" Type="http://schemas.openxmlformats.org/officeDocument/2006/relationships/hyperlink" Target="https://en.wikipedia.org/wiki/Belarus" TargetMode="External"/><Relationship Id="rId32" Type="http://schemas.openxmlformats.org/officeDocument/2006/relationships/image" Target="../media/image33.png"/><Relationship Id="rId37" Type="http://schemas.openxmlformats.org/officeDocument/2006/relationships/hyperlink" Target="https://en.wikipedia.org/wiki/Sweden" TargetMode="External"/><Relationship Id="rId53" Type="http://schemas.openxmlformats.org/officeDocument/2006/relationships/hyperlink" Target="https://en.wikipedia.org/wiki/Philippines" TargetMode="External"/><Relationship Id="rId58" Type="http://schemas.openxmlformats.org/officeDocument/2006/relationships/hyperlink" Target="https://en.wikipedia.org/wiki/Uzbekistan" TargetMode="External"/><Relationship Id="rId74" Type="http://schemas.openxmlformats.org/officeDocument/2006/relationships/hyperlink" Target="https://en.wikipedia.org/wiki/Venezuela" TargetMode="External"/><Relationship Id="rId79" Type="http://schemas.openxmlformats.org/officeDocument/2006/relationships/image" Target="../media/image57.png"/><Relationship Id="rId5" Type="http://schemas.openxmlformats.org/officeDocument/2006/relationships/hyperlink" Target="https://en.wikipedia.org/wiki/United_Kingdom" TargetMode="External"/><Relationship Id="rId19" Type="http://schemas.openxmlformats.org/officeDocument/2006/relationships/hyperlink" Target="https://en.wikipedia.org/wiki/Germany" TargetMode="External"/><Relationship Id="rId14" Type="http://schemas.openxmlformats.org/officeDocument/2006/relationships/image" Target="../media/image4.png"/><Relationship Id="rId22" Type="http://schemas.openxmlformats.org/officeDocument/2006/relationships/image" Target="../media/image17.png"/><Relationship Id="rId27" Type="http://schemas.openxmlformats.org/officeDocument/2006/relationships/hyperlink" Target="https://en.wikipedia.org/wiki/Mexico" TargetMode="External"/><Relationship Id="rId30" Type="http://schemas.openxmlformats.org/officeDocument/2006/relationships/image" Target="../media/image30.png"/><Relationship Id="rId35" Type="http://schemas.openxmlformats.org/officeDocument/2006/relationships/hyperlink" Target="https://en.wikipedia.org/wiki/Jamaica" TargetMode="External"/><Relationship Id="rId43" Type="http://schemas.openxmlformats.org/officeDocument/2006/relationships/hyperlink" Target="https://en.wikipedia.org/wiki/Belize" TargetMode="External"/><Relationship Id="rId48" Type="http://schemas.openxmlformats.org/officeDocument/2006/relationships/image" Target="../media/image56.png"/><Relationship Id="rId56" Type="http://schemas.openxmlformats.org/officeDocument/2006/relationships/image" Target="../media/image23.png"/><Relationship Id="rId64" Type="http://schemas.openxmlformats.org/officeDocument/2006/relationships/hyperlink" Target="https://en.wikipedia.org/wiki/Netherlands" TargetMode="External"/><Relationship Id="rId69" Type="http://schemas.openxmlformats.org/officeDocument/2006/relationships/image" Target="../media/image37.png"/><Relationship Id="rId77" Type="http://schemas.openxmlformats.org/officeDocument/2006/relationships/image" Target="../media/image12.png"/><Relationship Id="rId8" Type="http://schemas.openxmlformats.org/officeDocument/2006/relationships/image" Target="../media/image6.png"/><Relationship Id="rId51" Type="http://schemas.openxmlformats.org/officeDocument/2006/relationships/hyperlink" Target="https://en.wikipedia.org/wiki/Romania" TargetMode="External"/><Relationship Id="rId72" Type="http://schemas.openxmlformats.org/officeDocument/2006/relationships/hyperlink" Target="https://en.wikipedia.org/wiki/Ghana" TargetMode="External"/><Relationship Id="rId80" Type="http://schemas.openxmlformats.org/officeDocument/2006/relationships/hyperlink" Target="https://en.wikipedia.org/wiki/Nicaragua" TargetMode="External"/><Relationship Id="rId85" Type="http://schemas.openxmlformats.org/officeDocument/2006/relationships/image" Target="../media/image63.png"/><Relationship Id="rId3" Type="http://schemas.openxmlformats.org/officeDocument/2006/relationships/hyperlink" Target="https://en.wikipedia.org/wiki/United_States" TargetMode="External"/><Relationship Id="rId12" Type="http://schemas.openxmlformats.org/officeDocument/2006/relationships/image" Target="../media/image49.png"/><Relationship Id="rId17" Type="http://schemas.openxmlformats.org/officeDocument/2006/relationships/hyperlink" Target="https://en.wikipedia.org/wiki/Norway" TargetMode="External"/><Relationship Id="rId25" Type="http://schemas.openxmlformats.org/officeDocument/2006/relationships/hyperlink" Target="https://en.wikipedia.org/wiki/Latvia" TargetMode="External"/><Relationship Id="rId33" Type="http://schemas.openxmlformats.org/officeDocument/2006/relationships/hyperlink" Target="https://en.wikipedia.org/wiki/Republic_of_Ireland" TargetMode="External"/><Relationship Id="rId38" Type="http://schemas.openxmlformats.org/officeDocument/2006/relationships/image" Target="../media/image25.png"/><Relationship Id="rId46" Type="http://schemas.openxmlformats.org/officeDocument/2006/relationships/image" Target="../media/image28.png"/><Relationship Id="rId59" Type="http://schemas.openxmlformats.org/officeDocument/2006/relationships/image" Target="../media/image5.png"/><Relationship Id="rId67" Type="http://schemas.openxmlformats.org/officeDocument/2006/relationships/image" Target="../media/image35.png"/><Relationship Id="rId20" Type="http://schemas.openxmlformats.org/officeDocument/2006/relationships/image" Target="../media/image7.png"/><Relationship Id="rId41" Type="http://schemas.openxmlformats.org/officeDocument/2006/relationships/hyperlink" Target="https://en.wikipedia.org/wiki/Cameroon" TargetMode="External"/><Relationship Id="rId54" Type="http://schemas.openxmlformats.org/officeDocument/2006/relationships/image" Target="../media/image45.png"/><Relationship Id="rId62" Type="http://schemas.openxmlformats.org/officeDocument/2006/relationships/hyperlink" Target="https://en.wikipedia.org/wiki/France" TargetMode="External"/><Relationship Id="rId70" Type="http://schemas.openxmlformats.org/officeDocument/2006/relationships/hyperlink" Target="https://en.wikipedia.org/wiki/Cuba" TargetMode="External"/><Relationship Id="rId75" Type="http://schemas.openxmlformats.org/officeDocument/2006/relationships/image" Target="../media/image54.png"/><Relationship Id="rId83" Type="http://schemas.openxmlformats.org/officeDocument/2006/relationships/image" Target="../media/image24.png"/><Relationship Id="rId1" Type="http://schemas.openxmlformats.org/officeDocument/2006/relationships/hyperlink" Target="https://en.wikipedia.org/wiki/Italy" TargetMode="External"/><Relationship Id="rId6" Type="http://schemas.openxmlformats.org/officeDocument/2006/relationships/image" Target="../media/image3.png"/><Relationship Id="rId15" Type="http://schemas.openxmlformats.org/officeDocument/2006/relationships/hyperlink" Target="https://en.wikipedia.org/wiki/New_Zealand" TargetMode="External"/><Relationship Id="rId23" Type="http://schemas.openxmlformats.org/officeDocument/2006/relationships/hyperlink" Target="https://en.wikipedia.org/wiki/Poland" TargetMode="External"/><Relationship Id="rId28" Type="http://schemas.openxmlformats.org/officeDocument/2006/relationships/image" Target="../media/image31.png"/><Relationship Id="rId36" Type="http://schemas.openxmlformats.org/officeDocument/2006/relationships/image" Target="../media/image11.png"/><Relationship Id="rId49" Type="http://schemas.openxmlformats.org/officeDocument/2006/relationships/hyperlink" Target="https://en.wikipedia.org/wiki/Denmark" TargetMode="External"/><Relationship Id="rId57" Type="http://schemas.openxmlformats.org/officeDocument/2006/relationships/image" Target="../media/image2.png"/><Relationship Id="rId10" Type="http://schemas.openxmlformats.org/officeDocument/2006/relationships/image" Target="../media/image62.png"/><Relationship Id="rId31" Type="http://schemas.openxmlformats.org/officeDocument/2006/relationships/hyperlink" Target="https://en.wikipedia.org/wiki/Colombia" TargetMode="External"/><Relationship Id="rId44" Type="http://schemas.openxmlformats.org/officeDocument/2006/relationships/image" Target="../media/image76.png"/><Relationship Id="rId52" Type="http://schemas.openxmlformats.org/officeDocument/2006/relationships/image" Target="../media/image52.png"/><Relationship Id="rId60" Type="http://schemas.openxmlformats.org/officeDocument/2006/relationships/hyperlink" Target="https://en.wikipedia.org/wiki/Tunisia" TargetMode="External"/><Relationship Id="rId65" Type="http://schemas.openxmlformats.org/officeDocument/2006/relationships/image" Target="../media/image78.png"/><Relationship Id="rId73" Type="http://schemas.openxmlformats.org/officeDocument/2006/relationships/image" Target="../media/image43.png"/><Relationship Id="rId78" Type="http://schemas.openxmlformats.org/officeDocument/2006/relationships/hyperlink" Target="https://en.wikipedia.org/wiki/Thailand" TargetMode="External"/><Relationship Id="rId81" Type="http://schemas.openxmlformats.org/officeDocument/2006/relationships/image" Target="../media/image40.png"/><Relationship Id="rId4" Type="http://schemas.openxmlformats.org/officeDocument/2006/relationships/image" Target="../media/image1.png"/><Relationship Id="rId9" Type="http://schemas.openxmlformats.org/officeDocument/2006/relationships/hyperlink" Target="https://en.wikipedia.org/wiki/South_Africa" TargetMode="External"/><Relationship Id="rId13" Type="http://schemas.openxmlformats.org/officeDocument/2006/relationships/hyperlink" Target="https://en.wikipedia.org/wiki/Russia" TargetMode="External"/><Relationship Id="rId18" Type="http://schemas.openxmlformats.org/officeDocument/2006/relationships/image" Target="../media/image74.png"/><Relationship Id="rId39" Type="http://schemas.openxmlformats.org/officeDocument/2006/relationships/hyperlink" Target="https://en.wikipedia.org/wiki/Namibia" TargetMode="External"/><Relationship Id="rId34" Type="http://schemas.openxmlformats.org/officeDocument/2006/relationships/image" Target="../media/image60.png"/><Relationship Id="rId50" Type="http://schemas.openxmlformats.org/officeDocument/2006/relationships/image" Target="../media/image29.png"/><Relationship Id="rId55" Type="http://schemas.openxmlformats.org/officeDocument/2006/relationships/hyperlink" Target="https://en.wikipedia.org/wiki/Australia" TargetMode="External"/><Relationship Id="rId76" Type="http://schemas.openxmlformats.org/officeDocument/2006/relationships/hyperlink" Target="https://en.wikipedia.org/wiki/Panama" TargetMode="External"/><Relationship Id="rId7" Type="http://schemas.openxmlformats.org/officeDocument/2006/relationships/hyperlink" Target="https://en.wikipedia.org/wiki/Ukraine" TargetMode="External"/><Relationship Id="rId71" Type="http://schemas.openxmlformats.org/officeDocument/2006/relationships/image" Target="../media/image14.png"/><Relationship Id="rId2" Type="http://schemas.openxmlformats.org/officeDocument/2006/relationships/image" Target="../media/image21.png"/><Relationship Id="rId29" Type="http://schemas.openxmlformats.org/officeDocument/2006/relationships/hyperlink" Target="https://en.wikipedia.org/wiki/Hungary" TargetMode="External"/><Relationship Id="rId24" Type="http://schemas.openxmlformats.org/officeDocument/2006/relationships/image" Target="../media/image19.png"/><Relationship Id="rId40" Type="http://schemas.openxmlformats.org/officeDocument/2006/relationships/image" Target="../media/image48.png"/><Relationship Id="rId45" Type="http://schemas.openxmlformats.org/officeDocument/2006/relationships/hyperlink" Target="https://en.wikipedia.org/wiki/Puerto_Rico" TargetMode="External"/><Relationship Id="rId66" Type="http://schemas.openxmlformats.org/officeDocument/2006/relationships/hyperlink" Target="https://en.wikipedia.org/wiki/Dominican_Republic" TargetMode="External"/><Relationship Id="rId61" Type="http://schemas.openxmlformats.org/officeDocument/2006/relationships/image" Target="../media/image77.png"/><Relationship Id="rId82" Type="http://schemas.openxmlformats.org/officeDocument/2006/relationships/hyperlink" Target="https://en.wikipedia.org/wiki/Spain" TargetMode="External"/></Relationships>
</file>

<file path=xl/drawings/_rels/drawing4.xml.rels><?xml version="1.0" encoding="UTF-8" standalone="yes"?>
<Relationships xmlns="http://schemas.openxmlformats.org/package/2006/relationships"><Relationship Id="rId26" Type="http://schemas.openxmlformats.org/officeDocument/2006/relationships/image" Target="../media/image7.png"/><Relationship Id="rId21" Type="http://schemas.openxmlformats.org/officeDocument/2006/relationships/hyperlink" Target="https://en.wikipedia.org/wiki/Latvia" TargetMode="External"/><Relationship Id="rId42" Type="http://schemas.openxmlformats.org/officeDocument/2006/relationships/image" Target="../media/image31.png"/><Relationship Id="rId47" Type="http://schemas.openxmlformats.org/officeDocument/2006/relationships/hyperlink" Target="https://en.wikipedia.org/wiki/Belize" TargetMode="External"/><Relationship Id="rId63" Type="http://schemas.openxmlformats.org/officeDocument/2006/relationships/hyperlink" Target="https://en.wikipedia.org/wiki/Japan" TargetMode="External"/><Relationship Id="rId68" Type="http://schemas.openxmlformats.org/officeDocument/2006/relationships/image" Target="../media/image45.png"/><Relationship Id="rId84" Type="http://schemas.openxmlformats.org/officeDocument/2006/relationships/image" Target="../media/image57.png"/><Relationship Id="rId16" Type="http://schemas.openxmlformats.org/officeDocument/2006/relationships/image" Target="../media/image14.png"/><Relationship Id="rId11" Type="http://schemas.openxmlformats.org/officeDocument/2006/relationships/hyperlink" Target="https://en.wikipedia.org/wiki/Kazakhstan" TargetMode="External"/><Relationship Id="rId32" Type="http://schemas.openxmlformats.org/officeDocument/2006/relationships/image" Target="../media/image52.png"/><Relationship Id="rId37" Type="http://schemas.openxmlformats.org/officeDocument/2006/relationships/hyperlink" Target="https://en.wikipedia.org/wiki/Australia" TargetMode="External"/><Relationship Id="rId53" Type="http://schemas.openxmlformats.org/officeDocument/2006/relationships/hyperlink" Target="https://en.wikipedia.org/wiki/Ghana" TargetMode="External"/><Relationship Id="rId58" Type="http://schemas.openxmlformats.org/officeDocument/2006/relationships/image" Target="../media/image48.png"/><Relationship Id="rId74" Type="http://schemas.openxmlformats.org/officeDocument/2006/relationships/image" Target="../media/image24.png"/><Relationship Id="rId79" Type="http://schemas.openxmlformats.org/officeDocument/2006/relationships/hyperlink" Target="https://en.wikipedia.org/wiki/Nicaragua" TargetMode="External"/><Relationship Id="rId5" Type="http://schemas.openxmlformats.org/officeDocument/2006/relationships/hyperlink" Target="https://en.wikipedia.org/wiki/United_Kingdom" TargetMode="External"/><Relationship Id="rId61" Type="http://schemas.openxmlformats.org/officeDocument/2006/relationships/hyperlink" Target="https://en.wikipedia.org/wiki/El_Salvador" TargetMode="External"/><Relationship Id="rId82" Type="http://schemas.openxmlformats.org/officeDocument/2006/relationships/image" Target="../media/image61.png"/><Relationship Id="rId19" Type="http://schemas.openxmlformats.org/officeDocument/2006/relationships/hyperlink" Target="https://en.wikipedia.org/wiki/Russia" TargetMode="External"/><Relationship Id="rId14" Type="http://schemas.openxmlformats.org/officeDocument/2006/relationships/image" Target="../media/image19.png"/><Relationship Id="rId22" Type="http://schemas.openxmlformats.org/officeDocument/2006/relationships/image" Target="../media/image68.png"/><Relationship Id="rId27" Type="http://schemas.openxmlformats.org/officeDocument/2006/relationships/hyperlink" Target="https://en.wikipedia.org/wiki/South_Korea" TargetMode="External"/><Relationship Id="rId30" Type="http://schemas.openxmlformats.org/officeDocument/2006/relationships/image" Target="../media/image33.png"/><Relationship Id="rId35" Type="http://schemas.openxmlformats.org/officeDocument/2006/relationships/hyperlink" Target="https://en.wikipedia.org/wiki/Armenia" TargetMode="External"/><Relationship Id="rId43" Type="http://schemas.openxmlformats.org/officeDocument/2006/relationships/hyperlink" Target="https://en.wikipedia.org/wiki/Puerto_Rico" TargetMode="External"/><Relationship Id="rId48" Type="http://schemas.openxmlformats.org/officeDocument/2006/relationships/image" Target="../media/image76.png"/><Relationship Id="rId56" Type="http://schemas.openxmlformats.org/officeDocument/2006/relationships/image" Target="../media/image79.png"/><Relationship Id="rId64" Type="http://schemas.openxmlformats.org/officeDocument/2006/relationships/image" Target="../media/image37.png"/><Relationship Id="rId69" Type="http://schemas.openxmlformats.org/officeDocument/2006/relationships/hyperlink" Target="https://en.wikipedia.org/wiki/France" TargetMode="External"/><Relationship Id="rId77" Type="http://schemas.openxmlformats.org/officeDocument/2006/relationships/hyperlink" Target="https://en.wikipedia.org/wiki/Uzbekistan" TargetMode="External"/><Relationship Id="rId8" Type="http://schemas.openxmlformats.org/officeDocument/2006/relationships/image" Target="../media/image6.png"/><Relationship Id="rId51" Type="http://schemas.openxmlformats.org/officeDocument/2006/relationships/hyperlink" Target="https://en.wikipedia.org/wiki/Dominican_Republic" TargetMode="External"/><Relationship Id="rId72" Type="http://schemas.openxmlformats.org/officeDocument/2006/relationships/image" Target="../media/image12.png"/><Relationship Id="rId80" Type="http://schemas.openxmlformats.org/officeDocument/2006/relationships/image" Target="../media/image40.png"/><Relationship Id="rId3" Type="http://schemas.openxmlformats.org/officeDocument/2006/relationships/hyperlink" Target="https://en.wikipedia.org/wiki/South_Africa" TargetMode="External"/><Relationship Id="rId12" Type="http://schemas.openxmlformats.org/officeDocument/2006/relationships/image" Target="../media/image13.png"/><Relationship Id="rId17" Type="http://schemas.openxmlformats.org/officeDocument/2006/relationships/hyperlink" Target="https://en.wikipedia.org/wiki/Argentina" TargetMode="External"/><Relationship Id="rId25" Type="http://schemas.openxmlformats.org/officeDocument/2006/relationships/hyperlink" Target="https://en.wikipedia.org/wiki/Germany" TargetMode="External"/><Relationship Id="rId33" Type="http://schemas.openxmlformats.org/officeDocument/2006/relationships/hyperlink" Target="https://en.wikipedia.org/wiki/Venezuela" TargetMode="External"/><Relationship Id="rId38" Type="http://schemas.openxmlformats.org/officeDocument/2006/relationships/image" Target="../media/image23.png"/><Relationship Id="rId46" Type="http://schemas.openxmlformats.org/officeDocument/2006/relationships/image" Target="../media/image21.png"/><Relationship Id="rId59" Type="http://schemas.openxmlformats.org/officeDocument/2006/relationships/hyperlink" Target="https://en.wikipedia.org/wiki/Belarus" TargetMode="External"/><Relationship Id="rId67" Type="http://schemas.openxmlformats.org/officeDocument/2006/relationships/hyperlink" Target="https://en.wikipedia.org/wiki/Philippines" TargetMode="External"/><Relationship Id="rId20" Type="http://schemas.openxmlformats.org/officeDocument/2006/relationships/image" Target="../media/image4.png"/><Relationship Id="rId41" Type="http://schemas.openxmlformats.org/officeDocument/2006/relationships/hyperlink" Target="https://en.wikipedia.org/wiki/Mexico" TargetMode="External"/><Relationship Id="rId54" Type="http://schemas.openxmlformats.org/officeDocument/2006/relationships/image" Target="../media/image43.png"/><Relationship Id="rId62" Type="http://schemas.openxmlformats.org/officeDocument/2006/relationships/image" Target="../media/image80.png"/><Relationship Id="rId70" Type="http://schemas.openxmlformats.org/officeDocument/2006/relationships/image" Target="../media/image10.png"/><Relationship Id="rId75" Type="http://schemas.openxmlformats.org/officeDocument/2006/relationships/hyperlink" Target="https://en.wikipedia.org/wiki/Republic_of_Ireland" TargetMode="External"/><Relationship Id="rId83" Type="http://schemas.openxmlformats.org/officeDocument/2006/relationships/hyperlink" Target="https://en.wikipedia.org/wiki/Thailand" TargetMode="External"/><Relationship Id="rId1" Type="http://schemas.openxmlformats.org/officeDocument/2006/relationships/hyperlink" Target="https://en.wikipedia.org/wiki/United_States" TargetMode="External"/><Relationship Id="rId6" Type="http://schemas.openxmlformats.org/officeDocument/2006/relationships/image" Target="../media/image3.png"/><Relationship Id="rId15" Type="http://schemas.openxmlformats.org/officeDocument/2006/relationships/hyperlink" Target="https://en.wikipedia.org/wiki/Cuba" TargetMode="External"/><Relationship Id="rId23" Type="http://schemas.openxmlformats.org/officeDocument/2006/relationships/hyperlink" Target="https://en.wikipedia.org/wiki/Socialist_Federal_Republic_of_Yugoslavia" TargetMode="External"/><Relationship Id="rId28" Type="http://schemas.openxmlformats.org/officeDocument/2006/relationships/image" Target="../media/image55.png"/><Relationship Id="rId36" Type="http://schemas.openxmlformats.org/officeDocument/2006/relationships/image" Target="../media/image66.png"/><Relationship Id="rId49" Type="http://schemas.openxmlformats.org/officeDocument/2006/relationships/hyperlink" Target="https://en.wikipedia.org/wiki/Uganda" TargetMode="External"/><Relationship Id="rId57" Type="http://schemas.openxmlformats.org/officeDocument/2006/relationships/hyperlink" Target="https://en.wikipedia.org/wiki/Namibia" TargetMode="External"/><Relationship Id="rId10" Type="http://schemas.openxmlformats.org/officeDocument/2006/relationships/image" Target="../media/image11.png"/><Relationship Id="rId31" Type="http://schemas.openxmlformats.org/officeDocument/2006/relationships/hyperlink" Target="https://en.wikipedia.org/wiki/Romania" TargetMode="External"/><Relationship Id="rId44" Type="http://schemas.openxmlformats.org/officeDocument/2006/relationships/image" Target="../media/image28.png"/><Relationship Id="rId52" Type="http://schemas.openxmlformats.org/officeDocument/2006/relationships/image" Target="../media/image35.png"/><Relationship Id="rId60" Type="http://schemas.openxmlformats.org/officeDocument/2006/relationships/image" Target="../media/image49.png"/><Relationship Id="rId65" Type="http://schemas.openxmlformats.org/officeDocument/2006/relationships/hyperlink" Target="https://en.wikipedia.org/wiki/Brazil" TargetMode="External"/><Relationship Id="rId73" Type="http://schemas.openxmlformats.org/officeDocument/2006/relationships/hyperlink" Target="https://en.wikipedia.org/wiki/Spain" TargetMode="External"/><Relationship Id="rId78" Type="http://schemas.openxmlformats.org/officeDocument/2006/relationships/image" Target="../media/image5.png"/><Relationship Id="rId81" Type="http://schemas.openxmlformats.org/officeDocument/2006/relationships/hyperlink" Target="https://en.wikipedia.org/wiki/Indonesia" TargetMode="External"/><Relationship Id="rId4" Type="http://schemas.openxmlformats.org/officeDocument/2006/relationships/image" Target="../media/image62.png"/><Relationship Id="rId9" Type="http://schemas.openxmlformats.org/officeDocument/2006/relationships/hyperlink" Target="https://en.wikipedia.org/wiki/Jamaica" TargetMode="External"/><Relationship Id="rId13" Type="http://schemas.openxmlformats.org/officeDocument/2006/relationships/hyperlink" Target="https://en.wikipedia.org/wiki/Poland" TargetMode="External"/><Relationship Id="rId18" Type="http://schemas.openxmlformats.org/officeDocument/2006/relationships/image" Target="../media/image17.png"/><Relationship Id="rId39" Type="http://schemas.openxmlformats.org/officeDocument/2006/relationships/hyperlink" Target="https://en.wikipedia.org/wiki/Canada" TargetMode="External"/><Relationship Id="rId34" Type="http://schemas.openxmlformats.org/officeDocument/2006/relationships/image" Target="../media/image54.png"/><Relationship Id="rId50" Type="http://schemas.openxmlformats.org/officeDocument/2006/relationships/image" Target="../media/image41.png"/><Relationship Id="rId55" Type="http://schemas.openxmlformats.org/officeDocument/2006/relationships/hyperlink" Target="https://en.wikipedia.org/wiki/Slovenia" TargetMode="External"/><Relationship Id="rId76" Type="http://schemas.openxmlformats.org/officeDocument/2006/relationships/image" Target="../media/image60.png"/><Relationship Id="rId7" Type="http://schemas.openxmlformats.org/officeDocument/2006/relationships/hyperlink" Target="https://en.wikipedia.org/wiki/Ukraine" TargetMode="External"/><Relationship Id="rId71" Type="http://schemas.openxmlformats.org/officeDocument/2006/relationships/hyperlink" Target="https://en.wikipedia.org/wiki/Panama" TargetMode="External"/><Relationship Id="rId2" Type="http://schemas.openxmlformats.org/officeDocument/2006/relationships/image" Target="../media/image1.png"/><Relationship Id="rId29" Type="http://schemas.openxmlformats.org/officeDocument/2006/relationships/hyperlink" Target="https://en.wikipedia.org/wiki/Colombia" TargetMode="External"/><Relationship Id="rId24" Type="http://schemas.openxmlformats.org/officeDocument/2006/relationships/image" Target="../media/image70.png"/><Relationship Id="rId40" Type="http://schemas.openxmlformats.org/officeDocument/2006/relationships/image" Target="../media/image26.png"/><Relationship Id="rId45" Type="http://schemas.openxmlformats.org/officeDocument/2006/relationships/hyperlink" Target="https://en.wikipedia.org/wiki/Italy" TargetMode="External"/><Relationship Id="rId66" Type="http://schemas.openxmlformats.org/officeDocument/2006/relationships/image" Target="../media/image5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219075</xdr:colOff>
      <xdr:row>1</xdr:row>
      <xdr:rowOff>114300</xdr:rowOff>
    </xdr:to>
    <xdr:pic>
      <xdr:nvPicPr>
        <xdr:cNvPr id="2" name="Picture 1" descr="United States">
          <a:hlinkClick xmlns:r="http://schemas.openxmlformats.org/officeDocument/2006/relationships" r:id="rId1" tooltip="United States"/>
          <a:extLst>
            <a:ext uri="{FF2B5EF4-FFF2-40B4-BE49-F238E27FC236}">
              <a16:creationId xmlns:a16="http://schemas.microsoft.com/office/drawing/2014/main" id="{BF8F7174-2EB7-4041-97CE-42AADDFC41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71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xdr:row>
      <xdr:rowOff>0</xdr:rowOff>
    </xdr:from>
    <xdr:to>
      <xdr:col>4</xdr:col>
      <xdr:colOff>219075</xdr:colOff>
      <xdr:row>2</xdr:row>
      <xdr:rowOff>114300</xdr:rowOff>
    </xdr:to>
    <xdr:pic>
      <xdr:nvPicPr>
        <xdr:cNvPr id="3" name="Picture 2" descr="United States">
          <a:hlinkClick xmlns:r="http://schemas.openxmlformats.org/officeDocument/2006/relationships" r:id="rId1" tooltip="United States"/>
          <a:extLst>
            <a:ext uri="{FF2B5EF4-FFF2-40B4-BE49-F238E27FC236}">
              <a16:creationId xmlns:a16="http://schemas.microsoft.com/office/drawing/2014/main" id="{004DF2FA-A37C-4ADF-82F3-F78C37D49F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295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219075</xdr:colOff>
      <xdr:row>3</xdr:row>
      <xdr:rowOff>114300</xdr:rowOff>
    </xdr:to>
    <xdr:pic>
      <xdr:nvPicPr>
        <xdr:cNvPr id="4" name="Picture 3" descr="United States">
          <a:hlinkClick xmlns:r="http://schemas.openxmlformats.org/officeDocument/2006/relationships" r:id="rId1" tooltip="United States"/>
          <a:extLst>
            <a:ext uri="{FF2B5EF4-FFF2-40B4-BE49-F238E27FC236}">
              <a16:creationId xmlns:a16="http://schemas.microsoft.com/office/drawing/2014/main" id="{6C308159-0EF4-42DB-9C8D-9719E3D417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667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219075</xdr:colOff>
      <xdr:row>4</xdr:row>
      <xdr:rowOff>114300</xdr:rowOff>
    </xdr:to>
    <xdr:pic>
      <xdr:nvPicPr>
        <xdr:cNvPr id="5" name="Picture 4" descr="United States">
          <a:hlinkClick xmlns:r="http://schemas.openxmlformats.org/officeDocument/2006/relationships" r:id="rId1" tooltip="United States"/>
          <a:extLst>
            <a:ext uri="{FF2B5EF4-FFF2-40B4-BE49-F238E27FC236}">
              <a16:creationId xmlns:a16="http://schemas.microsoft.com/office/drawing/2014/main" id="{CA28524F-5FA0-40AC-9EC9-4041F10FF7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343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219075</xdr:colOff>
      <xdr:row>5</xdr:row>
      <xdr:rowOff>114300</xdr:rowOff>
    </xdr:to>
    <xdr:pic>
      <xdr:nvPicPr>
        <xdr:cNvPr id="6" name="Picture 5" descr="United States">
          <a:hlinkClick xmlns:r="http://schemas.openxmlformats.org/officeDocument/2006/relationships" r:id="rId1" tooltip="United States"/>
          <a:extLst>
            <a:ext uri="{FF2B5EF4-FFF2-40B4-BE49-F238E27FC236}">
              <a16:creationId xmlns:a16="http://schemas.microsoft.com/office/drawing/2014/main" id="{25E7946A-2D03-4CD8-A316-E0B6C99C23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048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219075</xdr:colOff>
      <xdr:row>6</xdr:row>
      <xdr:rowOff>114300</xdr:rowOff>
    </xdr:to>
    <xdr:pic>
      <xdr:nvPicPr>
        <xdr:cNvPr id="7" name="Picture 6" descr="United States">
          <a:hlinkClick xmlns:r="http://schemas.openxmlformats.org/officeDocument/2006/relationships" r:id="rId1" tooltip="United States"/>
          <a:extLst>
            <a:ext uri="{FF2B5EF4-FFF2-40B4-BE49-F238E27FC236}">
              <a16:creationId xmlns:a16="http://schemas.microsoft.com/office/drawing/2014/main" id="{6E61AA84-A358-4BBB-A10D-D8F71A5B22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933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219075</xdr:colOff>
      <xdr:row>7</xdr:row>
      <xdr:rowOff>114300</xdr:rowOff>
    </xdr:to>
    <xdr:pic>
      <xdr:nvPicPr>
        <xdr:cNvPr id="8" name="Picture 7" descr="United States">
          <a:hlinkClick xmlns:r="http://schemas.openxmlformats.org/officeDocument/2006/relationships" r:id="rId1" tooltip="United States"/>
          <a:extLst>
            <a:ext uri="{FF2B5EF4-FFF2-40B4-BE49-F238E27FC236}">
              <a16:creationId xmlns:a16="http://schemas.microsoft.com/office/drawing/2014/main" id="{5E64DDCA-D56F-45E7-B856-F6BB469E02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638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219075</xdr:colOff>
      <xdr:row>8</xdr:row>
      <xdr:rowOff>114300</xdr:rowOff>
    </xdr:to>
    <xdr:pic>
      <xdr:nvPicPr>
        <xdr:cNvPr id="9" name="Picture 8" descr="United States">
          <a:hlinkClick xmlns:r="http://schemas.openxmlformats.org/officeDocument/2006/relationships" r:id="rId1" tooltip="United States"/>
          <a:extLst>
            <a:ext uri="{FF2B5EF4-FFF2-40B4-BE49-F238E27FC236}">
              <a16:creationId xmlns:a16="http://schemas.microsoft.com/office/drawing/2014/main" id="{920F2F35-0E88-4162-8ADA-D823A3A2C9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10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219075</xdr:colOff>
      <xdr:row>9</xdr:row>
      <xdr:rowOff>114300</xdr:rowOff>
    </xdr:to>
    <xdr:pic>
      <xdr:nvPicPr>
        <xdr:cNvPr id="10" name="Picture 9" descr="United States">
          <a:hlinkClick xmlns:r="http://schemas.openxmlformats.org/officeDocument/2006/relationships" r:id="rId1" tooltip="United States"/>
          <a:extLst>
            <a:ext uri="{FF2B5EF4-FFF2-40B4-BE49-F238E27FC236}">
              <a16:creationId xmlns:a16="http://schemas.microsoft.com/office/drawing/2014/main" id="{EAE944CC-786C-430A-85A1-AC846D503F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562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219075</xdr:colOff>
      <xdr:row>10</xdr:row>
      <xdr:rowOff>114300</xdr:rowOff>
    </xdr:to>
    <xdr:pic>
      <xdr:nvPicPr>
        <xdr:cNvPr id="11" name="Picture 10" descr="United States">
          <a:hlinkClick xmlns:r="http://schemas.openxmlformats.org/officeDocument/2006/relationships" r:id="rId1" tooltip="United States"/>
          <a:extLst>
            <a:ext uri="{FF2B5EF4-FFF2-40B4-BE49-F238E27FC236}">
              <a16:creationId xmlns:a16="http://schemas.microsoft.com/office/drawing/2014/main" id="{4BCC9B26-FDB7-41D0-92E1-E9B6FD211C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143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219075</xdr:colOff>
      <xdr:row>11</xdr:row>
      <xdr:rowOff>114300</xdr:rowOff>
    </xdr:to>
    <xdr:pic>
      <xdr:nvPicPr>
        <xdr:cNvPr id="12" name="Picture 11" descr="United States">
          <a:hlinkClick xmlns:r="http://schemas.openxmlformats.org/officeDocument/2006/relationships" r:id="rId1" tooltip="United States"/>
          <a:extLst>
            <a:ext uri="{FF2B5EF4-FFF2-40B4-BE49-F238E27FC236}">
              <a16:creationId xmlns:a16="http://schemas.microsoft.com/office/drawing/2014/main" id="{1464C374-51B7-4A5A-93A6-9F9AF31A5D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515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219075</xdr:colOff>
      <xdr:row>12</xdr:row>
      <xdr:rowOff>114300</xdr:rowOff>
    </xdr:to>
    <xdr:pic>
      <xdr:nvPicPr>
        <xdr:cNvPr id="13" name="Picture 12" descr="United States">
          <a:hlinkClick xmlns:r="http://schemas.openxmlformats.org/officeDocument/2006/relationships" r:id="rId1" tooltip="United States"/>
          <a:extLst>
            <a:ext uri="{FF2B5EF4-FFF2-40B4-BE49-F238E27FC236}">
              <a16:creationId xmlns:a16="http://schemas.microsoft.com/office/drawing/2014/main" id="{D7D7F7A1-5CF9-420C-8B3B-4A9A5BEA2A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401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219075</xdr:colOff>
      <xdr:row>13</xdr:row>
      <xdr:rowOff>114300</xdr:rowOff>
    </xdr:to>
    <xdr:pic>
      <xdr:nvPicPr>
        <xdr:cNvPr id="14" name="Picture 13" descr="United States">
          <a:hlinkClick xmlns:r="http://schemas.openxmlformats.org/officeDocument/2006/relationships" r:id="rId1" tooltip="United States"/>
          <a:extLst>
            <a:ext uri="{FF2B5EF4-FFF2-40B4-BE49-F238E27FC236}">
              <a16:creationId xmlns:a16="http://schemas.microsoft.com/office/drawing/2014/main" id="{B5F7F227-13DB-4B69-A629-AAF960D78D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105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219075</xdr:colOff>
      <xdr:row>14</xdr:row>
      <xdr:rowOff>114300</xdr:rowOff>
    </xdr:to>
    <xdr:pic>
      <xdr:nvPicPr>
        <xdr:cNvPr id="15" name="Picture 14" descr="United States">
          <a:hlinkClick xmlns:r="http://schemas.openxmlformats.org/officeDocument/2006/relationships" r:id="rId1" tooltip="United States"/>
          <a:extLst>
            <a:ext uri="{FF2B5EF4-FFF2-40B4-BE49-F238E27FC236}">
              <a16:creationId xmlns:a16="http://schemas.microsoft.com/office/drawing/2014/main" id="{B3F0AC0D-B5D2-4D61-8ADA-CF840C5EF7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477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219075</xdr:colOff>
      <xdr:row>15</xdr:row>
      <xdr:rowOff>142875</xdr:rowOff>
    </xdr:to>
    <xdr:pic>
      <xdr:nvPicPr>
        <xdr:cNvPr id="16" name="Picture 15" descr="South Africa">
          <a:hlinkClick xmlns:r="http://schemas.openxmlformats.org/officeDocument/2006/relationships" r:id="rId3" tooltip="South Africa"/>
          <a:extLst>
            <a:ext uri="{FF2B5EF4-FFF2-40B4-BE49-F238E27FC236}">
              <a16:creationId xmlns:a16="http://schemas.microsoft.com/office/drawing/2014/main" id="{EC46030C-F29C-40F5-B0EC-C238E82600E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9848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219075</xdr:colOff>
      <xdr:row>16</xdr:row>
      <xdr:rowOff>114300</xdr:rowOff>
    </xdr:to>
    <xdr:pic>
      <xdr:nvPicPr>
        <xdr:cNvPr id="17" name="Picture 16" descr="United States">
          <a:hlinkClick xmlns:r="http://schemas.openxmlformats.org/officeDocument/2006/relationships" r:id="rId1" tooltip="United States"/>
          <a:extLst>
            <a:ext uri="{FF2B5EF4-FFF2-40B4-BE49-F238E27FC236}">
              <a16:creationId xmlns:a16="http://schemas.microsoft.com/office/drawing/2014/main" id="{131B43FF-3429-47F3-8646-3E003E7223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0220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219075</xdr:colOff>
      <xdr:row>17</xdr:row>
      <xdr:rowOff>114300</xdr:rowOff>
    </xdr:to>
    <xdr:pic>
      <xdr:nvPicPr>
        <xdr:cNvPr id="18" name="Picture 17" descr="United States">
          <a:hlinkClick xmlns:r="http://schemas.openxmlformats.org/officeDocument/2006/relationships" r:id="rId1" tooltip="United States"/>
          <a:extLst>
            <a:ext uri="{FF2B5EF4-FFF2-40B4-BE49-F238E27FC236}">
              <a16:creationId xmlns:a16="http://schemas.microsoft.com/office/drawing/2014/main" id="{D40FB6A5-58F0-4069-83DA-D1CD621CE7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0591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219075</xdr:colOff>
      <xdr:row>18</xdr:row>
      <xdr:rowOff>114300</xdr:rowOff>
    </xdr:to>
    <xdr:pic>
      <xdr:nvPicPr>
        <xdr:cNvPr id="19" name="Picture 18" descr="United States">
          <a:hlinkClick xmlns:r="http://schemas.openxmlformats.org/officeDocument/2006/relationships" r:id="rId1" tooltip="United States"/>
          <a:extLst>
            <a:ext uri="{FF2B5EF4-FFF2-40B4-BE49-F238E27FC236}">
              <a16:creationId xmlns:a16="http://schemas.microsoft.com/office/drawing/2014/main" id="{13691CDD-821A-49E3-B33C-7D09695C73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0963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219075</xdr:colOff>
      <xdr:row>19</xdr:row>
      <xdr:rowOff>114300</xdr:rowOff>
    </xdr:to>
    <xdr:pic>
      <xdr:nvPicPr>
        <xdr:cNvPr id="20" name="Picture 19" descr="United States">
          <a:hlinkClick xmlns:r="http://schemas.openxmlformats.org/officeDocument/2006/relationships" r:id="rId1" tooltip="United States"/>
          <a:extLst>
            <a:ext uri="{FF2B5EF4-FFF2-40B4-BE49-F238E27FC236}">
              <a16:creationId xmlns:a16="http://schemas.microsoft.com/office/drawing/2014/main" id="{EAB220EC-08EF-4C3F-8B52-35C4E18838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515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219075</xdr:colOff>
      <xdr:row>20</xdr:row>
      <xdr:rowOff>114300</xdr:rowOff>
    </xdr:to>
    <xdr:pic>
      <xdr:nvPicPr>
        <xdr:cNvPr id="21" name="Picture 20" descr="United States">
          <a:hlinkClick xmlns:r="http://schemas.openxmlformats.org/officeDocument/2006/relationships" r:id="rId1" tooltip="United States"/>
          <a:extLst>
            <a:ext uri="{FF2B5EF4-FFF2-40B4-BE49-F238E27FC236}">
              <a16:creationId xmlns:a16="http://schemas.microsoft.com/office/drawing/2014/main" id="{3CDFDFAD-A658-4AB1-B36B-E6078D6E22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887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219075</xdr:colOff>
      <xdr:row>21</xdr:row>
      <xdr:rowOff>114300</xdr:rowOff>
    </xdr:to>
    <xdr:pic>
      <xdr:nvPicPr>
        <xdr:cNvPr id="22" name="Picture 21" descr="United States">
          <a:hlinkClick xmlns:r="http://schemas.openxmlformats.org/officeDocument/2006/relationships" r:id="rId1" tooltip="United States"/>
          <a:extLst>
            <a:ext uri="{FF2B5EF4-FFF2-40B4-BE49-F238E27FC236}">
              <a16:creationId xmlns:a16="http://schemas.microsoft.com/office/drawing/2014/main" id="{D39AF689-60CE-4943-A8DB-9749311812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258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219075</xdr:colOff>
      <xdr:row>22</xdr:row>
      <xdr:rowOff>114300</xdr:rowOff>
    </xdr:to>
    <xdr:pic>
      <xdr:nvPicPr>
        <xdr:cNvPr id="23" name="Picture 22" descr="United States">
          <a:hlinkClick xmlns:r="http://schemas.openxmlformats.org/officeDocument/2006/relationships" r:id="rId1" tooltip="United States"/>
          <a:extLst>
            <a:ext uri="{FF2B5EF4-FFF2-40B4-BE49-F238E27FC236}">
              <a16:creationId xmlns:a16="http://schemas.microsoft.com/office/drawing/2014/main" id="{692BE5F9-5455-4F26-A32C-FC44A6A177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630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219075</xdr:colOff>
      <xdr:row>23</xdr:row>
      <xdr:rowOff>114300</xdr:rowOff>
    </xdr:to>
    <xdr:pic>
      <xdr:nvPicPr>
        <xdr:cNvPr id="24" name="Picture 23" descr="United States">
          <a:hlinkClick xmlns:r="http://schemas.openxmlformats.org/officeDocument/2006/relationships" r:id="rId1" tooltip="United States"/>
          <a:extLst>
            <a:ext uri="{FF2B5EF4-FFF2-40B4-BE49-F238E27FC236}">
              <a16:creationId xmlns:a16="http://schemas.microsoft.com/office/drawing/2014/main" id="{574B1FB6-FAD1-4C18-A1C6-F2B69A0989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182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219075</xdr:colOff>
      <xdr:row>24</xdr:row>
      <xdr:rowOff>114300</xdr:rowOff>
    </xdr:to>
    <xdr:pic>
      <xdr:nvPicPr>
        <xdr:cNvPr id="25" name="Picture 24" descr="United States">
          <a:hlinkClick xmlns:r="http://schemas.openxmlformats.org/officeDocument/2006/relationships" r:id="rId1" tooltip="United States"/>
          <a:extLst>
            <a:ext uri="{FF2B5EF4-FFF2-40B4-BE49-F238E27FC236}">
              <a16:creationId xmlns:a16="http://schemas.microsoft.com/office/drawing/2014/main" id="{069562CF-01C7-489F-999E-0D46106D19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554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219075</xdr:colOff>
      <xdr:row>25</xdr:row>
      <xdr:rowOff>114300</xdr:rowOff>
    </xdr:to>
    <xdr:pic>
      <xdr:nvPicPr>
        <xdr:cNvPr id="26" name="Picture 25" descr="United States">
          <a:hlinkClick xmlns:r="http://schemas.openxmlformats.org/officeDocument/2006/relationships" r:id="rId1" tooltip="United States"/>
          <a:extLst>
            <a:ext uri="{FF2B5EF4-FFF2-40B4-BE49-F238E27FC236}">
              <a16:creationId xmlns:a16="http://schemas.microsoft.com/office/drawing/2014/main" id="{CA7CC562-9B3F-4C82-AF6B-9FFCF21F9F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135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219075</xdr:colOff>
      <xdr:row>26</xdr:row>
      <xdr:rowOff>114300</xdr:rowOff>
    </xdr:to>
    <xdr:pic>
      <xdr:nvPicPr>
        <xdr:cNvPr id="27" name="Picture 26" descr="United States">
          <a:hlinkClick xmlns:r="http://schemas.openxmlformats.org/officeDocument/2006/relationships" r:id="rId1" tooltip="United States"/>
          <a:extLst>
            <a:ext uri="{FF2B5EF4-FFF2-40B4-BE49-F238E27FC236}">
              <a16:creationId xmlns:a16="http://schemas.microsoft.com/office/drawing/2014/main" id="{EEDEBACA-C0E9-4417-9304-9C8F85660A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506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219075</xdr:colOff>
      <xdr:row>27</xdr:row>
      <xdr:rowOff>114300</xdr:rowOff>
    </xdr:to>
    <xdr:pic>
      <xdr:nvPicPr>
        <xdr:cNvPr id="28" name="Picture 27" descr="United States">
          <a:hlinkClick xmlns:r="http://schemas.openxmlformats.org/officeDocument/2006/relationships" r:id="rId1" tooltip="United States"/>
          <a:extLst>
            <a:ext uri="{FF2B5EF4-FFF2-40B4-BE49-F238E27FC236}">
              <a16:creationId xmlns:a16="http://schemas.microsoft.com/office/drawing/2014/main" id="{33D34691-ADE7-45DB-839F-B2EA5057CF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5392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219075</xdr:colOff>
      <xdr:row>28</xdr:row>
      <xdr:rowOff>114300</xdr:rowOff>
    </xdr:to>
    <xdr:pic>
      <xdr:nvPicPr>
        <xdr:cNvPr id="29" name="Picture 28" descr="United States">
          <a:hlinkClick xmlns:r="http://schemas.openxmlformats.org/officeDocument/2006/relationships" r:id="rId1" tooltip="United States"/>
          <a:extLst>
            <a:ext uri="{FF2B5EF4-FFF2-40B4-BE49-F238E27FC236}">
              <a16:creationId xmlns:a16="http://schemas.microsoft.com/office/drawing/2014/main" id="{EE4F3ADA-F8B2-4C5C-9E27-AE69AED91E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6097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219075</xdr:colOff>
      <xdr:row>29</xdr:row>
      <xdr:rowOff>114300</xdr:rowOff>
    </xdr:to>
    <xdr:pic>
      <xdr:nvPicPr>
        <xdr:cNvPr id="30" name="Picture 29" descr="United States">
          <a:hlinkClick xmlns:r="http://schemas.openxmlformats.org/officeDocument/2006/relationships" r:id="rId1" tooltip="United States"/>
          <a:extLst>
            <a:ext uri="{FF2B5EF4-FFF2-40B4-BE49-F238E27FC236}">
              <a16:creationId xmlns:a16="http://schemas.microsoft.com/office/drawing/2014/main" id="{D054F18B-5824-46D9-ADFD-13AE727842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6487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219075</xdr:colOff>
      <xdr:row>30</xdr:row>
      <xdr:rowOff>114300</xdr:rowOff>
    </xdr:to>
    <xdr:pic>
      <xdr:nvPicPr>
        <xdr:cNvPr id="31" name="Picture 30" descr="United Kingdom">
          <a:hlinkClick xmlns:r="http://schemas.openxmlformats.org/officeDocument/2006/relationships" r:id="rId5" tooltip="United Kingdom"/>
          <a:extLst>
            <a:ext uri="{FF2B5EF4-FFF2-40B4-BE49-F238E27FC236}">
              <a16:creationId xmlns:a16="http://schemas.microsoft.com/office/drawing/2014/main" id="{68FABA50-06C9-47A2-8084-9575F2A3B47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7068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219075</xdr:colOff>
      <xdr:row>31</xdr:row>
      <xdr:rowOff>114300</xdr:rowOff>
    </xdr:to>
    <xdr:pic>
      <xdr:nvPicPr>
        <xdr:cNvPr id="32" name="Picture 31" descr="United States">
          <a:hlinkClick xmlns:r="http://schemas.openxmlformats.org/officeDocument/2006/relationships" r:id="rId1" tooltip="United States"/>
          <a:extLst>
            <a:ext uri="{FF2B5EF4-FFF2-40B4-BE49-F238E27FC236}">
              <a16:creationId xmlns:a16="http://schemas.microsoft.com/office/drawing/2014/main" id="{2C651486-45E4-4DD0-873F-5630182AF3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507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219075</xdr:colOff>
      <xdr:row>32</xdr:row>
      <xdr:rowOff>114300</xdr:rowOff>
    </xdr:to>
    <xdr:pic>
      <xdr:nvPicPr>
        <xdr:cNvPr id="33" name="Picture 32" descr="United States">
          <a:hlinkClick xmlns:r="http://schemas.openxmlformats.org/officeDocument/2006/relationships" r:id="rId1" tooltip="United States"/>
          <a:extLst>
            <a:ext uri="{FF2B5EF4-FFF2-40B4-BE49-F238E27FC236}">
              <a16:creationId xmlns:a16="http://schemas.microsoft.com/office/drawing/2014/main" id="{154B4EC4-ED66-4794-8C8F-D41EC2C384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602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219075</xdr:colOff>
      <xdr:row>33</xdr:row>
      <xdr:rowOff>114300</xdr:rowOff>
    </xdr:to>
    <xdr:pic>
      <xdr:nvPicPr>
        <xdr:cNvPr id="34" name="Picture 33" descr="United States">
          <a:hlinkClick xmlns:r="http://schemas.openxmlformats.org/officeDocument/2006/relationships" r:id="rId1" tooltip="United States"/>
          <a:extLst>
            <a:ext uri="{FF2B5EF4-FFF2-40B4-BE49-F238E27FC236}">
              <a16:creationId xmlns:a16="http://schemas.microsoft.com/office/drawing/2014/main" id="{8B0B7FE3-FB00-44F3-9A4D-317335BABD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973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219075</xdr:colOff>
      <xdr:row>34</xdr:row>
      <xdr:rowOff>114300</xdr:rowOff>
    </xdr:to>
    <xdr:pic>
      <xdr:nvPicPr>
        <xdr:cNvPr id="35" name="Picture 34" descr="United States">
          <a:hlinkClick xmlns:r="http://schemas.openxmlformats.org/officeDocument/2006/relationships" r:id="rId1" tooltip="United States"/>
          <a:extLst>
            <a:ext uri="{FF2B5EF4-FFF2-40B4-BE49-F238E27FC236}">
              <a16:creationId xmlns:a16="http://schemas.microsoft.com/office/drawing/2014/main" id="{13FB7333-E6A1-4F53-8506-C3FB1B3021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831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xdr:row>
      <xdr:rowOff>0</xdr:rowOff>
    </xdr:from>
    <xdr:to>
      <xdr:col>4</xdr:col>
      <xdr:colOff>219075</xdr:colOff>
      <xdr:row>35</xdr:row>
      <xdr:rowOff>142875</xdr:rowOff>
    </xdr:to>
    <xdr:pic>
      <xdr:nvPicPr>
        <xdr:cNvPr id="36" name="Picture 35" descr="Russia">
          <a:hlinkClick xmlns:r="http://schemas.openxmlformats.org/officeDocument/2006/relationships" r:id="rId7" tooltip="Russia"/>
          <a:extLst>
            <a:ext uri="{FF2B5EF4-FFF2-40B4-BE49-F238E27FC236}">
              <a16:creationId xmlns:a16="http://schemas.microsoft.com/office/drawing/2014/main" id="{A295F651-E51B-49E2-B88F-1F8E933A0C1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21983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xdr:row>
      <xdr:rowOff>0</xdr:rowOff>
    </xdr:from>
    <xdr:to>
      <xdr:col>4</xdr:col>
      <xdr:colOff>219075</xdr:colOff>
      <xdr:row>36</xdr:row>
      <xdr:rowOff>114300</xdr:rowOff>
    </xdr:to>
    <xdr:pic>
      <xdr:nvPicPr>
        <xdr:cNvPr id="37" name="Picture 36" descr="Uzbekistan">
          <a:hlinkClick xmlns:r="http://schemas.openxmlformats.org/officeDocument/2006/relationships" r:id="rId9" tooltip="Uzbekistan"/>
          <a:extLst>
            <a:ext uri="{FF2B5EF4-FFF2-40B4-BE49-F238E27FC236}">
              <a16:creationId xmlns:a16="http://schemas.microsoft.com/office/drawing/2014/main" id="{0A603BE4-493C-452D-A2D9-7CB227181AD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22355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xdr:row>
      <xdr:rowOff>0</xdr:rowOff>
    </xdr:from>
    <xdr:to>
      <xdr:col>4</xdr:col>
      <xdr:colOff>219075</xdr:colOff>
      <xdr:row>37</xdr:row>
      <xdr:rowOff>142875</xdr:rowOff>
    </xdr:to>
    <xdr:pic>
      <xdr:nvPicPr>
        <xdr:cNvPr id="38" name="Picture 37" descr="Russia">
          <a:hlinkClick xmlns:r="http://schemas.openxmlformats.org/officeDocument/2006/relationships" r:id="rId7" tooltip="Russia"/>
          <a:extLst>
            <a:ext uri="{FF2B5EF4-FFF2-40B4-BE49-F238E27FC236}">
              <a16:creationId xmlns:a16="http://schemas.microsoft.com/office/drawing/2014/main" id="{DA337D20-5405-4F5C-A6A2-D098F3FDAC3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23364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xdr:row>
      <xdr:rowOff>0</xdr:rowOff>
    </xdr:from>
    <xdr:to>
      <xdr:col>4</xdr:col>
      <xdr:colOff>219075</xdr:colOff>
      <xdr:row>38</xdr:row>
      <xdr:rowOff>114300</xdr:rowOff>
    </xdr:to>
    <xdr:pic>
      <xdr:nvPicPr>
        <xdr:cNvPr id="39" name="Picture 38" descr="United Kingdom">
          <a:hlinkClick xmlns:r="http://schemas.openxmlformats.org/officeDocument/2006/relationships" r:id="rId5" tooltip="United Kingdom"/>
          <a:extLst>
            <a:ext uri="{FF2B5EF4-FFF2-40B4-BE49-F238E27FC236}">
              <a16:creationId xmlns:a16="http://schemas.microsoft.com/office/drawing/2014/main" id="{818EC073-16BE-45F3-93C6-91FA83F5597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4279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4</xdr:col>
      <xdr:colOff>219075</xdr:colOff>
      <xdr:row>39</xdr:row>
      <xdr:rowOff>142875</xdr:rowOff>
    </xdr:to>
    <xdr:pic>
      <xdr:nvPicPr>
        <xdr:cNvPr id="40" name="Picture 39" descr="Ukraine">
          <a:hlinkClick xmlns:r="http://schemas.openxmlformats.org/officeDocument/2006/relationships" r:id="rId11" tooltip="Ukraine"/>
          <a:extLst>
            <a:ext uri="{FF2B5EF4-FFF2-40B4-BE49-F238E27FC236}">
              <a16:creationId xmlns:a16="http://schemas.microsoft.com/office/drawing/2014/main" id="{929F69B5-25B7-4627-AB9B-7D39D62F66A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24955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219075</xdr:colOff>
      <xdr:row>40</xdr:row>
      <xdr:rowOff>142875</xdr:rowOff>
    </xdr:to>
    <xdr:pic>
      <xdr:nvPicPr>
        <xdr:cNvPr id="41" name="Picture 40" descr="Russia">
          <a:hlinkClick xmlns:r="http://schemas.openxmlformats.org/officeDocument/2006/relationships" r:id="rId7" tooltip="Russia"/>
          <a:extLst>
            <a:ext uri="{FF2B5EF4-FFF2-40B4-BE49-F238E27FC236}">
              <a16:creationId xmlns:a16="http://schemas.microsoft.com/office/drawing/2014/main" id="{0FA383C4-7F37-422A-AC39-EFA995110E4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26203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219075</xdr:colOff>
      <xdr:row>41</xdr:row>
      <xdr:rowOff>114300</xdr:rowOff>
    </xdr:to>
    <xdr:pic>
      <xdr:nvPicPr>
        <xdr:cNvPr id="42" name="Picture 41" descr="Uzbekistan">
          <a:hlinkClick xmlns:r="http://schemas.openxmlformats.org/officeDocument/2006/relationships" r:id="rId9" tooltip="Uzbekistan"/>
          <a:extLst>
            <a:ext uri="{FF2B5EF4-FFF2-40B4-BE49-F238E27FC236}">
              <a16:creationId xmlns:a16="http://schemas.microsoft.com/office/drawing/2014/main" id="{99D5F589-C3F8-4266-BED8-CB7575DB0AE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28060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xdr:row>
      <xdr:rowOff>0</xdr:rowOff>
    </xdr:from>
    <xdr:to>
      <xdr:col>4</xdr:col>
      <xdr:colOff>219075</xdr:colOff>
      <xdr:row>42</xdr:row>
      <xdr:rowOff>114300</xdr:rowOff>
    </xdr:to>
    <xdr:pic>
      <xdr:nvPicPr>
        <xdr:cNvPr id="43" name="Picture 42" descr="United Kingdom">
          <a:hlinkClick xmlns:r="http://schemas.openxmlformats.org/officeDocument/2006/relationships" r:id="rId5" tooltip="United Kingdom"/>
          <a:extLst>
            <a:ext uri="{FF2B5EF4-FFF2-40B4-BE49-F238E27FC236}">
              <a16:creationId xmlns:a16="http://schemas.microsoft.com/office/drawing/2014/main" id="{9F514B1E-2D69-414C-8BAE-8DB6A04C53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0070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4</xdr:col>
      <xdr:colOff>219075</xdr:colOff>
      <xdr:row>43</xdr:row>
      <xdr:rowOff>114300</xdr:rowOff>
    </xdr:to>
    <xdr:pic>
      <xdr:nvPicPr>
        <xdr:cNvPr id="44" name="Picture 43" descr="United Kingdom">
          <a:hlinkClick xmlns:r="http://schemas.openxmlformats.org/officeDocument/2006/relationships" r:id="rId5" tooltip="United Kingdom"/>
          <a:extLst>
            <a:ext uri="{FF2B5EF4-FFF2-40B4-BE49-F238E27FC236}">
              <a16:creationId xmlns:a16="http://schemas.microsoft.com/office/drawing/2014/main" id="{D8B7AD51-B8BF-4715-A8ED-FF8A33E71F8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1318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xdr:row>
      <xdr:rowOff>0</xdr:rowOff>
    </xdr:from>
    <xdr:to>
      <xdr:col>4</xdr:col>
      <xdr:colOff>219075</xdr:colOff>
      <xdr:row>44</xdr:row>
      <xdr:rowOff>133350</xdr:rowOff>
    </xdr:to>
    <xdr:pic>
      <xdr:nvPicPr>
        <xdr:cNvPr id="45" name="Picture 44" descr="Germany">
          <a:hlinkClick xmlns:r="http://schemas.openxmlformats.org/officeDocument/2006/relationships" r:id="rId13" tooltip="Germany"/>
          <a:extLst>
            <a:ext uri="{FF2B5EF4-FFF2-40B4-BE49-F238E27FC236}">
              <a16:creationId xmlns:a16="http://schemas.microsoft.com/office/drawing/2014/main" id="{33C52FE4-B4C0-4070-9A37-D3DCEA5C4F8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325374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219075</xdr:colOff>
      <xdr:row>45</xdr:row>
      <xdr:rowOff>114300</xdr:rowOff>
    </xdr:to>
    <xdr:pic>
      <xdr:nvPicPr>
        <xdr:cNvPr id="46" name="Picture 45" descr="United States">
          <a:hlinkClick xmlns:r="http://schemas.openxmlformats.org/officeDocument/2006/relationships" r:id="rId1" tooltip="United States"/>
          <a:extLst>
            <a:ext uri="{FF2B5EF4-FFF2-40B4-BE49-F238E27FC236}">
              <a16:creationId xmlns:a16="http://schemas.microsoft.com/office/drawing/2014/main" id="{6BC12B24-26A4-4E83-9185-AE41B7FB88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3728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xdr:row>
      <xdr:rowOff>0</xdr:rowOff>
    </xdr:from>
    <xdr:to>
      <xdr:col>4</xdr:col>
      <xdr:colOff>219075</xdr:colOff>
      <xdr:row>46</xdr:row>
      <xdr:rowOff>114300</xdr:rowOff>
    </xdr:to>
    <xdr:pic>
      <xdr:nvPicPr>
        <xdr:cNvPr id="47" name="Picture 46" descr="United Kingdom">
          <a:hlinkClick xmlns:r="http://schemas.openxmlformats.org/officeDocument/2006/relationships" r:id="rId5" tooltip="United Kingdom"/>
          <a:extLst>
            <a:ext uri="{FF2B5EF4-FFF2-40B4-BE49-F238E27FC236}">
              <a16:creationId xmlns:a16="http://schemas.microsoft.com/office/drawing/2014/main" id="{8659615E-6CBB-4307-AE93-51C48AD58E7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4585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219075</xdr:colOff>
      <xdr:row>47</xdr:row>
      <xdr:rowOff>142875</xdr:rowOff>
    </xdr:to>
    <xdr:pic>
      <xdr:nvPicPr>
        <xdr:cNvPr id="48" name="Picture 47" descr="Puerto Rico">
          <a:hlinkClick xmlns:r="http://schemas.openxmlformats.org/officeDocument/2006/relationships" r:id="rId15" tooltip="Puerto Rico"/>
          <a:extLst>
            <a:ext uri="{FF2B5EF4-FFF2-40B4-BE49-F238E27FC236}">
              <a16:creationId xmlns:a16="http://schemas.microsoft.com/office/drawing/2014/main" id="{60BE0CB6-9AA9-4EB0-935B-4CF66E69955B}"/>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6833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xdr:row>
      <xdr:rowOff>0</xdr:rowOff>
    </xdr:from>
    <xdr:to>
      <xdr:col>4</xdr:col>
      <xdr:colOff>219075</xdr:colOff>
      <xdr:row>48</xdr:row>
      <xdr:rowOff>142875</xdr:rowOff>
    </xdr:to>
    <xdr:pic>
      <xdr:nvPicPr>
        <xdr:cNvPr id="49" name="Picture 48" descr="South Africa">
          <a:hlinkClick xmlns:r="http://schemas.openxmlformats.org/officeDocument/2006/relationships" r:id="rId3" tooltip="South Africa"/>
          <a:extLst>
            <a:ext uri="{FF2B5EF4-FFF2-40B4-BE49-F238E27FC236}">
              <a16:creationId xmlns:a16="http://schemas.microsoft.com/office/drawing/2014/main" id="{1C7A427F-3276-4BEE-A71D-235C89A8048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7385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219075</xdr:colOff>
      <xdr:row>49</xdr:row>
      <xdr:rowOff>114300</xdr:rowOff>
    </xdr:to>
    <xdr:pic>
      <xdr:nvPicPr>
        <xdr:cNvPr id="50" name="Picture 49" descr="United States">
          <a:hlinkClick xmlns:r="http://schemas.openxmlformats.org/officeDocument/2006/relationships" r:id="rId1" tooltip="United States"/>
          <a:extLst>
            <a:ext uri="{FF2B5EF4-FFF2-40B4-BE49-F238E27FC236}">
              <a16:creationId xmlns:a16="http://schemas.microsoft.com/office/drawing/2014/main" id="{4867799F-EC7C-4548-A4F8-7354530C58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7757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xdr:row>
      <xdr:rowOff>0</xdr:rowOff>
    </xdr:from>
    <xdr:to>
      <xdr:col>4</xdr:col>
      <xdr:colOff>219075</xdr:colOff>
      <xdr:row>50</xdr:row>
      <xdr:rowOff>114300</xdr:rowOff>
    </xdr:to>
    <xdr:pic>
      <xdr:nvPicPr>
        <xdr:cNvPr id="51" name="Picture 50" descr="United States">
          <a:hlinkClick xmlns:r="http://schemas.openxmlformats.org/officeDocument/2006/relationships" r:id="rId1" tooltip="United States"/>
          <a:extLst>
            <a:ext uri="{FF2B5EF4-FFF2-40B4-BE49-F238E27FC236}">
              <a16:creationId xmlns:a16="http://schemas.microsoft.com/office/drawing/2014/main" id="{BE2E3D63-E418-43BC-945F-C80F4D982F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8490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4</xdr:col>
      <xdr:colOff>219075</xdr:colOff>
      <xdr:row>51</xdr:row>
      <xdr:rowOff>142875</xdr:rowOff>
    </xdr:to>
    <xdr:pic>
      <xdr:nvPicPr>
        <xdr:cNvPr id="52" name="Picture 51" descr="Tunisia">
          <a:hlinkClick xmlns:r="http://schemas.openxmlformats.org/officeDocument/2006/relationships" r:id="rId17" tooltip="Tunisia"/>
          <a:extLst>
            <a:ext uri="{FF2B5EF4-FFF2-40B4-BE49-F238E27FC236}">
              <a16:creationId xmlns:a16="http://schemas.microsoft.com/office/drawing/2014/main" id="{4F99BCB6-E926-4EDF-8022-9C250737162B}"/>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39243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xdr:row>
      <xdr:rowOff>0</xdr:rowOff>
    </xdr:from>
    <xdr:to>
      <xdr:col>4</xdr:col>
      <xdr:colOff>219075</xdr:colOff>
      <xdr:row>52</xdr:row>
      <xdr:rowOff>114300</xdr:rowOff>
    </xdr:to>
    <xdr:pic>
      <xdr:nvPicPr>
        <xdr:cNvPr id="53" name="Picture 52" descr="United States">
          <a:hlinkClick xmlns:r="http://schemas.openxmlformats.org/officeDocument/2006/relationships" r:id="rId1" tooltip="United States"/>
          <a:extLst>
            <a:ext uri="{FF2B5EF4-FFF2-40B4-BE49-F238E27FC236}">
              <a16:creationId xmlns:a16="http://schemas.microsoft.com/office/drawing/2014/main" id="{B0D04AEF-A1C1-4996-89C5-42869D0F23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0433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xdr:row>
      <xdr:rowOff>0</xdr:rowOff>
    </xdr:from>
    <xdr:to>
      <xdr:col>4</xdr:col>
      <xdr:colOff>219075</xdr:colOff>
      <xdr:row>53</xdr:row>
      <xdr:rowOff>114300</xdr:rowOff>
    </xdr:to>
    <xdr:pic>
      <xdr:nvPicPr>
        <xdr:cNvPr id="54" name="Picture 53" descr="United States">
          <a:hlinkClick xmlns:r="http://schemas.openxmlformats.org/officeDocument/2006/relationships" r:id="rId1" tooltip="United States"/>
          <a:extLst>
            <a:ext uri="{FF2B5EF4-FFF2-40B4-BE49-F238E27FC236}">
              <a16:creationId xmlns:a16="http://schemas.microsoft.com/office/drawing/2014/main" id="{95A3A8A5-232A-438E-9D05-A1CEA53A31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1319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xdr:row>
      <xdr:rowOff>0</xdr:rowOff>
    </xdr:from>
    <xdr:to>
      <xdr:col>4</xdr:col>
      <xdr:colOff>219075</xdr:colOff>
      <xdr:row>54</xdr:row>
      <xdr:rowOff>114300</xdr:rowOff>
    </xdr:to>
    <xdr:pic>
      <xdr:nvPicPr>
        <xdr:cNvPr id="55" name="Picture 54" descr="United States">
          <a:hlinkClick xmlns:r="http://schemas.openxmlformats.org/officeDocument/2006/relationships" r:id="rId1" tooltip="United States"/>
          <a:extLst>
            <a:ext uri="{FF2B5EF4-FFF2-40B4-BE49-F238E27FC236}">
              <a16:creationId xmlns:a16="http://schemas.microsoft.com/office/drawing/2014/main" id="{37C8EF06-750F-49EF-9DC4-4560DEE933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1995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xdr:row>
      <xdr:rowOff>0</xdr:rowOff>
    </xdr:from>
    <xdr:to>
      <xdr:col>4</xdr:col>
      <xdr:colOff>219075</xdr:colOff>
      <xdr:row>55</xdr:row>
      <xdr:rowOff>114300</xdr:rowOff>
    </xdr:to>
    <xdr:pic>
      <xdr:nvPicPr>
        <xdr:cNvPr id="56" name="Picture 55" descr="United States">
          <a:hlinkClick xmlns:r="http://schemas.openxmlformats.org/officeDocument/2006/relationships" r:id="rId1" tooltip="United States"/>
          <a:extLst>
            <a:ext uri="{FF2B5EF4-FFF2-40B4-BE49-F238E27FC236}">
              <a16:creationId xmlns:a16="http://schemas.microsoft.com/office/drawing/2014/main" id="{E8615969-0DFF-490A-AF46-877DD48A94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2700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xdr:row>
      <xdr:rowOff>0</xdr:rowOff>
    </xdr:from>
    <xdr:to>
      <xdr:col>4</xdr:col>
      <xdr:colOff>219075</xdr:colOff>
      <xdr:row>56</xdr:row>
      <xdr:rowOff>142875</xdr:rowOff>
    </xdr:to>
    <xdr:pic>
      <xdr:nvPicPr>
        <xdr:cNvPr id="57" name="Picture 56" descr="France">
          <a:hlinkClick xmlns:r="http://schemas.openxmlformats.org/officeDocument/2006/relationships" r:id="rId19" tooltip="France"/>
          <a:extLst>
            <a:ext uri="{FF2B5EF4-FFF2-40B4-BE49-F238E27FC236}">
              <a16:creationId xmlns:a16="http://schemas.microsoft.com/office/drawing/2014/main" id="{22CDE022-E4DC-46E2-8291-7BE6F9233E8F}"/>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43072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xdr:row>
      <xdr:rowOff>0</xdr:rowOff>
    </xdr:from>
    <xdr:to>
      <xdr:col>4</xdr:col>
      <xdr:colOff>219075</xdr:colOff>
      <xdr:row>57</xdr:row>
      <xdr:rowOff>114300</xdr:rowOff>
    </xdr:to>
    <xdr:pic>
      <xdr:nvPicPr>
        <xdr:cNvPr id="58" name="Picture 57" descr="United States">
          <a:hlinkClick xmlns:r="http://schemas.openxmlformats.org/officeDocument/2006/relationships" r:id="rId1" tooltip="United States"/>
          <a:extLst>
            <a:ext uri="{FF2B5EF4-FFF2-40B4-BE49-F238E27FC236}">
              <a16:creationId xmlns:a16="http://schemas.microsoft.com/office/drawing/2014/main" id="{2AE3A8E7-6FB8-4A91-891B-F84ED27E57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3443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xdr:row>
      <xdr:rowOff>0</xdr:rowOff>
    </xdr:from>
    <xdr:to>
      <xdr:col>4</xdr:col>
      <xdr:colOff>219075</xdr:colOff>
      <xdr:row>58</xdr:row>
      <xdr:rowOff>142875</xdr:rowOff>
    </xdr:to>
    <xdr:pic>
      <xdr:nvPicPr>
        <xdr:cNvPr id="59" name="Picture 58" descr="France">
          <a:hlinkClick xmlns:r="http://schemas.openxmlformats.org/officeDocument/2006/relationships" r:id="rId19" tooltip="France"/>
          <a:extLst>
            <a:ext uri="{FF2B5EF4-FFF2-40B4-BE49-F238E27FC236}">
              <a16:creationId xmlns:a16="http://schemas.microsoft.com/office/drawing/2014/main" id="{654C5716-5A9F-47AC-8A50-4C3A5A0F766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43815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219075</xdr:colOff>
      <xdr:row>59</xdr:row>
      <xdr:rowOff>142875</xdr:rowOff>
    </xdr:to>
    <xdr:pic>
      <xdr:nvPicPr>
        <xdr:cNvPr id="60" name="Picture 59" descr="France">
          <a:hlinkClick xmlns:r="http://schemas.openxmlformats.org/officeDocument/2006/relationships" r:id="rId19" tooltip="France"/>
          <a:extLst>
            <a:ext uri="{FF2B5EF4-FFF2-40B4-BE49-F238E27FC236}">
              <a16:creationId xmlns:a16="http://schemas.microsoft.com/office/drawing/2014/main" id="{D844598C-87FE-4D86-917B-8827ED6D203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44853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219075</xdr:colOff>
      <xdr:row>60</xdr:row>
      <xdr:rowOff>114300</xdr:rowOff>
    </xdr:to>
    <xdr:pic>
      <xdr:nvPicPr>
        <xdr:cNvPr id="61" name="Picture 60" descr="Jamaica">
          <a:hlinkClick xmlns:r="http://schemas.openxmlformats.org/officeDocument/2006/relationships" r:id="rId21" tooltip="Jamaica"/>
          <a:extLst>
            <a:ext uri="{FF2B5EF4-FFF2-40B4-BE49-F238E27FC236}">
              <a16:creationId xmlns:a16="http://schemas.microsoft.com/office/drawing/2014/main" id="{922400DD-D818-4ACF-9FC0-D6A756CD97FF}"/>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46253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xdr:row>
      <xdr:rowOff>0</xdr:rowOff>
    </xdr:from>
    <xdr:to>
      <xdr:col>4</xdr:col>
      <xdr:colOff>219075</xdr:colOff>
      <xdr:row>61</xdr:row>
      <xdr:rowOff>114300</xdr:rowOff>
    </xdr:to>
    <xdr:pic>
      <xdr:nvPicPr>
        <xdr:cNvPr id="62" name="Picture 61" descr="United States">
          <a:hlinkClick xmlns:r="http://schemas.openxmlformats.org/officeDocument/2006/relationships" r:id="rId1" tooltip="United States"/>
          <a:extLst>
            <a:ext uri="{FF2B5EF4-FFF2-40B4-BE49-F238E27FC236}">
              <a16:creationId xmlns:a16="http://schemas.microsoft.com/office/drawing/2014/main" id="{1191C613-0FB1-4EA9-9ADC-6EA0D7D0AE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6929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xdr:row>
      <xdr:rowOff>0</xdr:rowOff>
    </xdr:from>
    <xdr:to>
      <xdr:col>4</xdr:col>
      <xdr:colOff>219075</xdr:colOff>
      <xdr:row>62</xdr:row>
      <xdr:rowOff>142875</xdr:rowOff>
    </xdr:to>
    <xdr:pic>
      <xdr:nvPicPr>
        <xdr:cNvPr id="63" name="Picture 62" descr="France">
          <a:hlinkClick xmlns:r="http://schemas.openxmlformats.org/officeDocument/2006/relationships" r:id="rId19" tooltip="France"/>
          <a:extLst>
            <a:ext uri="{FF2B5EF4-FFF2-40B4-BE49-F238E27FC236}">
              <a16:creationId xmlns:a16="http://schemas.microsoft.com/office/drawing/2014/main" id="{B1EE3169-9796-4525-B404-B4C011BE60DC}"/>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47663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xdr:row>
      <xdr:rowOff>0</xdr:rowOff>
    </xdr:from>
    <xdr:to>
      <xdr:col>4</xdr:col>
      <xdr:colOff>219075</xdr:colOff>
      <xdr:row>63</xdr:row>
      <xdr:rowOff>114300</xdr:rowOff>
    </xdr:to>
    <xdr:pic>
      <xdr:nvPicPr>
        <xdr:cNvPr id="64" name="Picture 63" descr="United Kingdom">
          <a:hlinkClick xmlns:r="http://schemas.openxmlformats.org/officeDocument/2006/relationships" r:id="rId5" tooltip="United Kingdom"/>
          <a:extLst>
            <a:ext uri="{FF2B5EF4-FFF2-40B4-BE49-F238E27FC236}">
              <a16:creationId xmlns:a16="http://schemas.microsoft.com/office/drawing/2014/main" id="{BAE2546F-9BB2-4D6E-A0CC-9E00480C0A2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49006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xdr:row>
      <xdr:rowOff>0</xdr:rowOff>
    </xdr:from>
    <xdr:to>
      <xdr:col>4</xdr:col>
      <xdr:colOff>219075</xdr:colOff>
      <xdr:row>64</xdr:row>
      <xdr:rowOff>133350</xdr:rowOff>
    </xdr:to>
    <xdr:pic>
      <xdr:nvPicPr>
        <xdr:cNvPr id="65" name="Picture 64" descr="Germany">
          <a:hlinkClick xmlns:r="http://schemas.openxmlformats.org/officeDocument/2006/relationships" r:id="rId13" tooltip="Germany"/>
          <a:extLst>
            <a:ext uri="{FF2B5EF4-FFF2-40B4-BE49-F238E27FC236}">
              <a16:creationId xmlns:a16="http://schemas.microsoft.com/office/drawing/2014/main" id="{99C9BADE-E147-4430-B856-C536FE3D3B0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498824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xdr:row>
      <xdr:rowOff>0</xdr:rowOff>
    </xdr:from>
    <xdr:to>
      <xdr:col>4</xdr:col>
      <xdr:colOff>219075</xdr:colOff>
      <xdr:row>65</xdr:row>
      <xdr:rowOff>142875</xdr:rowOff>
    </xdr:to>
    <xdr:pic>
      <xdr:nvPicPr>
        <xdr:cNvPr id="66" name="Picture 65" descr="Panama">
          <a:hlinkClick xmlns:r="http://schemas.openxmlformats.org/officeDocument/2006/relationships" r:id="rId23" tooltip="Panama"/>
          <a:extLst>
            <a:ext uri="{FF2B5EF4-FFF2-40B4-BE49-F238E27FC236}">
              <a16:creationId xmlns:a16="http://schemas.microsoft.com/office/drawing/2014/main" id="{B7DCA830-7347-4020-A913-C682926E5E2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50253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xdr:row>
      <xdr:rowOff>0</xdr:rowOff>
    </xdr:from>
    <xdr:to>
      <xdr:col>4</xdr:col>
      <xdr:colOff>219075</xdr:colOff>
      <xdr:row>66</xdr:row>
      <xdr:rowOff>142875</xdr:rowOff>
    </xdr:to>
    <xdr:pic>
      <xdr:nvPicPr>
        <xdr:cNvPr id="67" name="Picture 66" descr="Russia">
          <a:hlinkClick xmlns:r="http://schemas.openxmlformats.org/officeDocument/2006/relationships" r:id="rId7" tooltip="Russia"/>
          <a:extLst>
            <a:ext uri="{FF2B5EF4-FFF2-40B4-BE49-F238E27FC236}">
              <a16:creationId xmlns:a16="http://schemas.microsoft.com/office/drawing/2014/main" id="{4A9DA773-C78A-4D7C-B19A-9728A06F8B2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51006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xdr:row>
      <xdr:rowOff>0</xdr:rowOff>
    </xdr:from>
    <xdr:to>
      <xdr:col>4</xdr:col>
      <xdr:colOff>219075</xdr:colOff>
      <xdr:row>67</xdr:row>
      <xdr:rowOff>142875</xdr:rowOff>
    </xdr:to>
    <xdr:pic>
      <xdr:nvPicPr>
        <xdr:cNvPr id="68" name="Picture 67" descr="Panama">
          <a:hlinkClick xmlns:r="http://schemas.openxmlformats.org/officeDocument/2006/relationships" r:id="rId23" tooltip="Panama"/>
          <a:extLst>
            <a:ext uri="{FF2B5EF4-FFF2-40B4-BE49-F238E27FC236}">
              <a16:creationId xmlns:a16="http://schemas.microsoft.com/office/drawing/2014/main" id="{99D5BEEC-1F9A-409A-BD17-987C02D00A9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52044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xdr:row>
      <xdr:rowOff>0</xdr:rowOff>
    </xdr:from>
    <xdr:to>
      <xdr:col>4</xdr:col>
      <xdr:colOff>219075</xdr:colOff>
      <xdr:row>68</xdr:row>
      <xdr:rowOff>142875</xdr:rowOff>
    </xdr:to>
    <xdr:pic>
      <xdr:nvPicPr>
        <xdr:cNvPr id="69" name="Picture 68" descr="Russia">
          <a:hlinkClick xmlns:r="http://schemas.openxmlformats.org/officeDocument/2006/relationships" r:id="rId7" tooltip="Russia"/>
          <a:extLst>
            <a:ext uri="{FF2B5EF4-FFF2-40B4-BE49-F238E27FC236}">
              <a16:creationId xmlns:a16="http://schemas.microsoft.com/office/drawing/2014/main" id="{DB6521AB-94D0-40B4-82B6-90CE3FC6924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53197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xdr:row>
      <xdr:rowOff>0</xdr:rowOff>
    </xdr:from>
    <xdr:to>
      <xdr:col>4</xdr:col>
      <xdr:colOff>219075</xdr:colOff>
      <xdr:row>69</xdr:row>
      <xdr:rowOff>142875</xdr:rowOff>
    </xdr:to>
    <xdr:pic>
      <xdr:nvPicPr>
        <xdr:cNvPr id="70" name="Picture 69" descr="Russia">
          <a:hlinkClick xmlns:r="http://schemas.openxmlformats.org/officeDocument/2006/relationships" r:id="rId7" tooltip="Russia"/>
          <a:extLst>
            <a:ext uri="{FF2B5EF4-FFF2-40B4-BE49-F238E27FC236}">
              <a16:creationId xmlns:a16="http://schemas.microsoft.com/office/drawing/2014/main" id="{2CB745FD-FDBB-4F65-86E0-2AD4456825A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54540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xdr:row>
      <xdr:rowOff>0</xdr:rowOff>
    </xdr:from>
    <xdr:to>
      <xdr:col>4</xdr:col>
      <xdr:colOff>219075</xdr:colOff>
      <xdr:row>70</xdr:row>
      <xdr:rowOff>114300</xdr:rowOff>
    </xdr:to>
    <xdr:pic>
      <xdr:nvPicPr>
        <xdr:cNvPr id="71" name="Picture 70" descr="Kazakhstan">
          <a:hlinkClick xmlns:r="http://schemas.openxmlformats.org/officeDocument/2006/relationships" r:id="rId25" tooltip="Kazakhstan"/>
          <a:extLst>
            <a:ext uri="{FF2B5EF4-FFF2-40B4-BE49-F238E27FC236}">
              <a16:creationId xmlns:a16="http://schemas.microsoft.com/office/drawing/2014/main" id="{37718258-3557-4900-B3E2-3394F8C8EFFA}"/>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56835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219075</xdr:colOff>
      <xdr:row>71</xdr:row>
      <xdr:rowOff>114300</xdr:rowOff>
    </xdr:to>
    <xdr:pic>
      <xdr:nvPicPr>
        <xdr:cNvPr id="72" name="Picture 71" descr="Cuba">
          <a:hlinkClick xmlns:r="http://schemas.openxmlformats.org/officeDocument/2006/relationships" r:id="rId27" tooltip="Cuba"/>
          <a:extLst>
            <a:ext uri="{FF2B5EF4-FFF2-40B4-BE49-F238E27FC236}">
              <a16:creationId xmlns:a16="http://schemas.microsoft.com/office/drawing/2014/main" id="{0FDFEF8B-7CA5-4C20-9269-4AE00FD3428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59159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xdr:row>
      <xdr:rowOff>0</xdr:rowOff>
    </xdr:from>
    <xdr:to>
      <xdr:col>4</xdr:col>
      <xdr:colOff>219075</xdr:colOff>
      <xdr:row>72</xdr:row>
      <xdr:rowOff>142875</xdr:rowOff>
    </xdr:to>
    <xdr:pic>
      <xdr:nvPicPr>
        <xdr:cNvPr id="73" name="Picture 72" descr="Russia">
          <a:hlinkClick xmlns:r="http://schemas.openxmlformats.org/officeDocument/2006/relationships" r:id="rId7" tooltip="Russia"/>
          <a:extLst>
            <a:ext uri="{FF2B5EF4-FFF2-40B4-BE49-F238E27FC236}">
              <a16:creationId xmlns:a16="http://schemas.microsoft.com/office/drawing/2014/main" id="{F3879D90-3D93-42BE-B2C8-EEA6538769B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60988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xdr:row>
      <xdr:rowOff>0</xdr:rowOff>
    </xdr:from>
    <xdr:to>
      <xdr:col>4</xdr:col>
      <xdr:colOff>219075</xdr:colOff>
      <xdr:row>73</xdr:row>
      <xdr:rowOff>114300</xdr:rowOff>
    </xdr:to>
    <xdr:pic>
      <xdr:nvPicPr>
        <xdr:cNvPr id="74" name="Picture 73" descr="Kazakhstan">
          <a:hlinkClick xmlns:r="http://schemas.openxmlformats.org/officeDocument/2006/relationships" r:id="rId25" tooltip="Kazakhstan"/>
          <a:extLst>
            <a:ext uri="{FF2B5EF4-FFF2-40B4-BE49-F238E27FC236}">
              <a16:creationId xmlns:a16="http://schemas.microsoft.com/office/drawing/2014/main" id="{34641F31-F221-45E6-A33C-32DED01F5500}"/>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62264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xdr:row>
      <xdr:rowOff>0</xdr:rowOff>
    </xdr:from>
    <xdr:to>
      <xdr:col>4</xdr:col>
      <xdr:colOff>219075</xdr:colOff>
      <xdr:row>74</xdr:row>
      <xdr:rowOff>142875</xdr:rowOff>
    </xdr:to>
    <xdr:pic>
      <xdr:nvPicPr>
        <xdr:cNvPr id="75" name="Picture 74" descr="Ukraine">
          <a:hlinkClick xmlns:r="http://schemas.openxmlformats.org/officeDocument/2006/relationships" r:id="rId11" tooltip="Ukraine"/>
          <a:extLst>
            <a:ext uri="{FF2B5EF4-FFF2-40B4-BE49-F238E27FC236}">
              <a16:creationId xmlns:a16="http://schemas.microsoft.com/office/drawing/2014/main" id="{900DA62A-B2E6-4273-B6AF-88FCC821DA25}"/>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64246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xdr:row>
      <xdr:rowOff>0</xdr:rowOff>
    </xdr:from>
    <xdr:to>
      <xdr:col>4</xdr:col>
      <xdr:colOff>219075</xdr:colOff>
      <xdr:row>75</xdr:row>
      <xdr:rowOff>142875</xdr:rowOff>
    </xdr:to>
    <xdr:pic>
      <xdr:nvPicPr>
        <xdr:cNvPr id="76" name="Picture 75" descr="France">
          <a:hlinkClick xmlns:r="http://schemas.openxmlformats.org/officeDocument/2006/relationships" r:id="rId19" tooltip="France"/>
          <a:extLst>
            <a:ext uri="{FF2B5EF4-FFF2-40B4-BE49-F238E27FC236}">
              <a16:creationId xmlns:a16="http://schemas.microsoft.com/office/drawing/2014/main" id="{95CE78F9-492E-4829-949B-725B78EFCEA8}"/>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65303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xdr:row>
      <xdr:rowOff>0</xdr:rowOff>
    </xdr:from>
    <xdr:to>
      <xdr:col>4</xdr:col>
      <xdr:colOff>219075</xdr:colOff>
      <xdr:row>76</xdr:row>
      <xdr:rowOff>142875</xdr:rowOff>
    </xdr:to>
    <xdr:pic>
      <xdr:nvPicPr>
        <xdr:cNvPr id="77" name="Picture 76" descr="France">
          <a:hlinkClick xmlns:r="http://schemas.openxmlformats.org/officeDocument/2006/relationships" r:id="rId19" tooltip="France"/>
          <a:extLst>
            <a:ext uri="{FF2B5EF4-FFF2-40B4-BE49-F238E27FC236}">
              <a16:creationId xmlns:a16="http://schemas.microsoft.com/office/drawing/2014/main" id="{184A7124-3DBF-4743-830D-25861C287297}"/>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67027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xdr:row>
      <xdr:rowOff>0</xdr:rowOff>
    </xdr:from>
    <xdr:to>
      <xdr:col>4</xdr:col>
      <xdr:colOff>219075</xdr:colOff>
      <xdr:row>77</xdr:row>
      <xdr:rowOff>114300</xdr:rowOff>
    </xdr:to>
    <xdr:pic>
      <xdr:nvPicPr>
        <xdr:cNvPr id="78" name="Picture 77" descr="Kazakhstan">
          <a:hlinkClick xmlns:r="http://schemas.openxmlformats.org/officeDocument/2006/relationships" r:id="rId25" tooltip="Kazakhstan"/>
          <a:extLst>
            <a:ext uri="{FF2B5EF4-FFF2-40B4-BE49-F238E27FC236}">
              <a16:creationId xmlns:a16="http://schemas.microsoft.com/office/drawing/2014/main" id="{3E5D9A4E-805F-4F1A-ADDC-2D2A793A34F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68522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xdr:row>
      <xdr:rowOff>0</xdr:rowOff>
    </xdr:from>
    <xdr:to>
      <xdr:col>4</xdr:col>
      <xdr:colOff>219075</xdr:colOff>
      <xdr:row>78</xdr:row>
      <xdr:rowOff>114300</xdr:rowOff>
    </xdr:to>
    <xdr:pic>
      <xdr:nvPicPr>
        <xdr:cNvPr id="79" name="Picture 78" descr="United States">
          <a:hlinkClick xmlns:r="http://schemas.openxmlformats.org/officeDocument/2006/relationships" r:id="rId1" tooltip="United States"/>
          <a:extLst>
            <a:ext uri="{FF2B5EF4-FFF2-40B4-BE49-F238E27FC236}">
              <a16:creationId xmlns:a16="http://schemas.microsoft.com/office/drawing/2014/main" id="{F0BB26A6-6C0B-4622-98F4-E83AAC8F79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1266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xdr:row>
      <xdr:rowOff>0</xdr:rowOff>
    </xdr:from>
    <xdr:to>
      <xdr:col>4</xdr:col>
      <xdr:colOff>219075</xdr:colOff>
      <xdr:row>79</xdr:row>
      <xdr:rowOff>142875</xdr:rowOff>
    </xdr:to>
    <xdr:pic>
      <xdr:nvPicPr>
        <xdr:cNvPr id="80" name="Picture 79" descr="Puerto Rico">
          <a:hlinkClick xmlns:r="http://schemas.openxmlformats.org/officeDocument/2006/relationships" r:id="rId15" tooltip="Puerto Rico"/>
          <a:extLst>
            <a:ext uri="{FF2B5EF4-FFF2-40B4-BE49-F238E27FC236}">
              <a16:creationId xmlns:a16="http://schemas.microsoft.com/office/drawing/2014/main" id="{96F2EB79-BE3C-4AE2-8827-08BA20AEB47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72151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xdr:row>
      <xdr:rowOff>0</xdr:rowOff>
    </xdr:from>
    <xdr:to>
      <xdr:col>4</xdr:col>
      <xdr:colOff>219075</xdr:colOff>
      <xdr:row>80</xdr:row>
      <xdr:rowOff>114300</xdr:rowOff>
    </xdr:to>
    <xdr:pic>
      <xdr:nvPicPr>
        <xdr:cNvPr id="81" name="Picture 80" descr="Nigeria">
          <a:hlinkClick xmlns:r="http://schemas.openxmlformats.org/officeDocument/2006/relationships" r:id="rId29" tooltip="Nigeria"/>
          <a:extLst>
            <a:ext uri="{FF2B5EF4-FFF2-40B4-BE49-F238E27FC236}">
              <a16:creationId xmlns:a16="http://schemas.microsoft.com/office/drawing/2014/main" id="{80EC2C36-CC78-41AA-A199-2F9DE601299C}"/>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72523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xdr:row>
      <xdr:rowOff>0</xdr:rowOff>
    </xdr:from>
    <xdr:to>
      <xdr:col>4</xdr:col>
      <xdr:colOff>219075</xdr:colOff>
      <xdr:row>81</xdr:row>
      <xdr:rowOff>114300</xdr:rowOff>
    </xdr:to>
    <xdr:pic>
      <xdr:nvPicPr>
        <xdr:cNvPr id="82" name="Picture 81" descr="United States">
          <a:hlinkClick xmlns:r="http://schemas.openxmlformats.org/officeDocument/2006/relationships" r:id="rId1" tooltip="United States"/>
          <a:extLst>
            <a:ext uri="{FF2B5EF4-FFF2-40B4-BE49-F238E27FC236}">
              <a16:creationId xmlns:a16="http://schemas.microsoft.com/office/drawing/2014/main" id="{C00EA6D7-7BD7-4BB1-A36E-A8811ABFA77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2894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xdr:row>
      <xdr:rowOff>0</xdr:rowOff>
    </xdr:from>
    <xdr:to>
      <xdr:col>4</xdr:col>
      <xdr:colOff>219075</xdr:colOff>
      <xdr:row>82</xdr:row>
      <xdr:rowOff>142875</xdr:rowOff>
    </xdr:to>
    <xdr:pic>
      <xdr:nvPicPr>
        <xdr:cNvPr id="83" name="Picture 82" descr="Venezuela">
          <a:hlinkClick xmlns:r="http://schemas.openxmlformats.org/officeDocument/2006/relationships" r:id="rId31" tooltip="Venezuela"/>
          <a:extLst>
            <a:ext uri="{FF2B5EF4-FFF2-40B4-BE49-F238E27FC236}">
              <a16:creationId xmlns:a16="http://schemas.microsoft.com/office/drawing/2014/main" id="{E1B79E39-D9F6-45EE-B614-2977CB44745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74028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xdr:row>
      <xdr:rowOff>0</xdr:rowOff>
    </xdr:from>
    <xdr:to>
      <xdr:col>4</xdr:col>
      <xdr:colOff>219075</xdr:colOff>
      <xdr:row>83</xdr:row>
      <xdr:rowOff>114300</xdr:rowOff>
    </xdr:to>
    <xdr:pic>
      <xdr:nvPicPr>
        <xdr:cNvPr id="84" name="Picture 83" descr="United States">
          <a:hlinkClick xmlns:r="http://schemas.openxmlformats.org/officeDocument/2006/relationships" r:id="rId1" tooltip="United States"/>
          <a:extLst>
            <a:ext uri="{FF2B5EF4-FFF2-40B4-BE49-F238E27FC236}">
              <a16:creationId xmlns:a16="http://schemas.microsoft.com/office/drawing/2014/main" id="{F38A8CC6-50F7-4E93-8188-7874463D5B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4761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xdr:row>
      <xdr:rowOff>0</xdr:rowOff>
    </xdr:from>
    <xdr:to>
      <xdr:col>4</xdr:col>
      <xdr:colOff>219075</xdr:colOff>
      <xdr:row>84</xdr:row>
      <xdr:rowOff>133350</xdr:rowOff>
    </xdr:to>
    <xdr:pic>
      <xdr:nvPicPr>
        <xdr:cNvPr id="85" name="Picture 84" descr="Argentina">
          <a:hlinkClick xmlns:r="http://schemas.openxmlformats.org/officeDocument/2006/relationships" r:id="rId33" tooltip="Argentina"/>
          <a:extLst>
            <a:ext uri="{FF2B5EF4-FFF2-40B4-BE49-F238E27FC236}">
              <a16:creationId xmlns:a16="http://schemas.microsoft.com/office/drawing/2014/main" id="{35D066A4-5C64-4C89-A3B8-FFDF3D7EBE6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756475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xdr:row>
      <xdr:rowOff>0</xdr:rowOff>
    </xdr:from>
    <xdr:to>
      <xdr:col>4</xdr:col>
      <xdr:colOff>219075</xdr:colOff>
      <xdr:row>85</xdr:row>
      <xdr:rowOff>114300</xdr:rowOff>
    </xdr:to>
    <xdr:pic>
      <xdr:nvPicPr>
        <xdr:cNvPr id="86" name="Picture 85" descr="United States">
          <a:hlinkClick xmlns:r="http://schemas.openxmlformats.org/officeDocument/2006/relationships" r:id="rId1" tooltip="United States"/>
          <a:extLst>
            <a:ext uri="{FF2B5EF4-FFF2-40B4-BE49-F238E27FC236}">
              <a16:creationId xmlns:a16="http://schemas.microsoft.com/office/drawing/2014/main" id="{FD6B84A9-AAF3-4C33-91E9-2F7D0BEB43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6380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xdr:row>
      <xdr:rowOff>0</xdr:rowOff>
    </xdr:from>
    <xdr:to>
      <xdr:col>4</xdr:col>
      <xdr:colOff>219075</xdr:colOff>
      <xdr:row>86</xdr:row>
      <xdr:rowOff>133350</xdr:rowOff>
    </xdr:to>
    <xdr:pic>
      <xdr:nvPicPr>
        <xdr:cNvPr id="87" name="Picture 86" descr="Argentina">
          <a:hlinkClick xmlns:r="http://schemas.openxmlformats.org/officeDocument/2006/relationships" r:id="rId33" tooltip="Argentina"/>
          <a:extLst>
            <a:ext uri="{FF2B5EF4-FFF2-40B4-BE49-F238E27FC236}">
              <a16:creationId xmlns:a16="http://schemas.microsoft.com/office/drawing/2014/main" id="{DC17EEBB-32B7-4B42-B02C-802D523B2BE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769334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xdr:row>
      <xdr:rowOff>0</xdr:rowOff>
    </xdr:from>
    <xdr:to>
      <xdr:col>4</xdr:col>
      <xdr:colOff>219075</xdr:colOff>
      <xdr:row>87</xdr:row>
      <xdr:rowOff>114300</xdr:rowOff>
    </xdr:to>
    <xdr:pic>
      <xdr:nvPicPr>
        <xdr:cNvPr id="88" name="Picture 87" descr="United States">
          <a:hlinkClick xmlns:r="http://schemas.openxmlformats.org/officeDocument/2006/relationships" r:id="rId1" tooltip="United States"/>
          <a:extLst>
            <a:ext uri="{FF2B5EF4-FFF2-40B4-BE49-F238E27FC236}">
              <a16:creationId xmlns:a16="http://schemas.microsoft.com/office/drawing/2014/main" id="{52563C90-B58A-4B48-8009-832445992B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7514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xdr:row>
      <xdr:rowOff>0</xdr:rowOff>
    </xdr:from>
    <xdr:to>
      <xdr:col>4</xdr:col>
      <xdr:colOff>219075</xdr:colOff>
      <xdr:row>88</xdr:row>
      <xdr:rowOff>114300</xdr:rowOff>
    </xdr:to>
    <xdr:pic>
      <xdr:nvPicPr>
        <xdr:cNvPr id="89" name="Picture 88" descr="United States">
          <a:hlinkClick xmlns:r="http://schemas.openxmlformats.org/officeDocument/2006/relationships" r:id="rId1" tooltip="United States"/>
          <a:extLst>
            <a:ext uri="{FF2B5EF4-FFF2-40B4-BE49-F238E27FC236}">
              <a16:creationId xmlns:a16="http://schemas.microsoft.com/office/drawing/2014/main" id="{223804FD-4A57-48F8-9283-6784ABFE4F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7885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xdr:row>
      <xdr:rowOff>0</xdr:rowOff>
    </xdr:from>
    <xdr:to>
      <xdr:col>4</xdr:col>
      <xdr:colOff>219075</xdr:colOff>
      <xdr:row>89</xdr:row>
      <xdr:rowOff>114300</xdr:rowOff>
    </xdr:to>
    <xdr:pic>
      <xdr:nvPicPr>
        <xdr:cNvPr id="90" name="Picture 89" descr="United States">
          <a:hlinkClick xmlns:r="http://schemas.openxmlformats.org/officeDocument/2006/relationships" r:id="rId1" tooltip="United States"/>
          <a:extLst>
            <a:ext uri="{FF2B5EF4-FFF2-40B4-BE49-F238E27FC236}">
              <a16:creationId xmlns:a16="http://schemas.microsoft.com/office/drawing/2014/main" id="{E7409579-9CE2-42DF-9B80-33467850CB7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8619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xdr:row>
      <xdr:rowOff>0</xdr:rowOff>
    </xdr:from>
    <xdr:to>
      <xdr:col>4</xdr:col>
      <xdr:colOff>219075</xdr:colOff>
      <xdr:row>90</xdr:row>
      <xdr:rowOff>114300</xdr:rowOff>
    </xdr:to>
    <xdr:pic>
      <xdr:nvPicPr>
        <xdr:cNvPr id="91" name="Picture 90" descr="United States">
          <a:hlinkClick xmlns:r="http://schemas.openxmlformats.org/officeDocument/2006/relationships" r:id="rId1" tooltip="United States"/>
          <a:extLst>
            <a:ext uri="{FF2B5EF4-FFF2-40B4-BE49-F238E27FC236}">
              <a16:creationId xmlns:a16="http://schemas.microsoft.com/office/drawing/2014/main" id="{E88E1245-5BE1-4685-A83B-7F4DC387C2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9371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xdr:row>
      <xdr:rowOff>0</xdr:rowOff>
    </xdr:from>
    <xdr:to>
      <xdr:col>4</xdr:col>
      <xdr:colOff>219075</xdr:colOff>
      <xdr:row>91</xdr:row>
      <xdr:rowOff>133350</xdr:rowOff>
    </xdr:to>
    <xdr:pic>
      <xdr:nvPicPr>
        <xdr:cNvPr id="92" name="Picture 91" descr="Trinidad and Tobago">
          <a:hlinkClick xmlns:r="http://schemas.openxmlformats.org/officeDocument/2006/relationships" r:id="rId35" tooltip="Trinidad and Tobago"/>
          <a:extLst>
            <a:ext uri="{FF2B5EF4-FFF2-40B4-BE49-F238E27FC236}">
              <a16:creationId xmlns:a16="http://schemas.microsoft.com/office/drawing/2014/main" id="{08DCF9A4-AD57-44A8-9870-C60BBB22AFFC}"/>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09600" y="802862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xdr:row>
      <xdr:rowOff>0</xdr:rowOff>
    </xdr:from>
    <xdr:to>
      <xdr:col>4</xdr:col>
      <xdr:colOff>219075</xdr:colOff>
      <xdr:row>92</xdr:row>
      <xdr:rowOff>114300</xdr:rowOff>
    </xdr:to>
    <xdr:pic>
      <xdr:nvPicPr>
        <xdr:cNvPr id="93" name="Picture 92" descr="United States">
          <a:hlinkClick xmlns:r="http://schemas.openxmlformats.org/officeDocument/2006/relationships" r:id="rId1" tooltip="United States"/>
          <a:extLst>
            <a:ext uri="{FF2B5EF4-FFF2-40B4-BE49-F238E27FC236}">
              <a16:creationId xmlns:a16="http://schemas.microsoft.com/office/drawing/2014/main" id="{EB1B4A78-E232-4752-8D9C-44D83F62E6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0657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xdr:row>
      <xdr:rowOff>0</xdr:rowOff>
    </xdr:from>
    <xdr:to>
      <xdr:col>4</xdr:col>
      <xdr:colOff>219075</xdr:colOff>
      <xdr:row>93</xdr:row>
      <xdr:rowOff>114300</xdr:rowOff>
    </xdr:to>
    <xdr:pic>
      <xdr:nvPicPr>
        <xdr:cNvPr id="94" name="Picture 93" descr="United States">
          <a:hlinkClick xmlns:r="http://schemas.openxmlformats.org/officeDocument/2006/relationships" r:id="rId1" tooltip="United States"/>
          <a:extLst>
            <a:ext uri="{FF2B5EF4-FFF2-40B4-BE49-F238E27FC236}">
              <a16:creationId xmlns:a16="http://schemas.microsoft.com/office/drawing/2014/main" id="{17BEE8A0-FA07-4042-868B-EF78590680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1029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xdr:row>
      <xdr:rowOff>0</xdr:rowOff>
    </xdr:from>
    <xdr:to>
      <xdr:col>4</xdr:col>
      <xdr:colOff>219075</xdr:colOff>
      <xdr:row>94</xdr:row>
      <xdr:rowOff>114300</xdr:rowOff>
    </xdr:to>
    <xdr:pic>
      <xdr:nvPicPr>
        <xdr:cNvPr id="95" name="Picture 94" descr="United States">
          <a:hlinkClick xmlns:r="http://schemas.openxmlformats.org/officeDocument/2006/relationships" r:id="rId1" tooltip="United States"/>
          <a:extLst>
            <a:ext uri="{FF2B5EF4-FFF2-40B4-BE49-F238E27FC236}">
              <a16:creationId xmlns:a16="http://schemas.microsoft.com/office/drawing/2014/main" id="{E9D22F17-B7F7-427A-80C2-0A8D0BE338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1581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xdr:row>
      <xdr:rowOff>0</xdr:rowOff>
    </xdr:from>
    <xdr:to>
      <xdr:col>4</xdr:col>
      <xdr:colOff>219075</xdr:colOff>
      <xdr:row>95</xdr:row>
      <xdr:rowOff>114300</xdr:rowOff>
    </xdr:to>
    <xdr:pic>
      <xdr:nvPicPr>
        <xdr:cNvPr id="96" name="Picture 95" descr="United States">
          <a:hlinkClick xmlns:r="http://schemas.openxmlformats.org/officeDocument/2006/relationships" r:id="rId1" tooltip="United States"/>
          <a:extLst>
            <a:ext uri="{FF2B5EF4-FFF2-40B4-BE49-F238E27FC236}">
              <a16:creationId xmlns:a16="http://schemas.microsoft.com/office/drawing/2014/main" id="{925823E9-5A9C-4F75-B25D-4641261568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2715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xdr:row>
      <xdr:rowOff>0</xdr:rowOff>
    </xdr:from>
    <xdr:to>
      <xdr:col>4</xdr:col>
      <xdr:colOff>219075</xdr:colOff>
      <xdr:row>96</xdr:row>
      <xdr:rowOff>133350</xdr:rowOff>
    </xdr:to>
    <xdr:pic>
      <xdr:nvPicPr>
        <xdr:cNvPr id="97" name="Picture 96" descr="Poland">
          <a:hlinkClick xmlns:r="http://schemas.openxmlformats.org/officeDocument/2006/relationships" r:id="rId37" tooltip="Poland"/>
          <a:extLst>
            <a:ext uri="{FF2B5EF4-FFF2-40B4-BE49-F238E27FC236}">
              <a16:creationId xmlns:a16="http://schemas.microsoft.com/office/drawing/2014/main" id="{CFF02884-0265-415B-9951-2670306906C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834485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xdr:row>
      <xdr:rowOff>0</xdr:rowOff>
    </xdr:from>
    <xdr:to>
      <xdr:col>4</xdr:col>
      <xdr:colOff>219075</xdr:colOff>
      <xdr:row>97</xdr:row>
      <xdr:rowOff>114300</xdr:rowOff>
    </xdr:to>
    <xdr:pic>
      <xdr:nvPicPr>
        <xdr:cNvPr id="98" name="Picture 97" descr="United States">
          <a:hlinkClick xmlns:r="http://schemas.openxmlformats.org/officeDocument/2006/relationships" r:id="rId1" tooltip="United States"/>
          <a:extLst>
            <a:ext uri="{FF2B5EF4-FFF2-40B4-BE49-F238E27FC236}">
              <a16:creationId xmlns:a16="http://schemas.microsoft.com/office/drawing/2014/main" id="{42CB9003-CFE0-4B9A-B12B-CBA54060EF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4458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xdr:row>
      <xdr:rowOff>0</xdr:rowOff>
    </xdr:from>
    <xdr:to>
      <xdr:col>4</xdr:col>
      <xdr:colOff>219075</xdr:colOff>
      <xdr:row>98</xdr:row>
      <xdr:rowOff>114300</xdr:rowOff>
    </xdr:to>
    <xdr:pic>
      <xdr:nvPicPr>
        <xdr:cNvPr id="99" name="Picture 98" descr="United States">
          <a:hlinkClick xmlns:r="http://schemas.openxmlformats.org/officeDocument/2006/relationships" r:id="rId1" tooltip="United States"/>
          <a:extLst>
            <a:ext uri="{FF2B5EF4-FFF2-40B4-BE49-F238E27FC236}">
              <a16:creationId xmlns:a16="http://schemas.microsoft.com/office/drawing/2014/main" id="{7301D830-8DB4-4335-B028-05BF87309D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5315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99</xdr:row>
      <xdr:rowOff>0</xdr:rowOff>
    </xdr:from>
    <xdr:to>
      <xdr:col>4</xdr:col>
      <xdr:colOff>219075</xdr:colOff>
      <xdr:row>99</xdr:row>
      <xdr:rowOff>114300</xdr:rowOff>
    </xdr:to>
    <xdr:pic>
      <xdr:nvPicPr>
        <xdr:cNvPr id="100" name="Picture 99" descr="United States">
          <a:hlinkClick xmlns:r="http://schemas.openxmlformats.org/officeDocument/2006/relationships" r:id="rId1" tooltip="United States"/>
          <a:extLst>
            <a:ext uri="{FF2B5EF4-FFF2-40B4-BE49-F238E27FC236}">
              <a16:creationId xmlns:a16="http://schemas.microsoft.com/office/drawing/2014/main" id="{94A8138C-6B55-4251-BDCC-87548C5136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6067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100</xdr:row>
      <xdr:rowOff>0</xdr:rowOff>
    </xdr:from>
    <xdr:to>
      <xdr:col>4</xdr:col>
      <xdr:colOff>219075</xdr:colOff>
      <xdr:row>100</xdr:row>
      <xdr:rowOff>142875</xdr:rowOff>
    </xdr:to>
    <xdr:pic>
      <xdr:nvPicPr>
        <xdr:cNvPr id="101" name="Picture 100" descr="France">
          <a:hlinkClick xmlns:r="http://schemas.openxmlformats.org/officeDocument/2006/relationships" r:id="rId19" tooltip="France"/>
          <a:extLst>
            <a:ext uri="{FF2B5EF4-FFF2-40B4-BE49-F238E27FC236}">
              <a16:creationId xmlns:a16="http://schemas.microsoft.com/office/drawing/2014/main" id="{6C4D6326-5CF0-4FA5-A8BE-B9ABEE8C297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87791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101</xdr:row>
      <xdr:rowOff>0</xdr:rowOff>
    </xdr:from>
    <xdr:to>
      <xdr:col>4</xdr:col>
      <xdr:colOff>219075</xdr:colOff>
      <xdr:row>101</xdr:row>
      <xdr:rowOff>142875</xdr:rowOff>
    </xdr:to>
    <xdr:pic>
      <xdr:nvPicPr>
        <xdr:cNvPr id="102" name="Picture 101" descr="France">
          <a:hlinkClick xmlns:r="http://schemas.openxmlformats.org/officeDocument/2006/relationships" r:id="rId19" tooltip="France"/>
          <a:extLst>
            <a:ext uri="{FF2B5EF4-FFF2-40B4-BE49-F238E27FC236}">
              <a16:creationId xmlns:a16="http://schemas.microsoft.com/office/drawing/2014/main" id="{0C404E0B-8AFF-423F-9042-C681B214876C}"/>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88496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102</xdr:row>
      <xdr:rowOff>0</xdr:rowOff>
    </xdr:from>
    <xdr:to>
      <xdr:col>4</xdr:col>
      <xdr:colOff>219075</xdr:colOff>
      <xdr:row>102</xdr:row>
      <xdr:rowOff>142875</xdr:rowOff>
    </xdr:to>
    <xdr:pic>
      <xdr:nvPicPr>
        <xdr:cNvPr id="103" name="Picture 102" descr="Italy">
          <a:hlinkClick xmlns:r="http://schemas.openxmlformats.org/officeDocument/2006/relationships" r:id="rId39" tooltip="Italy"/>
          <a:extLst>
            <a:ext uri="{FF2B5EF4-FFF2-40B4-BE49-F238E27FC236}">
              <a16:creationId xmlns:a16="http://schemas.microsoft.com/office/drawing/2014/main" id="{22AD6EE7-5537-4BD0-8909-045D0D6F15EB}"/>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89049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103</xdr:row>
      <xdr:rowOff>0</xdr:rowOff>
    </xdr:from>
    <xdr:to>
      <xdr:col>4</xdr:col>
      <xdr:colOff>219075</xdr:colOff>
      <xdr:row>103</xdr:row>
      <xdr:rowOff>142875</xdr:rowOff>
    </xdr:to>
    <xdr:pic>
      <xdr:nvPicPr>
        <xdr:cNvPr id="104" name="Picture 103" descr="France">
          <a:hlinkClick xmlns:r="http://schemas.openxmlformats.org/officeDocument/2006/relationships" r:id="rId19" tooltip="France"/>
          <a:extLst>
            <a:ext uri="{FF2B5EF4-FFF2-40B4-BE49-F238E27FC236}">
              <a16:creationId xmlns:a16="http://schemas.microsoft.com/office/drawing/2014/main" id="{4F3F7EEB-34F2-48FB-8217-F8306B2E6EB2}"/>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89420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104</xdr:row>
      <xdr:rowOff>0</xdr:rowOff>
    </xdr:from>
    <xdr:to>
      <xdr:col>4</xdr:col>
      <xdr:colOff>219075</xdr:colOff>
      <xdr:row>104</xdr:row>
      <xdr:rowOff>114300</xdr:rowOff>
    </xdr:to>
    <xdr:pic>
      <xdr:nvPicPr>
        <xdr:cNvPr id="105" name="Picture 104" descr="United States">
          <a:hlinkClick xmlns:r="http://schemas.openxmlformats.org/officeDocument/2006/relationships" r:id="rId1" tooltip="United States"/>
          <a:extLst>
            <a:ext uri="{FF2B5EF4-FFF2-40B4-BE49-F238E27FC236}">
              <a16:creationId xmlns:a16="http://schemas.microsoft.com/office/drawing/2014/main" id="{9767BAE5-B2B8-4AFC-9908-3B32A01E2B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173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0</xdr:rowOff>
    </xdr:from>
    <xdr:to>
      <xdr:col>4</xdr:col>
      <xdr:colOff>219075</xdr:colOff>
      <xdr:row>105</xdr:row>
      <xdr:rowOff>142875</xdr:rowOff>
    </xdr:to>
    <xdr:pic>
      <xdr:nvPicPr>
        <xdr:cNvPr id="106" name="Picture 105" descr="Italy">
          <a:hlinkClick xmlns:r="http://schemas.openxmlformats.org/officeDocument/2006/relationships" r:id="rId39" tooltip="Italy"/>
          <a:extLst>
            <a:ext uri="{FF2B5EF4-FFF2-40B4-BE49-F238E27FC236}">
              <a16:creationId xmlns:a16="http://schemas.microsoft.com/office/drawing/2014/main" id="{A7C6B03F-455E-41AC-ABFA-461B6E376140}"/>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92059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106</xdr:row>
      <xdr:rowOff>0</xdr:rowOff>
    </xdr:from>
    <xdr:to>
      <xdr:col>4</xdr:col>
      <xdr:colOff>219075</xdr:colOff>
      <xdr:row>106</xdr:row>
      <xdr:rowOff>114300</xdr:rowOff>
    </xdr:to>
    <xdr:pic>
      <xdr:nvPicPr>
        <xdr:cNvPr id="107" name="Picture 106" descr="Croatia">
          <a:hlinkClick xmlns:r="http://schemas.openxmlformats.org/officeDocument/2006/relationships" r:id="rId42" tooltip="Croatia"/>
          <a:extLst>
            <a:ext uri="{FF2B5EF4-FFF2-40B4-BE49-F238E27FC236}">
              <a16:creationId xmlns:a16="http://schemas.microsoft.com/office/drawing/2014/main" id="{9E7DCA0A-C00C-4F62-8A31-4086D025D8F9}"/>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609600" y="93402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107</xdr:row>
      <xdr:rowOff>0</xdr:rowOff>
    </xdr:from>
    <xdr:to>
      <xdr:col>4</xdr:col>
      <xdr:colOff>219075</xdr:colOff>
      <xdr:row>107</xdr:row>
      <xdr:rowOff>114300</xdr:rowOff>
    </xdr:to>
    <xdr:pic>
      <xdr:nvPicPr>
        <xdr:cNvPr id="108" name="Picture 107" descr="Australia">
          <a:hlinkClick xmlns:r="http://schemas.openxmlformats.org/officeDocument/2006/relationships" r:id="rId44" tooltip="Australia"/>
          <a:extLst>
            <a:ext uri="{FF2B5EF4-FFF2-40B4-BE49-F238E27FC236}">
              <a16:creationId xmlns:a16="http://schemas.microsoft.com/office/drawing/2014/main" id="{E5E469C4-F512-404F-9631-DD9D04E8A132}"/>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9600" y="93773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108</xdr:row>
      <xdr:rowOff>0</xdr:rowOff>
    </xdr:from>
    <xdr:to>
      <xdr:col>4</xdr:col>
      <xdr:colOff>219075</xdr:colOff>
      <xdr:row>108</xdr:row>
      <xdr:rowOff>133350</xdr:rowOff>
    </xdr:to>
    <xdr:pic>
      <xdr:nvPicPr>
        <xdr:cNvPr id="109" name="Picture 108" descr="Argentina">
          <a:hlinkClick xmlns:r="http://schemas.openxmlformats.org/officeDocument/2006/relationships" r:id="rId33" tooltip="Argentina"/>
          <a:extLst>
            <a:ext uri="{FF2B5EF4-FFF2-40B4-BE49-F238E27FC236}">
              <a16:creationId xmlns:a16="http://schemas.microsoft.com/office/drawing/2014/main" id="{FCCDCCB8-ACF5-4F84-9B84-57BDA81914C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944499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109</xdr:row>
      <xdr:rowOff>0</xdr:rowOff>
    </xdr:from>
    <xdr:to>
      <xdr:col>4</xdr:col>
      <xdr:colOff>219075</xdr:colOff>
      <xdr:row>109</xdr:row>
      <xdr:rowOff>142875</xdr:rowOff>
    </xdr:to>
    <xdr:pic>
      <xdr:nvPicPr>
        <xdr:cNvPr id="110" name="Picture 109" descr="Spain">
          <a:hlinkClick xmlns:r="http://schemas.openxmlformats.org/officeDocument/2006/relationships" r:id="rId46" tooltip="Spain"/>
          <a:extLst>
            <a:ext uri="{FF2B5EF4-FFF2-40B4-BE49-F238E27FC236}">
              <a16:creationId xmlns:a16="http://schemas.microsoft.com/office/drawing/2014/main" id="{5087F7F6-AA4F-4837-AA1C-4AA763DC98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609600" y="95307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110</xdr:row>
      <xdr:rowOff>0</xdr:rowOff>
    </xdr:from>
    <xdr:to>
      <xdr:col>4</xdr:col>
      <xdr:colOff>219075</xdr:colOff>
      <xdr:row>110</xdr:row>
      <xdr:rowOff>114300</xdr:rowOff>
    </xdr:to>
    <xdr:pic>
      <xdr:nvPicPr>
        <xdr:cNvPr id="111" name="Picture 110" descr="Kazakhstan">
          <a:hlinkClick xmlns:r="http://schemas.openxmlformats.org/officeDocument/2006/relationships" r:id="rId25" tooltip="Kazakhstan"/>
          <a:extLst>
            <a:ext uri="{FF2B5EF4-FFF2-40B4-BE49-F238E27FC236}">
              <a16:creationId xmlns:a16="http://schemas.microsoft.com/office/drawing/2014/main" id="{B06A8645-8B8E-4333-8258-6A3977A1CA8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95678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111</xdr:row>
      <xdr:rowOff>0</xdr:rowOff>
    </xdr:from>
    <xdr:to>
      <xdr:col>4</xdr:col>
      <xdr:colOff>219075</xdr:colOff>
      <xdr:row>111</xdr:row>
      <xdr:rowOff>114300</xdr:rowOff>
    </xdr:to>
    <xdr:pic>
      <xdr:nvPicPr>
        <xdr:cNvPr id="112" name="Picture 111" descr="Kazakhstan">
          <a:hlinkClick xmlns:r="http://schemas.openxmlformats.org/officeDocument/2006/relationships" r:id="rId25" tooltip="Kazakhstan"/>
          <a:extLst>
            <a:ext uri="{FF2B5EF4-FFF2-40B4-BE49-F238E27FC236}">
              <a16:creationId xmlns:a16="http://schemas.microsoft.com/office/drawing/2014/main" id="{4A51AEA3-769A-487C-A84D-FF1C7A1524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96431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112</xdr:row>
      <xdr:rowOff>0</xdr:rowOff>
    </xdr:from>
    <xdr:to>
      <xdr:col>4</xdr:col>
      <xdr:colOff>219075</xdr:colOff>
      <xdr:row>112</xdr:row>
      <xdr:rowOff>133350</xdr:rowOff>
    </xdr:to>
    <xdr:pic>
      <xdr:nvPicPr>
        <xdr:cNvPr id="113" name="Picture 112" descr="Germany">
          <a:hlinkClick xmlns:r="http://schemas.openxmlformats.org/officeDocument/2006/relationships" r:id="rId13" tooltip="Germany"/>
          <a:extLst>
            <a:ext uri="{FF2B5EF4-FFF2-40B4-BE49-F238E27FC236}">
              <a16:creationId xmlns:a16="http://schemas.microsoft.com/office/drawing/2014/main" id="{C5D738AF-1D2C-477B-B434-21C8F8D8F86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979551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113</xdr:row>
      <xdr:rowOff>0</xdr:rowOff>
    </xdr:from>
    <xdr:to>
      <xdr:col>4</xdr:col>
      <xdr:colOff>219075</xdr:colOff>
      <xdr:row>113</xdr:row>
      <xdr:rowOff>114300</xdr:rowOff>
    </xdr:to>
    <xdr:pic>
      <xdr:nvPicPr>
        <xdr:cNvPr id="114" name="Picture 113" descr="United States">
          <a:hlinkClick xmlns:r="http://schemas.openxmlformats.org/officeDocument/2006/relationships" r:id="rId1" tooltip="United States"/>
          <a:extLst>
            <a:ext uri="{FF2B5EF4-FFF2-40B4-BE49-F238E27FC236}">
              <a16:creationId xmlns:a16="http://schemas.microsoft.com/office/drawing/2014/main" id="{C4F27043-AA4D-4545-A1B3-3DF4F29220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8688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114</xdr:row>
      <xdr:rowOff>0</xdr:rowOff>
    </xdr:from>
    <xdr:to>
      <xdr:col>4</xdr:col>
      <xdr:colOff>219075</xdr:colOff>
      <xdr:row>114</xdr:row>
      <xdr:rowOff>142875</xdr:rowOff>
    </xdr:to>
    <xdr:pic>
      <xdr:nvPicPr>
        <xdr:cNvPr id="115" name="Picture 114" descr="Russia">
          <a:hlinkClick xmlns:r="http://schemas.openxmlformats.org/officeDocument/2006/relationships" r:id="rId7" tooltip="Russia"/>
          <a:extLst>
            <a:ext uri="{FF2B5EF4-FFF2-40B4-BE49-F238E27FC236}">
              <a16:creationId xmlns:a16="http://schemas.microsoft.com/office/drawing/2014/main" id="{CAE9D8E1-FDDC-456F-A4DB-6C275A0F0BCF}"/>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99393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115</xdr:row>
      <xdr:rowOff>0</xdr:rowOff>
    </xdr:from>
    <xdr:to>
      <xdr:col>4</xdr:col>
      <xdr:colOff>219075</xdr:colOff>
      <xdr:row>115</xdr:row>
      <xdr:rowOff>114300</xdr:rowOff>
    </xdr:to>
    <xdr:pic>
      <xdr:nvPicPr>
        <xdr:cNvPr id="116" name="Picture 115" descr="United Kingdom">
          <a:hlinkClick xmlns:r="http://schemas.openxmlformats.org/officeDocument/2006/relationships" r:id="rId5" tooltip="United Kingdom"/>
          <a:extLst>
            <a:ext uri="{FF2B5EF4-FFF2-40B4-BE49-F238E27FC236}">
              <a16:creationId xmlns:a16="http://schemas.microsoft.com/office/drawing/2014/main" id="{FEF53A4B-B411-4D64-8CE6-D647BA8AFF8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00098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116</xdr:row>
      <xdr:rowOff>0</xdr:rowOff>
    </xdr:from>
    <xdr:to>
      <xdr:col>4</xdr:col>
      <xdr:colOff>219075</xdr:colOff>
      <xdr:row>116</xdr:row>
      <xdr:rowOff>114300</xdr:rowOff>
    </xdr:to>
    <xdr:pic>
      <xdr:nvPicPr>
        <xdr:cNvPr id="117" name="Picture 116" descr="United States">
          <a:hlinkClick xmlns:r="http://schemas.openxmlformats.org/officeDocument/2006/relationships" r:id="rId1" tooltip="United States"/>
          <a:extLst>
            <a:ext uri="{FF2B5EF4-FFF2-40B4-BE49-F238E27FC236}">
              <a16:creationId xmlns:a16="http://schemas.microsoft.com/office/drawing/2014/main" id="{9B8EFFDB-C219-42A6-B9B0-4F1A5AECBA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00469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117</xdr:row>
      <xdr:rowOff>0</xdr:rowOff>
    </xdr:from>
    <xdr:to>
      <xdr:col>4</xdr:col>
      <xdr:colOff>219075</xdr:colOff>
      <xdr:row>117</xdr:row>
      <xdr:rowOff>133350</xdr:rowOff>
    </xdr:to>
    <xdr:pic>
      <xdr:nvPicPr>
        <xdr:cNvPr id="118" name="Picture 117" descr="Sweden">
          <a:hlinkClick xmlns:r="http://schemas.openxmlformats.org/officeDocument/2006/relationships" r:id="rId48" tooltip="Sweden"/>
          <a:extLst>
            <a:ext uri="{FF2B5EF4-FFF2-40B4-BE49-F238E27FC236}">
              <a16:creationId xmlns:a16="http://schemas.microsoft.com/office/drawing/2014/main" id="{33BAB367-BDD8-4226-BC99-C4C88933E6D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609600" y="1013460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118</xdr:row>
      <xdr:rowOff>0</xdr:rowOff>
    </xdr:from>
    <xdr:to>
      <xdr:col>4</xdr:col>
      <xdr:colOff>219075</xdr:colOff>
      <xdr:row>118</xdr:row>
      <xdr:rowOff>142875</xdr:rowOff>
    </xdr:to>
    <xdr:pic>
      <xdr:nvPicPr>
        <xdr:cNvPr id="119" name="Picture 118" descr="Russia">
          <a:hlinkClick xmlns:r="http://schemas.openxmlformats.org/officeDocument/2006/relationships" r:id="rId7" tooltip="Russia"/>
          <a:extLst>
            <a:ext uri="{FF2B5EF4-FFF2-40B4-BE49-F238E27FC236}">
              <a16:creationId xmlns:a16="http://schemas.microsoft.com/office/drawing/2014/main" id="{9296A439-02E3-4ED1-B344-486FFC83F43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02288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119</xdr:row>
      <xdr:rowOff>0</xdr:rowOff>
    </xdr:from>
    <xdr:to>
      <xdr:col>4</xdr:col>
      <xdr:colOff>219075</xdr:colOff>
      <xdr:row>119</xdr:row>
      <xdr:rowOff>142875</xdr:rowOff>
    </xdr:to>
    <xdr:pic>
      <xdr:nvPicPr>
        <xdr:cNvPr id="120" name="Picture 119" descr="Russia">
          <a:hlinkClick xmlns:r="http://schemas.openxmlformats.org/officeDocument/2006/relationships" r:id="rId7" tooltip="Russia"/>
          <a:extLst>
            <a:ext uri="{FF2B5EF4-FFF2-40B4-BE49-F238E27FC236}">
              <a16:creationId xmlns:a16="http://schemas.microsoft.com/office/drawing/2014/main" id="{E577FCBF-C306-4640-AE20-DCB3CA16BB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03603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120</xdr:row>
      <xdr:rowOff>0</xdr:rowOff>
    </xdr:from>
    <xdr:to>
      <xdr:col>4</xdr:col>
      <xdr:colOff>219075</xdr:colOff>
      <xdr:row>120</xdr:row>
      <xdr:rowOff>114300</xdr:rowOff>
    </xdr:to>
    <xdr:pic>
      <xdr:nvPicPr>
        <xdr:cNvPr id="121" name="Picture 120" descr="Canada">
          <a:hlinkClick xmlns:r="http://schemas.openxmlformats.org/officeDocument/2006/relationships" r:id="rId50" tooltip="Canada"/>
          <a:extLst>
            <a:ext uri="{FF2B5EF4-FFF2-40B4-BE49-F238E27FC236}">
              <a16:creationId xmlns:a16="http://schemas.microsoft.com/office/drawing/2014/main" id="{62CD1E5A-E6BB-4D46-BD6F-54C00915FC20}"/>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9600" y="104946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121</xdr:row>
      <xdr:rowOff>0</xdr:rowOff>
    </xdr:from>
    <xdr:to>
      <xdr:col>4</xdr:col>
      <xdr:colOff>219075</xdr:colOff>
      <xdr:row>121</xdr:row>
      <xdr:rowOff>142875</xdr:rowOff>
    </xdr:to>
    <xdr:pic>
      <xdr:nvPicPr>
        <xdr:cNvPr id="122" name="Picture 121" descr="South Korea">
          <a:hlinkClick xmlns:r="http://schemas.openxmlformats.org/officeDocument/2006/relationships" r:id="rId52" tooltip="South Korea"/>
          <a:extLst>
            <a:ext uri="{FF2B5EF4-FFF2-40B4-BE49-F238E27FC236}">
              <a16:creationId xmlns:a16="http://schemas.microsoft.com/office/drawing/2014/main" id="{F0F003F1-CDEC-4AF2-B76F-EB5B9265D50E}"/>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107870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122</xdr:row>
      <xdr:rowOff>0</xdr:rowOff>
    </xdr:from>
    <xdr:to>
      <xdr:col>4</xdr:col>
      <xdr:colOff>219075</xdr:colOff>
      <xdr:row>122</xdr:row>
      <xdr:rowOff>142875</xdr:rowOff>
    </xdr:to>
    <xdr:pic>
      <xdr:nvPicPr>
        <xdr:cNvPr id="123" name="Picture 122" descr="Venezuela">
          <a:hlinkClick xmlns:r="http://schemas.openxmlformats.org/officeDocument/2006/relationships" r:id="rId31" tooltip="Venezuela"/>
          <a:extLst>
            <a:ext uri="{FF2B5EF4-FFF2-40B4-BE49-F238E27FC236}">
              <a16:creationId xmlns:a16="http://schemas.microsoft.com/office/drawing/2014/main" id="{93258891-0491-404E-BC94-5E726D6CDFCA}"/>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108756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123</xdr:row>
      <xdr:rowOff>0</xdr:rowOff>
    </xdr:from>
    <xdr:to>
      <xdr:col>4</xdr:col>
      <xdr:colOff>219075</xdr:colOff>
      <xdr:row>123</xdr:row>
      <xdr:rowOff>142875</xdr:rowOff>
    </xdr:to>
    <xdr:pic>
      <xdr:nvPicPr>
        <xdr:cNvPr id="124" name="Picture 123" descr="South Korea">
          <a:hlinkClick xmlns:r="http://schemas.openxmlformats.org/officeDocument/2006/relationships" r:id="rId52" tooltip="South Korea"/>
          <a:extLst>
            <a:ext uri="{FF2B5EF4-FFF2-40B4-BE49-F238E27FC236}">
              <a16:creationId xmlns:a16="http://schemas.microsoft.com/office/drawing/2014/main" id="{E342727B-2501-4361-8411-613EF28AF7A5}"/>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109489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124</xdr:row>
      <xdr:rowOff>0</xdr:rowOff>
    </xdr:from>
    <xdr:to>
      <xdr:col>4</xdr:col>
      <xdr:colOff>219075</xdr:colOff>
      <xdr:row>124</xdr:row>
      <xdr:rowOff>142875</xdr:rowOff>
    </xdr:to>
    <xdr:pic>
      <xdr:nvPicPr>
        <xdr:cNvPr id="125" name="Picture 124" descr="France">
          <a:hlinkClick xmlns:r="http://schemas.openxmlformats.org/officeDocument/2006/relationships" r:id="rId19" tooltip="France"/>
          <a:extLst>
            <a:ext uri="{FF2B5EF4-FFF2-40B4-BE49-F238E27FC236}">
              <a16:creationId xmlns:a16="http://schemas.microsoft.com/office/drawing/2014/main" id="{40299010-023E-45CA-A4EF-83E946D12ECD}"/>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109861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125</xdr:row>
      <xdr:rowOff>0</xdr:rowOff>
    </xdr:from>
    <xdr:to>
      <xdr:col>4</xdr:col>
      <xdr:colOff>219075</xdr:colOff>
      <xdr:row>125</xdr:row>
      <xdr:rowOff>142875</xdr:rowOff>
    </xdr:to>
    <xdr:pic>
      <xdr:nvPicPr>
        <xdr:cNvPr id="126" name="Picture 125" descr="Panama">
          <a:hlinkClick xmlns:r="http://schemas.openxmlformats.org/officeDocument/2006/relationships" r:id="rId23" tooltip="Panama"/>
          <a:extLst>
            <a:ext uri="{FF2B5EF4-FFF2-40B4-BE49-F238E27FC236}">
              <a16:creationId xmlns:a16="http://schemas.microsoft.com/office/drawing/2014/main" id="{234A7165-B745-4619-95D0-3C6D49016E14}"/>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110413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126</xdr:row>
      <xdr:rowOff>0</xdr:rowOff>
    </xdr:from>
    <xdr:to>
      <xdr:col>4</xdr:col>
      <xdr:colOff>219075</xdr:colOff>
      <xdr:row>126</xdr:row>
      <xdr:rowOff>114300</xdr:rowOff>
    </xdr:to>
    <xdr:pic>
      <xdr:nvPicPr>
        <xdr:cNvPr id="127" name="Picture 126" descr="United States">
          <a:hlinkClick xmlns:r="http://schemas.openxmlformats.org/officeDocument/2006/relationships" r:id="rId1" tooltip="United States"/>
          <a:extLst>
            <a:ext uri="{FF2B5EF4-FFF2-40B4-BE49-F238E27FC236}">
              <a16:creationId xmlns:a16="http://schemas.microsoft.com/office/drawing/2014/main" id="{4118895B-6F91-4302-BDEF-7A284E4D52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0785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127</xdr:row>
      <xdr:rowOff>0</xdr:rowOff>
    </xdr:from>
    <xdr:to>
      <xdr:col>4</xdr:col>
      <xdr:colOff>219075</xdr:colOff>
      <xdr:row>127</xdr:row>
      <xdr:rowOff>114300</xdr:rowOff>
    </xdr:to>
    <xdr:pic>
      <xdr:nvPicPr>
        <xdr:cNvPr id="128" name="Picture 127" descr="United States">
          <a:hlinkClick xmlns:r="http://schemas.openxmlformats.org/officeDocument/2006/relationships" r:id="rId1" tooltip="United States"/>
          <a:extLst>
            <a:ext uri="{FF2B5EF4-FFF2-40B4-BE49-F238E27FC236}">
              <a16:creationId xmlns:a16="http://schemas.microsoft.com/office/drawing/2014/main" id="{A1BE1886-E699-474F-B642-93E009D1FE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1156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128</xdr:row>
      <xdr:rowOff>0</xdr:rowOff>
    </xdr:from>
    <xdr:to>
      <xdr:col>4</xdr:col>
      <xdr:colOff>219075</xdr:colOff>
      <xdr:row>128</xdr:row>
      <xdr:rowOff>114300</xdr:rowOff>
    </xdr:to>
    <xdr:pic>
      <xdr:nvPicPr>
        <xdr:cNvPr id="129" name="Picture 128" descr="United States">
          <a:hlinkClick xmlns:r="http://schemas.openxmlformats.org/officeDocument/2006/relationships" r:id="rId1" tooltip="United States"/>
          <a:extLst>
            <a:ext uri="{FF2B5EF4-FFF2-40B4-BE49-F238E27FC236}">
              <a16:creationId xmlns:a16="http://schemas.microsoft.com/office/drawing/2014/main" id="{090D9D85-4EC0-45A5-B975-B635FCB01E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1528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129</xdr:row>
      <xdr:rowOff>0</xdr:rowOff>
    </xdr:from>
    <xdr:to>
      <xdr:col>4</xdr:col>
      <xdr:colOff>219075</xdr:colOff>
      <xdr:row>129</xdr:row>
      <xdr:rowOff>114300</xdr:rowOff>
    </xdr:to>
    <xdr:pic>
      <xdr:nvPicPr>
        <xdr:cNvPr id="130" name="Picture 129" descr="United States">
          <a:hlinkClick xmlns:r="http://schemas.openxmlformats.org/officeDocument/2006/relationships" r:id="rId1" tooltip="United States"/>
          <a:extLst>
            <a:ext uri="{FF2B5EF4-FFF2-40B4-BE49-F238E27FC236}">
              <a16:creationId xmlns:a16="http://schemas.microsoft.com/office/drawing/2014/main" id="{E2F7B5C5-C76E-4591-8810-32B29E0568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1899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130</xdr:row>
      <xdr:rowOff>0</xdr:rowOff>
    </xdr:from>
    <xdr:to>
      <xdr:col>4</xdr:col>
      <xdr:colOff>219075</xdr:colOff>
      <xdr:row>130</xdr:row>
      <xdr:rowOff>142875</xdr:rowOff>
    </xdr:to>
    <xdr:pic>
      <xdr:nvPicPr>
        <xdr:cNvPr id="131" name="Picture 130" descr="France">
          <a:hlinkClick xmlns:r="http://schemas.openxmlformats.org/officeDocument/2006/relationships" r:id="rId19" tooltip="France"/>
          <a:extLst>
            <a:ext uri="{FF2B5EF4-FFF2-40B4-BE49-F238E27FC236}">
              <a16:creationId xmlns:a16="http://schemas.microsoft.com/office/drawing/2014/main" id="{DDF517E2-D948-4656-9929-D53E36AB7D7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112271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131</xdr:row>
      <xdr:rowOff>0</xdr:rowOff>
    </xdr:from>
    <xdr:to>
      <xdr:col>4</xdr:col>
      <xdr:colOff>219075</xdr:colOff>
      <xdr:row>131</xdr:row>
      <xdr:rowOff>114300</xdr:rowOff>
    </xdr:to>
    <xdr:pic>
      <xdr:nvPicPr>
        <xdr:cNvPr id="132" name="Picture 131" descr="United States">
          <a:hlinkClick xmlns:r="http://schemas.openxmlformats.org/officeDocument/2006/relationships" r:id="rId1" tooltip="United States"/>
          <a:extLst>
            <a:ext uri="{FF2B5EF4-FFF2-40B4-BE49-F238E27FC236}">
              <a16:creationId xmlns:a16="http://schemas.microsoft.com/office/drawing/2014/main" id="{02134B83-F59B-4924-947B-52C063A6EF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2842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132</xdr:row>
      <xdr:rowOff>0</xdr:rowOff>
    </xdr:from>
    <xdr:to>
      <xdr:col>4</xdr:col>
      <xdr:colOff>219075</xdr:colOff>
      <xdr:row>132</xdr:row>
      <xdr:rowOff>133350</xdr:rowOff>
    </xdr:to>
    <xdr:pic>
      <xdr:nvPicPr>
        <xdr:cNvPr id="133" name="Picture 132" descr="Germany">
          <a:hlinkClick xmlns:r="http://schemas.openxmlformats.org/officeDocument/2006/relationships" r:id="rId13" tooltip="Germany"/>
          <a:extLst>
            <a:ext uri="{FF2B5EF4-FFF2-40B4-BE49-F238E27FC236}">
              <a16:creationId xmlns:a16="http://schemas.microsoft.com/office/drawing/2014/main" id="{33907B8E-A36D-4C6F-B9E7-A61697C47E7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139571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133</xdr:row>
      <xdr:rowOff>0</xdr:rowOff>
    </xdr:from>
    <xdr:to>
      <xdr:col>4</xdr:col>
      <xdr:colOff>219075</xdr:colOff>
      <xdr:row>133</xdr:row>
      <xdr:rowOff>114300</xdr:rowOff>
    </xdr:to>
    <xdr:pic>
      <xdr:nvPicPr>
        <xdr:cNvPr id="134" name="Picture 133" descr="Australia">
          <a:hlinkClick xmlns:r="http://schemas.openxmlformats.org/officeDocument/2006/relationships" r:id="rId44" tooltip="Australia"/>
          <a:extLst>
            <a:ext uri="{FF2B5EF4-FFF2-40B4-BE49-F238E27FC236}">
              <a16:creationId xmlns:a16="http://schemas.microsoft.com/office/drawing/2014/main" id="{79A108F3-CE16-4763-85AB-28EBFF490D3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9600" y="115300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134</xdr:row>
      <xdr:rowOff>0</xdr:rowOff>
    </xdr:from>
    <xdr:to>
      <xdr:col>4</xdr:col>
      <xdr:colOff>219075</xdr:colOff>
      <xdr:row>134</xdr:row>
      <xdr:rowOff>142875</xdr:rowOff>
    </xdr:to>
    <xdr:pic>
      <xdr:nvPicPr>
        <xdr:cNvPr id="135" name="Picture 134" descr="Puerto Rico">
          <a:hlinkClick xmlns:r="http://schemas.openxmlformats.org/officeDocument/2006/relationships" r:id="rId15" tooltip="Puerto Rico"/>
          <a:extLst>
            <a:ext uri="{FF2B5EF4-FFF2-40B4-BE49-F238E27FC236}">
              <a16:creationId xmlns:a16="http://schemas.microsoft.com/office/drawing/2014/main" id="{2B8FC6F7-8139-4D97-B7E7-E4E37AABFB62}"/>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116033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135</xdr:row>
      <xdr:rowOff>0</xdr:rowOff>
    </xdr:from>
    <xdr:to>
      <xdr:col>4</xdr:col>
      <xdr:colOff>190500</xdr:colOff>
      <xdr:row>135</xdr:row>
      <xdr:rowOff>142875</xdr:rowOff>
    </xdr:to>
    <xdr:pic>
      <xdr:nvPicPr>
        <xdr:cNvPr id="136" name="Picture 135" descr="Denmark">
          <a:hlinkClick xmlns:r="http://schemas.openxmlformats.org/officeDocument/2006/relationships" r:id="rId55" tooltip="Denmark"/>
          <a:extLst>
            <a:ext uri="{FF2B5EF4-FFF2-40B4-BE49-F238E27FC236}">
              <a16:creationId xmlns:a16="http://schemas.microsoft.com/office/drawing/2014/main" id="{C1474D1A-BAA9-4E75-839A-743A65AA3321}"/>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09600" y="1164050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136</xdr:row>
      <xdr:rowOff>0</xdr:rowOff>
    </xdr:from>
    <xdr:to>
      <xdr:col>4</xdr:col>
      <xdr:colOff>190500</xdr:colOff>
      <xdr:row>136</xdr:row>
      <xdr:rowOff>142875</xdr:rowOff>
    </xdr:to>
    <xdr:pic>
      <xdr:nvPicPr>
        <xdr:cNvPr id="137" name="Picture 136" descr="Denmark">
          <a:hlinkClick xmlns:r="http://schemas.openxmlformats.org/officeDocument/2006/relationships" r:id="rId55" tooltip="Denmark"/>
          <a:extLst>
            <a:ext uri="{FF2B5EF4-FFF2-40B4-BE49-F238E27FC236}">
              <a16:creationId xmlns:a16="http://schemas.microsoft.com/office/drawing/2014/main" id="{8730ADF9-A780-4690-AD2D-6DF0AE433C9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09600" y="1169765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137</xdr:row>
      <xdr:rowOff>0</xdr:rowOff>
    </xdr:from>
    <xdr:to>
      <xdr:col>4</xdr:col>
      <xdr:colOff>219075</xdr:colOff>
      <xdr:row>137</xdr:row>
      <xdr:rowOff>114300</xdr:rowOff>
    </xdr:to>
    <xdr:pic>
      <xdr:nvPicPr>
        <xdr:cNvPr id="138" name="Picture 137" descr="Australia">
          <a:hlinkClick xmlns:r="http://schemas.openxmlformats.org/officeDocument/2006/relationships" r:id="rId44" tooltip="Australia"/>
          <a:extLst>
            <a:ext uri="{FF2B5EF4-FFF2-40B4-BE49-F238E27FC236}">
              <a16:creationId xmlns:a16="http://schemas.microsoft.com/office/drawing/2014/main" id="{94A2B42E-521A-4864-B958-A67186B7759A}"/>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9600" y="118043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138</xdr:row>
      <xdr:rowOff>0</xdr:rowOff>
    </xdr:from>
    <xdr:to>
      <xdr:col>4</xdr:col>
      <xdr:colOff>219075</xdr:colOff>
      <xdr:row>138</xdr:row>
      <xdr:rowOff>114300</xdr:rowOff>
    </xdr:to>
    <xdr:pic>
      <xdr:nvPicPr>
        <xdr:cNvPr id="139" name="Picture 138" descr="United Kingdom">
          <a:hlinkClick xmlns:r="http://schemas.openxmlformats.org/officeDocument/2006/relationships" r:id="rId5" tooltip="United Kingdom"/>
          <a:extLst>
            <a:ext uri="{FF2B5EF4-FFF2-40B4-BE49-F238E27FC236}">
              <a16:creationId xmlns:a16="http://schemas.microsoft.com/office/drawing/2014/main" id="{CDA8B5CE-F706-4B7E-9AA5-EF51C1700E8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19157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139</xdr:row>
      <xdr:rowOff>0</xdr:rowOff>
    </xdr:from>
    <xdr:to>
      <xdr:col>4</xdr:col>
      <xdr:colOff>190500</xdr:colOff>
      <xdr:row>139</xdr:row>
      <xdr:rowOff>142875</xdr:rowOff>
    </xdr:to>
    <xdr:pic>
      <xdr:nvPicPr>
        <xdr:cNvPr id="140" name="Picture 139" descr="Denmark">
          <a:hlinkClick xmlns:r="http://schemas.openxmlformats.org/officeDocument/2006/relationships" r:id="rId55" tooltip="Denmark"/>
          <a:extLst>
            <a:ext uri="{FF2B5EF4-FFF2-40B4-BE49-F238E27FC236}">
              <a16:creationId xmlns:a16="http://schemas.microsoft.com/office/drawing/2014/main" id="{F609392D-7FC4-4556-B2D5-08550E6E0D85}"/>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09600" y="1200626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140</xdr:row>
      <xdr:rowOff>0</xdr:rowOff>
    </xdr:from>
    <xdr:to>
      <xdr:col>4</xdr:col>
      <xdr:colOff>219075</xdr:colOff>
      <xdr:row>140</xdr:row>
      <xdr:rowOff>133350</xdr:rowOff>
    </xdr:to>
    <xdr:pic>
      <xdr:nvPicPr>
        <xdr:cNvPr id="141" name="Picture 140" descr="Germany">
          <a:hlinkClick xmlns:r="http://schemas.openxmlformats.org/officeDocument/2006/relationships" r:id="rId13" tooltip="Germany"/>
          <a:extLst>
            <a:ext uri="{FF2B5EF4-FFF2-40B4-BE49-F238E27FC236}">
              <a16:creationId xmlns:a16="http://schemas.microsoft.com/office/drawing/2014/main" id="{4C97382C-04FD-46C4-8A64-049140FDBED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211770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141</xdr:row>
      <xdr:rowOff>0</xdr:rowOff>
    </xdr:from>
    <xdr:to>
      <xdr:col>4</xdr:col>
      <xdr:colOff>219075</xdr:colOff>
      <xdr:row>141</xdr:row>
      <xdr:rowOff>114300</xdr:rowOff>
    </xdr:to>
    <xdr:pic>
      <xdr:nvPicPr>
        <xdr:cNvPr id="142" name="Picture 141" descr="United States">
          <a:hlinkClick xmlns:r="http://schemas.openxmlformats.org/officeDocument/2006/relationships" r:id="rId1" tooltip="United States"/>
          <a:extLst>
            <a:ext uri="{FF2B5EF4-FFF2-40B4-BE49-F238E27FC236}">
              <a16:creationId xmlns:a16="http://schemas.microsoft.com/office/drawing/2014/main" id="{56F1CE71-77AF-4FF3-9BE3-E7C5855422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2367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142</xdr:row>
      <xdr:rowOff>0</xdr:rowOff>
    </xdr:from>
    <xdr:to>
      <xdr:col>4</xdr:col>
      <xdr:colOff>219075</xdr:colOff>
      <xdr:row>142</xdr:row>
      <xdr:rowOff>114300</xdr:rowOff>
    </xdr:to>
    <xdr:pic>
      <xdr:nvPicPr>
        <xdr:cNvPr id="143" name="Picture 142" descr="Hungary">
          <a:hlinkClick xmlns:r="http://schemas.openxmlformats.org/officeDocument/2006/relationships" r:id="rId57" tooltip="Hungary"/>
          <a:extLst>
            <a:ext uri="{FF2B5EF4-FFF2-40B4-BE49-F238E27FC236}">
              <a16:creationId xmlns:a16="http://schemas.microsoft.com/office/drawing/2014/main" id="{EA065B28-538A-4268-8B7A-6ECAA9C885C5}"/>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609600" y="123605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143</xdr:row>
      <xdr:rowOff>0</xdr:rowOff>
    </xdr:from>
    <xdr:to>
      <xdr:col>4</xdr:col>
      <xdr:colOff>219075</xdr:colOff>
      <xdr:row>143</xdr:row>
      <xdr:rowOff>114300</xdr:rowOff>
    </xdr:to>
    <xdr:pic>
      <xdr:nvPicPr>
        <xdr:cNvPr id="144" name="Picture 143" descr="United Kingdom">
          <a:hlinkClick xmlns:r="http://schemas.openxmlformats.org/officeDocument/2006/relationships" r:id="rId5" tooltip="United Kingdom"/>
          <a:extLst>
            <a:ext uri="{FF2B5EF4-FFF2-40B4-BE49-F238E27FC236}">
              <a16:creationId xmlns:a16="http://schemas.microsoft.com/office/drawing/2014/main" id="{2140CB4C-B02C-4953-9541-27B81F478EC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24948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144</xdr:row>
      <xdr:rowOff>0</xdr:rowOff>
    </xdr:from>
    <xdr:to>
      <xdr:col>4</xdr:col>
      <xdr:colOff>190500</xdr:colOff>
      <xdr:row>144</xdr:row>
      <xdr:rowOff>142875</xdr:rowOff>
    </xdr:to>
    <xdr:pic>
      <xdr:nvPicPr>
        <xdr:cNvPr id="145" name="Picture 144" descr="Denmark">
          <a:hlinkClick xmlns:r="http://schemas.openxmlformats.org/officeDocument/2006/relationships" r:id="rId55" tooltip="Denmark"/>
          <a:extLst>
            <a:ext uri="{FF2B5EF4-FFF2-40B4-BE49-F238E27FC236}">
              <a16:creationId xmlns:a16="http://schemas.microsoft.com/office/drawing/2014/main" id="{8DFAFC32-21D8-4918-A9A5-E072230299A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09600" y="1259586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145</xdr:row>
      <xdr:rowOff>0</xdr:rowOff>
    </xdr:from>
    <xdr:to>
      <xdr:col>4</xdr:col>
      <xdr:colOff>219075</xdr:colOff>
      <xdr:row>145</xdr:row>
      <xdr:rowOff>114300</xdr:rowOff>
    </xdr:to>
    <xdr:pic>
      <xdr:nvPicPr>
        <xdr:cNvPr id="146" name="Picture 145" descr="United Kingdom">
          <a:hlinkClick xmlns:r="http://schemas.openxmlformats.org/officeDocument/2006/relationships" r:id="rId5" tooltip="United Kingdom"/>
          <a:extLst>
            <a:ext uri="{FF2B5EF4-FFF2-40B4-BE49-F238E27FC236}">
              <a16:creationId xmlns:a16="http://schemas.microsoft.com/office/drawing/2014/main" id="{673174DC-2C45-490A-9C46-10214DD3D61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26539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146</xdr:row>
      <xdr:rowOff>0</xdr:rowOff>
    </xdr:from>
    <xdr:to>
      <xdr:col>4</xdr:col>
      <xdr:colOff>219075</xdr:colOff>
      <xdr:row>146</xdr:row>
      <xdr:rowOff>142875</xdr:rowOff>
    </xdr:to>
    <xdr:pic>
      <xdr:nvPicPr>
        <xdr:cNvPr id="147" name="Picture 146" descr="Russia">
          <a:hlinkClick xmlns:r="http://schemas.openxmlformats.org/officeDocument/2006/relationships" r:id="rId7" tooltip="Russia"/>
          <a:extLst>
            <a:ext uri="{FF2B5EF4-FFF2-40B4-BE49-F238E27FC236}">
              <a16:creationId xmlns:a16="http://schemas.microsoft.com/office/drawing/2014/main" id="{A693EA07-C529-4997-ACC3-005BB1146CA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27215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147</xdr:row>
      <xdr:rowOff>0</xdr:rowOff>
    </xdr:from>
    <xdr:to>
      <xdr:col>4</xdr:col>
      <xdr:colOff>219075</xdr:colOff>
      <xdr:row>147</xdr:row>
      <xdr:rowOff>142875</xdr:rowOff>
    </xdr:to>
    <xdr:pic>
      <xdr:nvPicPr>
        <xdr:cNvPr id="148" name="Picture 147" descr="Russia">
          <a:hlinkClick xmlns:r="http://schemas.openxmlformats.org/officeDocument/2006/relationships" r:id="rId7" tooltip="Russia"/>
          <a:extLst>
            <a:ext uri="{FF2B5EF4-FFF2-40B4-BE49-F238E27FC236}">
              <a16:creationId xmlns:a16="http://schemas.microsoft.com/office/drawing/2014/main" id="{C5434D5B-DE76-4BCA-9688-88CA9342A3F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28254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148</xdr:row>
      <xdr:rowOff>0</xdr:rowOff>
    </xdr:from>
    <xdr:to>
      <xdr:col>4</xdr:col>
      <xdr:colOff>219075</xdr:colOff>
      <xdr:row>148</xdr:row>
      <xdr:rowOff>142875</xdr:rowOff>
    </xdr:to>
    <xdr:pic>
      <xdr:nvPicPr>
        <xdr:cNvPr id="149" name="Picture 148" descr="Italy">
          <a:hlinkClick xmlns:r="http://schemas.openxmlformats.org/officeDocument/2006/relationships" r:id="rId39" tooltip="Italy"/>
          <a:extLst>
            <a:ext uri="{FF2B5EF4-FFF2-40B4-BE49-F238E27FC236}">
              <a16:creationId xmlns:a16="http://schemas.microsoft.com/office/drawing/2014/main" id="{333BCDF7-9F38-49C5-AAA3-98DEE1454F0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129625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149</xdr:row>
      <xdr:rowOff>0</xdr:rowOff>
    </xdr:from>
    <xdr:to>
      <xdr:col>4</xdr:col>
      <xdr:colOff>219075</xdr:colOff>
      <xdr:row>149</xdr:row>
      <xdr:rowOff>133350</xdr:rowOff>
    </xdr:to>
    <xdr:pic>
      <xdr:nvPicPr>
        <xdr:cNvPr id="150" name="Picture 149" descr="Germany">
          <a:hlinkClick xmlns:r="http://schemas.openxmlformats.org/officeDocument/2006/relationships" r:id="rId13" tooltip="Germany"/>
          <a:extLst>
            <a:ext uri="{FF2B5EF4-FFF2-40B4-BE49-F238E27FC236}">
              <a16:creationId xmlns:a16="http://schemas.microsoft.com/office/drawing/2014/main" id="{AD44992F-83C1-4057-B2D0-F81AC9F5FBE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306639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150</xdr:row>
      <xdr:rowOff>0</xdr:rowOff>
    </xdr:from>
    <xdr:to>
      <xdr:col>4</xdr:col>
      <xdr:colOff>219075</xdr:colOff>
      <xdr:row>150</xdr:row>
      <xdr:rowOff>133350</xdr:rowOff>
    </xdr:to>
    <xdr:pic>
      <xdr:nvPicPr>
        <xdr:cNvPr id="151" name="Picture 150" descr="Germany">
          <a:hlinkClick xmlns:r="http://schemas.openxmlformats.org/officeDocument/2006/relationships" r:id="rId13" tooltip="Germany"/>
          <a:extLst>
            <a:ext uri="{FF2B5EF4-FFF2-40B4-BE49-F238E27FC236}">
              <a16:creationId xmlns:a16="http://schemas.microsoft.com/office/drawing/2014/main" id="{81CE79FB-3E30-45C8-8299-3E3CE975F29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316450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151</xdr:row>
      <xdr:rowOff>0</xdr:rowOff>
    </xdr:from>
    <xdr:to>
      <xdr:col>4</xdr:col>
      <xdr:colOff>219075</xdr:colOff>
      <xdr:row>151</xdr:row>
      <xdr:rowOff>114300</xdr:rowOff>
    </xdr:to>
    <xdr:pic>
      <xdr:nvPicPr>
        <xdr:cNvPr id="152" name="Picture 151" descr="United Kingdom">
          <a:hlinkClick xmlns:r="http://schemas.openxmlformats.org/officeDocument/2006/relationships" r:id="rId5" tooltip="United Kingdom"/>
          <a:extLst>
            <a:ext uri="{FF2B5EF4-FFF2-40B4-BE49-F238E27FC236}">
              <a16:creationId xmlns:a16="http://schemas.microsoft.com/office/drawing/2014/main" id="{FACB0435-A6BB-4529-8FA3-BC34C4AA39B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32473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152</xdr:row>
      <xdr:rowOff>0</xdr:rowOff>
    </xdr:from>
    <xdr:to>
      <xdr:col>4</xdr:col>
      <xdr:colOff>219075</xdr:colOff>
      <xdr:row>152</xdr:row>
      <xdr:rowOff>114300</xdr:rowOff>
    </xdr:to>
    <xdr:pic>
      <xdr:nvPicPr>
        <xdr:cNvPr id="153" name="Picture 152" descr="United Kingdom">
          <a:hlinkClick xmlns:r="http://schemas.openxmlformats.org/officeDocument/2006/relationships" r:id="rId5" tooltip="United Kingdom"/>
          <a:extLst>
            <a:ext uri="{FF2B5EF4-FFF2-40B4-BE49-F238E27FC236}">
              <a16:creationId xmlns:a16="http://schemas.microsoft.com/office/drawing/2014/main" id="{FE0B3CC4-CEC3-436A-9112-216C5B85379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33540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153</xdr:row>
      <xdr:rowOff>0</xdr:rowOff>
    </xdr:from>
    <xdr:to>
      <xdr:col>4</xdr:col>
      <xdr:colOff>219075</xdr:colOff>
      <xdr:row>153</xdr:row>
      <xdr:rowOff>114300</xdr:rowOff>
    </xdr:to>
    <xdr:pic>
      <xdr:nvPicPr>
        <xdr:cNvPr id="154" name="Picture 153" descr="United Kingdom">
          <a:hlinkClick xmlns:r="http://schemas.openxmlformats.org/officeDocument/2006/relationships" r:id="rId5" tooltip="United Kingdom"/>
          <a:extLst>
            <a:ext uri="{FF2B5EF4-FFF2-40B4-BE49-F238E27FC236}">
              <a16:creationId xmlns:a16="http://schemas.microsoft.com/office/drawing/2014/main" id="{958A4691-0D94-48AC-A141-D569F59B719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34397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154</xdr:row>
      <xdr:rowOff>0</xdr:rowOff>
    </xdr:from>
    <xdr:to>
      <xdr:col>4</xdr:col>
      <xdr:colOff>219075</xdr:colOff>
      <xdr:row>154</xdr:row>
      <xdr:rowOff>123825</xdr:rowOff>
    </xdr:to>
    <xdr:pic>
      <xdr:nvPicPr>
        <xdr:cNvPr id="155" name="Picture 154" descr="Mexico">
          <a:hlinkClick xmlns:r="http://schemas.openxmlformats.org/officeDocument/2006/relationships" r:id="rId59" tooltip="Mexico"/>
          <a:extLst>
            <a:ext uri="{FF2B5EF4-FFF2-40B4-BE49-F238E27FC236}">
              <a16:creationId xmlns:a16="http://schemas.microsoft.com/office/drawing/2014/main" id="{0840CA7F-9443-4E6E-A8C8-04672C3F6083}"/>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1354359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155</xdr:row>
      <xdr:rowOff>0</xdr:rowOff>
    </xdr:from>
    <xdr:to>
      <xdr:col>4</xdr:col>
      <xdr:colOff>219075</xdr:colOff>
      <xdr:row>155</xdr:row>
      <xdr:rowOff>114300</xdr:rowOff>
    </xdr:to>
    <xdr:pic>
      <xdr:nvPicPr>
        <xdr:cNvPr id="156" name="Picture 155" descr="Nigeria">
          <a:hlinkClick xmlns:r="http://schemas.openxmlformats.org/officeDocument/2006/relationships" r:id="rId29" tooltip="Nigeria"/>
          <a:extLst>
            <a:ext uri="{FF2B5EF4-FFF2-40B4-BE49-F238E27FC236}">
              <a16:creationId xmlns:a16="http://schemas.microsoft.com/office/drawing/2014/main" id="{D3E5572C-34D0-48D0-8185-96DB9B3129B8}"/>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137655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156</xdr:row>
      <xdr:rowOff>0</xdr:rowOff>
    </xdr:from>
    <xdr:to>
      <xdr:col>4</xdr:col>
      <xdr:colOff>219075</xdr:colOff>
      <xdr:row>156</xdr:row>
      <xdr:rowOff>114300</xdr:rowOff>
    </xdr:to>
    <xdr:pic>
      <xdr:nvPicPr>
        <xdr:cNvPr id="157" name="Picture 156" descr="United States">
          <a:hlinkClick xmlns:r="http://schemas.openxmlformats.org/officeDocument/2006/relationships" r:id="rId1" tooltip="United States"/>
          <a:extLst>
            <a:ext uri="{FF2B5EF4-FFF2-40B4-BE49-F238E27FC236}">
              <a16:creationId xmlns:a16="http://schemas.microsoft.com/office/drawing/2014/main" id="{DAFBAA1F-0A5C-48B1-81FA-45D1762C9C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8360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157</xdr:row>
      <xdr:rowOff>0</xdr:rowOff>
    </xdr:from>
    <xdr:to>
      <xdr:col>4</xdr:col>
      <xdr:colOff>219075</xdr:colOff>
      <xdr:row>157</xdr:row>
      <xdr:rowOff>114300</xdr:rowOff>
    </xdr:to>
    <xdr:pic>
      <xdr:nvPicPr>
        <xdr:cNvPr id="158" name="Picture 157" descr="Nigeria">
          <a:hlinkClick xmlns:r="http://schemas.openxmlformats.org/officeDocument/2006/relationships" r:id="rId29" tooltip="Nigeria"/>
          <a:extLst>
            <a:ext uri="{FF2B5EF4-FFF2-40B4-BE49-F238E27FC236}">
              <a16:creationId xmlns:a16="http://schemas.microsoft.com/office/drawing/2014/main" id="{3A42D249-76A3-4EFE-9648-41C1E6327EF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138731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158</xdr:row>
      <xdr:rowOff>0</xdr:rowOff>
    </xdr:from>
    <xdr:to>
      <xdr:col>4</xdr:col>
      <xdr:colOff>219075</xdr:colOff>
      <xdr:row>158</xdr:row>
      <xdr:rowOff>142875</xdr:rowOff>
    </xdr:to>
    <xdr:pic>
      <xdr:nvPicPr>
        <xdr:cNvPr id="159" name="Picture 158" descr="United States Virgin Islands">
          <a:hlinkClick xmlns:r="http://schemas.openxmlformats.org/officeDocument/2006/relationships" r:id="rId61" tooltip="United States Virgin Islands"/>
          <a:extLst>
            <a:ext uri="{FF2B5EF4-FFF2-40B4-BE49-F238E27FC236}">
              <a16:creationId xmlns:a16="http://schemas.microsoft.com/office/drawing/2014/main" id="{82990A41-D621-4079-B654-484ACBCC941C}"/>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09600" y="139122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159</xdr:row>
      <xdr:rowOff>0</xdr:rowOff>
    </xdr:from>
    <xdr:to>
      <xdr:col>4</xdr:col>
      <xdr:colOff>219075</xdr:colOff>
      <xdr:row>159</xdr:row>
      <xdr:rowOff>142875</xdr:rowOff>
    </xdr:to>
    <xdr:pic>
      <xdr:nvPicPr>
        <xdr:cNvPr id="160" name="Picture 159" descr="Italy">
          <a:hlinkClick xmlns:r="http://schemas.openxmlformats.org/officeDocument/2006/relationships" r:id="rId39" tooltip="Italy"/>
          <a:extLst>
            <a:ext uri="{FF2B5EF4-FFF2-40B4-BE49-F238E27FC236}">
              <a16:creationId xmlns:a16="http://schemas.microsoft.com/office/drawing/2014/main" id="{C620531C-8880-440D-BF9A-13E733FA7E2F}"/>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139493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160</xdr:row>
      <xdr:rowOff>0</xdr:rowOff>
    </xdr:from>
    <xdr:to>
      <xdr:col>4</xdr:col>
      <xdr:colOff>219075</xdr:colOff>
      <xdr:row>160</xdr:row>
      <xdr:rowOff>142875</xdr:rowOff>
    </xdr:to>
    <xdr:pic>
      <xdr:nvPicPr>
        <xdr:cNvPr id="161" name="Picture 160" descr="United States Virgin Islands">
          <a:hlinkClick xmlns:r="http://schemas.openxmlformats.org/officeDocument/2006/relationships" r:id="rId61" tooltip="United States Virgin Islands"/>
          <a:extLst>
            <a:ext uri="{FF2B5EF4-FFF2-40B4-BE49-F238E27FC236}">
              <a16:creationId xmlns:a16="http://schemas.microsoft.com/office/drawing/2014/main" id="{F3497C60-B6BB-4A11-BAA7-B0125E7E0853}"/>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09600" y="140046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161</xdr:row>
      <xdr:rowOff>0</xdr:rowOff>
    </xdr:from>
    <xdr:to>
      <xdr:col>4</xdr:col>
      <xdr:colOff>219075</xdr:colOff>
      <xdr:row>161</xdr:row>
      <xdr:rowOff>142875</xdr:rowOff>
    </xdr:to>
    <xdr:pic>
      <xdr:nvPicPr>
        <xdr:cNvPr id="162" name="Picture 161" descr="Italy">
          <a:hlinkClick xmlns:r="http://schemas.openxmlformats.org/officeDocument/2006/relationships" r:id="rId39" tooltip="Italy"/>
          <a:extLst>
            <a:ext uri="{FF2B5EF4-FFF2-40B4-BE49-F238E27FC236}">
              <a16:creationId xmlns:a16="http://schemas.microsoft.com/office/drawing/2014/main" id="{6B399FCE-01D7-41B1-9C3E-2767E0A54712}"/>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140627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162</xdr:row>
      <xdr:rowOff>0</xdr:rowOff>
    </xdr:from>
    <xdr:to>
      <xdr:col>4</xdr:col>
      <xdr:colOff>219075</xdr:colOff>
      <xdr:row>162</xdr:row>
      <xdr:rowOff>133350</xdr:rowOff>
    </xdr:to>
    <xdr:pic>
      <xdr:nvPicPr>
        <xdr:cNvPr id="163" name="Picture 162" descr="Argentina">
          <a:hlinkClick xmlns:r="http://schemas.openxmlformats.org/officeDocument/2006/relationships" r:id="rId33" tooltip="Argentina"/>
          <a:extLst>
            <a:ext uri="{FF2B5EF4-FFF2-40B4-BE49-F238E27FC236}">
              <a16:creationId xmlns:a16="http://schemas.microsoft.com/office/drawing/2014/main" id="{CC169636-B3DE-4549-B892-1A3D2EFFAD7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1412081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163</xdr:row>
      <xdr:rowOff>0</xdr:rowOff>
    </xdr:from>
    <xdr:to>
      <xdr:col>4</xdr:col>
      <xdr:colOff>219075</xdr:colOff>
      <xdr:row>163</xdr:row>
      <xdr:rowOff>142875</xdr:rowOff>
    </xdr:to>
    <xdr:pic>
      <xdr:nvPicPr>
        <xdr:cNvPr id="164" name="Picture 163" descr="Colombia">
          <a:hlinkClick xmlns:r="http://schemas.openxmlformats.org/officeDocument/2006/relationships" r:id="rId63" tooltip="Colombia"/>
          <a:extLst>
            <a:ext uri="{FF2B5EF4-FFF2-40B4-BE49-F238E27FC236}">
              <a16:creationId xmlns:a16="http://schemas.microsoft.com/office/drawing/2014/main" id="{07DF11BB-6016-468F-8DDE-B77C6C218E6A}"/>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141960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164</xdr:row>
      <xdr:rowOff>0</xdr:rowOff>
    </xdr:from>
    <xdr:to>
      <xdr:col>4</xdr:col>
      <xdr:colOff>219075</xdr:colOff>
      <xdr:row>164</xdr:row>
      <xdr:rowOff>133350</xdr:rowOff>
    </xdr:to>
    <xdr:pic>
      <xdr:nvPicPr>
        <xdr:cNvPr id="165" name="Picture 164" descr="Argentina">
          <a:hlinkClick xmlns:r="http://schemas.openxmlformats.org/officeDocument/2006/relationships" r:id="rId33" tooltip="Argentina"/>
          <a:extLst>
            <a:ext uri="{FF2B5EF4-FFF2-40B4-BE49-F238E27FC236}">
              <a16:creationId xmlns:a16="http://schemas.microsoft.com/office/drawing/2014/main" id="{9DCBBEFA-F706-43A0-A8C7-488B0B4096A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1426654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165</xdr:row>
      <xdr:rowOff>0</xdr:rowOff>
    </xdr:from>
    <xdr:to>
      <xdr:col>4</xdr:col>
      <xdr:colOff>219075</xdr:colOff>
      <xdr:row>165</xdr:row>
      <xdr:rowOff>142875</xdr:rowOff>
    </xdr:to>
    <xdr:pic>
      <xdr:nvPicPr>
        <xdr:cNvPr id="166" name="Picture 165" descr="Italy">
          <a:hlinkClick xmlns:r="http://schemas.openxmlformats.org/officeDocument/2006/relationships" r:id="rId39" tooltip="Italy"/>
          <a:extLst>
            <a:ext uri="{FF2B5EF4-FFF2-40B4-BE49-F238E27FC236}">
              <a16:creationId xmlns:a16="http://schemas.microsoft.com/office/drawing/2014/main" id="{98E3F8F7-9879-4FB1-9FE8-6E9B74F0E51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143217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166</xdr:row>
      <xdr:rowOff>0</xdr:rowOff>
    </xdr:from>
    <xdr:to>
      <xdr:col>4</xdr:col>
      <xdr:colOff>219075</xdr:colOff>
      <xdr:row>166</xdr:row>
      <xdr:rowOff>114300</xdr:rowOff>
    </xdr:to>
    <xdr:pic>
      <xdr:nvPicPr>
        <xdr:cNvPr id="167" name="Picture 166" descr="United Kingdom">
          <a:hlinkClick xmlns:r="http://schemas.openxmlformats.org/officeDocument/2006/relationships" r:id="rId5" tooltip="United Kingdom"/>
          <a:extLst>
            <a:ext uri="{FF2B5EF4-FFF2-40B4-BE49-F238E27FC236}">
              <a16:creationId xmlns:a16="http://schemas.microsoft.com/office/drawing/2014/main" id="{EE852DE0-BA2B-4178-8655-FAC0EA24A1B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43770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167</xdr:row>
      <xdr:rowOff>0</xdr:rowOff>
    </xdr:from>
    <xdr:to>
      <xdr:col>4</xdr:col>
      <xdr:colOff>219075</xdr:colOff>
      <xdr:row>167</xdr:row>
      <xdr:rowOff>114300</xdr:rowOff>
    </xdr:to>
    <xdr:pic>
      <xdr:nvPicPr>
        <xdr:cNvPr id="168" name="Picture 167" descr="United States">
          <a:hlinkClick xmlns:r="http://schemas.openxmlformats.org/officeDocument/2006/relationships" r:id="rId1" tooltip="United States"/>
          <a:extLst>
            <a:ext uri="{FF2B5EF4-FFF2-40B4-BE49-F238E27FC236}">
              <a16:creationId xmlns:a16="http://schemas.microsoft.com/office/drawing/2014/main" id="{A1EB1D02-FF3C-4A03-9C10-FC5F97740A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4141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168</xdr:row>
      <xdr:rowOff>0</xdr:rowOff>
    </xdr:from>
    <xdr:to>
      <xdr:col>4</xdr:col>
      <xdr:colOff>219075</xdr:colOff>
      <xdr:row>168</xdr:row>
      <xdr:rowOff>142875</xdr:rowOff>
    </xdr:to>
    <xdr:pic>
      <xdr:nvPicPr>
        <xdr:cNvPr id="169" name="Picture 168" descr="Italy">
          <a:hlinkClick xmlns:r="http://schemas.openxmlformats.org/officeDocument/2006/relationships" r:id="rId39" tooltip="Italy"/>
          <a:extLst>
            <a:ext uri="{FF2B5EF4-FFF2-40B4-BE49-F238E27FC236}">
              <a16:creationId xmlns:a16="http://schemas.microsoft.com/office/drawing/2014/main" id="{D8F31A9C-3C41-4B7B-A044-9E7981EE21D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145275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169</xdr:row>
      <xdr:rowOff>0</xdr:rowOff>
    </xdr:from>
    <xdr:to>
      <xdr:col>4</xdr:col>
      <xdr:colOff>219075</xdr:colOff>
      <xdr:row>169</xdr:row>
      <xdr:rowOff>114300</xdr:rowOff>
    </xdr:to>
    <xdr:pic>
      <xdr:nvPicPr>
        <xdr:cNvPr id="170" name="Picture 169" descr="Jamaica">
          <a:hlinkClick xmlns:r="http://schemas.openxmlformats.org/officeDocument/2006/relationships" r:id="rId21" tooltip="Jamaica"/>
          <a:extLst>
            <a:ext uri="{FF2B5EF4-FFF2-40B4-BE49-F238E27FC236}">
              <a16:creationId xmlns:a16="http://schemas.microsoft.com/office/drawing/2014/main" id="{8BDB979E-3BBF-412A-9535-A97F82047A5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146580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170</xdr:row>
      <xdr:rowOff>0</xdr:rowOff>
    </xdr:from>
    <xdr:to>
      <xdr:col>4</xdr:col>
      <xdr:colOff>219075</xdr:colOff>
      <xdr:row>170</xdr:row>
      <xdr:rowOff>114300</xdr:rowOff>
    </xdr:to>
    <xdr:pic>
      <xdr:nvPicPr>
        <xdr:cNvPr id="171" name="Picture 170" descr="United States">
          <a:hlinkClick xmlns:r="http://schemas.openxmlformats.org/officeDocument/2006/relationships" r:id="rId1" tooltip="United States"/>
          <a:extLst>
            <a:ext uri="{FF2B5EF4-FFF2-40B4-BE49-F238E27FC236}">
              <a16:creationId xmlns:a16="http://schemas.microsoft.com/office/drawing/2014/main" id="{72889F77-249C-4628-86EC-F58303974E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8418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171</xdr:row>
      <xdr:rowOff>0</xdr:rowOff>
    </xdr:from>
    <xdr:to>
      <xdr:col>4</xdr:col>
      <xdr:colOff>219075</xdr:colOff>
      <xdr:row>171</xdr:row>
      <xdr:rowOff>114300</xdr:rowOff>
    </xdr:to>
    <xdr:pic>
      <xdr:nvPicPr>
        <xdr:cNvPr id="172" name="Picture 171" descr="United States">
          <a:hlinkClick xmlns:r="http://schemas.openxmlformats.org/officeDocument/2006/relationships" r:id="rId1" tooltip="United States"/>
          <a:extLst>
            <a:ext uri="{FF2B5EF4-FFF2-40B4-BE49-F238E27FC236}">
              <a16:creationId xmlns:a16="http://schemas.microsoft.com/office/drawing/2014/main" id="{08596619-9E31-49E9-AA8A-9804BC9A0F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9151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172</xdr:row>
      <xdr:rowOff>0</xdr:rowOff>
    </xdr:from>
    <xdr:to>
      <xdr:col>4</xdr:col>
      <xdr:colOff>219075</xdr:colOff>
      <xdr:row>172</xdr:row>
      <xdr:rowOff>133350</xdr:rowOff>
    </xdr:to>
    <xdr:pic>
      <xdr:nvPicPr>
        <xdr:cNvPr id="173" name="Picture 172" descr="Argentina">
          <a:hlinkClick xmlns:r="http://schemas.openxmlformats.org/officeDocument/2006/relationships" r:id="rId33" tooltip="Argentina"/>
          <a:extLst>
            <a:ext uri="{FF2B5EF4-FFF2-40B4-BE49-F238E27FC236}">
              <a16:creationId xmlns:a16="http://schemas.microsoft.com/office/drawing/2014/main" id="{EB3F78DF-455A-4A3B-8E58-04330CD4787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1500092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173</xdr:row>
      <xdr:rowOff>0</xdr:rowOff>
    </xdr:from>
    <xdr:to>
      <xdr:col>4</xdr:col>
      <xdr:colOff>209550</xdr:colOff>
      <xdr:row>173</xdr:row>
      <xdr:rowOff>142875</xdr:rowOff>
    </xdr:to>
    <xdr:pic>
      <xdr:nvPicPr>
        <xdr:cNvPr id="174" name="Picture 173" descr="Japan">
          <a:hlinkClick xmlns:r="http://schemas.openxmlformats.org/officeDocument/2006/relationships" r:id="rId65" tooltip="Japan"/>
          <a:extLst>
            <a:ext uri="{FF2B5EF4-FFF2-40B4-BE49-F238E27FC236}">
              <a16:creationId xmlns:a16="http://schemas.microsoft.com/office/drawing/2014/main" id="{3FBD3088-E02D-4F8D-BDF7-B835442492C3}"/>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1507140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174</xdr:row>
      <xdr:rowOff>0</xdr:rowOff>
    </xdr:from>
    <xdr:to>
      <xdr:col>4</xdr:col>
      <xdr:colOff>219075</xdr:colOff>
      <xdr:row>174</xdr:row>
      <xdr:rowOff>114300</xdr:rowOff>
    </xdr:to>
    <xdr:pic>
      <xdr:nvPicPr>
        <xdr:cNvPr id="175" name="Picture 174" descr="United States">
          <a:hlinkClick xmlns:r="http://schemas.openxmlformats.org/officeDocument/2006/relationships" r:id="rId1" tooltip="United States"/>
          <a:extLst>
            <a:ext uri="{FF2B5EF4-FFF2-40B4-BE49-F238E27FC236}">
              <a16:creationId xmlns:a16="http://schemas.microsoft.com/office/drawing/2014/main" id="{2FD7AB21-E167-4423-A6E6-5ED1B88593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51266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175</xdr:row>
      <xdr:rowOff>0</xdr:rowOff>
    </xdr:from>
    <xdr:to>
      <xdr:col>4</xdr:col>
      <xdr:colOff>219075</xdr:colOff>
      <xdr:row>175</xdr:row>
      <xdr:rowOff>142875</xdr:rowOff>
    </xdr:to>
    <xdr:pic>
      <xdr:nvPicPr>
        <xdr:cNvPr id="176" name="Picture 175" descr="Dominican Republic">
          <a:hlinkClick xmlns:r="http://schemas.openxmlformats.org/officeDocument/2006/relationships" r:id="rId67" tooltip="Dominican Republic"/>
          <a:extLst>
            <a:ext uri="{FF2B5EF4-FFF2-40B4-BE49-F238E27FC236}">
              <a16:creationId xmlns:a16="http://schemas.microsoft.com/office/drawing/2014/main" id="{C5E0340C-0A86-4D3D-81CC-FEF147D8CDA0}"/>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151638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176</xdr:row>
      <xdr:rowOff>0</xdr:rowOff>
    </xdr:from>
    <xdr:to>
      <xdr:col>4</xdr:col>
      <xdr:colOff>219075</xdr:colOff>
      <xdr:row>176</xdr:row>
      <xdr:rowOff>114300</xdr:rowOff>
    </xdr:to>
    <xdr:pic>
      <xdr:nvPicPr>
        <xdr:cNvPr id="177" name="Picture 176" descr="United States">
          <a:hlinkClick xmlns:r="http://schemas.openxmlformats.org/officeDocument/2006/relationships" r:id="rId1" tooltip="United States"/>
          <a:extLst>
            <a:ext uri="{FF2B5EF4-FFF2-40B4-BE49-F238E27FC236}">
              <a16:creationId xmlns:a16="http://schemas.microsoft.com/office/drawing/2014/main" id="{3D700515-EF4F-48EE-AA95-2B2444FD8F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52190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177</xdr:row>
      <xdr:rowOff>0</xdr:rowOff>
    </xdr:from>
    <xdr:to>
      <xdr:col>4</xdr:col>
      <xdr:colOff>219075</xdr:colOff>
      <xdr:row>177</xdr:row>
      <xdr:rowOff>142875</xdr:rowOff>
    </xdr:to>
    <xdr:pic>
      <xdr:nvPicPr>
        <xdr:cNvPr id="178" name="Picture 177" descr="Puerto Rico">
          <a:hlinkClick xmlns:r="http://schemas.openxmlformats.org/officeDocument/2006/relationships" r:id="rId15" tooltip="Puerto Rico"/>
          <a:extLst>
            <a:ext uri="{FF2B5EF4-FFF2-40B4-BE49-F238E27FC236}">
              <a16:creationId xmlns:a16="http://schemas.microsoft.com/office/drawing/2014/main" id="{4D121CBC-AC42-41AE-B26A-60114CD8376C}"/>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152580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178</xdr:row>
      <xdr:rowOff>0</xdr:rowOff>
    </xdr:from>
    <xdr:to>
      <xdr:col>4</xdr:col>
      <xdr:colOff>219075</xdr:colOff>
      <xdr:row>178</xdr:row>
      <xdr:rowOff>114300</xdr:rowOff>
    </xdr:to>
    <xdr:pic>
      <xdr:nvPicPr>
        <xdr:cNvPr id="179" name="Picture 178" descr="United States">
          <a:hlinkClick xmlns:r="http://schemas.openxmlformats.org/officeDocument/2006/relationships" r:id="rId1" tooltip="United States"/>
          <a:extLst>
            <a:ext uri="{FF2B5EF4-FFF2-40B4-BE49-F238E27FC236}">
              <a16:creationId xmlns:a16="http://schemas.microsoft.com/office/drawing/2014/main" id="{0E1A9BCB-CC9C-4159-A4A1-BFE5872354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53152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179</xdr:row>
      <xdr:rowOff>0</xdr:rowOff>
    </xdr:from>
    <xdr:to>
      <xdr:col>4</xdr:col>
      <xdr:colOff>219075</xdr:colOff>
      <xdr:row>179</xdr:row>
      <xdr:rowOff>114300</xdr:rowOff>
    </xdr:to>
    <xdr:pic>
      <xdr:nvPicPr>
        <xdr:cNvPr id="180" name="Picture 179" descr="United States">
          <a:hlinkClick xmlns:r="http://schemas.openxmlformats.org/officeDocument/2006/relationships" r:id="rId1" tooltip="United States"/>
          <a:extLst>
            <a:ext uri="{FF2B5EF4-FFF2-40B4-BE49-F238E27FC236}">
              <a16:creationId xmlns:a16="http://schemas.microsoft.com/office/drawing/2014/main" id="{06BF4493-84C3-41AB-ABF0-8917145E19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54219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180</xdr:row>
      <xdr:rowOff>0</xdr:rowOff>
    </xdr:from>
    <xdr:to>
      <xdr:col>4</xdr:col>
      <xdr:colOff>219075</xdr:colOff>
      <xdr:row>180</xdr:row>
      <xdr:rowOff>114300</xdr:rowOff>
    </xdr:to>
    <xdr:pic>
      <xdr:nvPicPr>
        <xdr:cNvPr id="181" name="Picture 180" descr="American Samoa">
          <a:hlinkClick xmlns:r="http://schemas.openxmlformats.org/officeDocument/2006/relationships" r:id="rId69" tooltip="American Samoa"/>
          <a:extLst>
            <a:ext uri="{FF2B5EF4-FFF2-40B4-BE49-F238E27FC236}">
              <a16:creationId xmlns:a16="http://schemas.microsoft.com/office/drawing/2014/main" id="{0C9B7A88-BB59-4C00-B4B8-675684A1B537}"/>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609600" y="156000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181</xdr:row>
      <xdr:rowOff>0</xdr:rowOff>
    </xdr:from>
    <xdr:to>
      <xdr:col>4</xdr:col>
      <xdr:colOff>219075</xdr:colOff>
      <xdr:row>181</xdr:row>
      <xdr:rowOff>114300</xdr:rowOff>
    </xdr:to>
    <xdr:pic>
      <xdr:nvPicPr>
        <xdr:cNvPr id="182" name="Picture 181" descr="United States">
          <a:hlinkClick xmlns:r="http://schemas.openxmlformats.org/officeDocument/2006/relationships" r:id="rId1" tooltip="United States"/>
          <a:extLst>
            <a:ext uri="{FF2B5EF4-FFF2-40B4-BE49-F238E27FC236}">
              <a16:creationId xmlns:a16="http://schemas.microsoft.com/office/drawing/2014/main" id="{2053E581-F9E8-48AF-A6FD-F9FF6BA272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57248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182</xdr:row>
      <xdr:rowOff>0</xdr:rowOff>
    </xdr:from>
    <xdr:to>
      <xdr:col>4</xdr:col>
      <xdr:colOff>219075</xdr:colOff>
      <xdr:row>182</xdr:row>
      <xdr:rowOff>133350</xdr:rowOff>
    </xdr:to>
    <xdr:pic>
      <xdr:nvPicPr>
        <xdr:cNvPr id="183" name="Picture 182" descr="Germany">
          <a:hlinkClick xmlns:r="http://schemas.openxmlformats.org/officeDocument/2006/relationships" r:id="rId13" tooltip="Germany"/>
          <a:extLst>
            <a:ext uri="{FF2B5EF4-FFF2-40B4-BE49-F238E27FC236}">
              <a16:creationId xmlns:a16="http://schemas.microsoft.com/office/drawing/2014/main" id="{83141903-65AC-441D-B855-20720B38974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585341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183</xdr:row>
      <xdr:rowOff>0</xdr:rowOff>
    </xdr:from>
    <xdr:to>
      <xdr:col>4</xdr:col>
      <xdr:colOff>219075</xdr:colOff>
      <xdr:row>183</xdr:row>
      <xdr:rowOff>142875</xdr:rowOff>
    </xdr:to>
    <xdr:pic>
      <xdr:nvPicPr>
        <xdr:cNvPr id="184" name="Picture 183" descr="Spain">
          <a:hlinkClick xmlns:r="http://schemas.openxmlformats.org/officeDocument/2006/relationships" r:id="rId46" tooltip="Spain"/>
          <a:extLst>
            <a:ext uri="{FF2B5EF4-FFF2-40B4-BE49-F238E27FC236}">
              <a16:creationId xmlns:a16="http://schemas.microsoft.com/office/drawing/2014/main" id="{17096256-E8AC-4A49-8D7F-903BF3E06F8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609600" y="159210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184</xdr:row>
      <xdr:rowOff>0</xdr:rowOff>
    </xdr:from>
    <xdr:to>
      <xdr:col>4</xdr:col>
      <xdr:colOff>219075</xdr:colOff>
      <xdr:row>184</xdr:row>
      <xdr:rowOff>133350</xdr:rowOff>
    </xdr:to>
    <xdr:pic>
      <xdr:nvPicPr>
        <xdr:cNvPr id="185" name="Picture 184" descr="Germany">
          <a:hlinkClick xmlns:r="http://schemas.openxmlformats.org/officeDocument/2006/relationships" r:id="rId13" tooltip="Germany"/>
          <a:extLst>
            <a:ext uri="{FF2B5EF4-FFF2-40B4-BE49-F238E27FC236}">
              <a16:creationId xmlns:a16="http://schemas.microsoft.com/office/drawing/2014/main" id="{05D69A5A-F681-4CB4-AD15-267170C40D0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605248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185</xdr:row>
      <xdr:rowOff>0</xdr:rowOff>
    </xdr:from>
    <xdr:to>
      <xdr:col>4</xdr:col>
      <xdr:colOff>219075</xdr:colOff>
      <xdr:row>185</xdr:row>
      <xdr:rowOff>133350</xdr:rowOff>
    </xdr:to>
    <xdr:pic>
      <xdr:nvPicPr>
        <xdr:cNvPr id="186" name="Picture 185" descr="Germany">
          <a:hlinkClick xmlns:r="http://schemas.openxmlformats.org/officeDocument/2006/relationships" r:id="rId13" tooltip="Germany"/>
          <a:extLst>
            <a:ext uri="{FF2B5EF4-FFF2-40B4-BE49-F238E27FC236}">
              <a16:creationId xmlns:a16="http://schemas.microsoft.com/office/drawing/2014/main" id="{07120B12-1821-40B8-851D-7EAD8AAFD8E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611153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186</xdr:row>
      <xdr:rowOff>0</xdr:rowOff>
    </xdr:from>
    <xdr:to>
      <xdr:col>4</xdr:col>
      <xdr:colOff>219075</xdr:colOff>
      <xdr:row>186</xdr:row>
      <xdr:rowOff>114300</xdr:rowOff>
    </xdr:to>
    <xdr:pic>
      <xdr:nvPicPr>
        <xdr:cNvPr id="187" name="Picture 186" descr="Kazakhstan">
          <a:hlinkClick xmlns:r="http://schemas.openxmlformats.org/officeDocument/2006/relationships" r:id="rId25" tooltip="Kazakhstan"/>
          <a:extLst>
            <a:ext uri="{FF2B5EF4-FFF2-40B4-BE49-F238E27FC236}">
              <a16:creationId xmlns:a16="http://schemas.microsoft.com/office/drawing/2014/main" id="{4BC7AC6E-FF93-41BE-B99B-6F3EE82DE87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162648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187</xdr:row>
      <xdr:rowOff>0</xdr:rowOff>
    </xdr:from>
    <xdr:to>
      <xdr:col>4</xdr:col>
      <xdr:colOff>219075</xdr:colOff>
      <xdr:row>187</xdr:row>
      <xdr:rowOff>114300</xdr:rowOff>
    </xdr:to>
    <xdr:pic>
      <xdr:nvPicPr>
        <xdr:cNvPr id="188" name="Picture 187" descr="Australia">
          <a:hlinkClick xmlns:r="http://schemas.openxmlformats.org/officeDocument/2006/relationships" r:id="rId44" tooltip="Australia"/>
          <a:extLst>
            <a:ext uri="{FF2B5EF4-FFF2-40B4-BE49-F238E27FC236}">
              <a16:creationId xmlns:a16="http://schemas.microsoft.com/office/drawing/2014/main" id="{2EA4CF6E-8CC6-4C45-9B8A-8CFACB0CEC9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9600" y="164353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188</xdr:row>
      <xdr:rowOff>0</xdr:rowOff>
    </xdr:from>
    <xdr:to>
      <xdr:col>4</xdr:col>
      <xdr:colOff>219075</xdr:colOff>
      <xdr:row>188</xdr:row>
      <xdr:rowOff>114300</xdr:rowOff>
    </xdr:to>
    <xdr:pic>
      <xdr:nvPicPr>
        <xdr:cNvPr id="189" name="Picture 188" descr="Kazakhstan">
          <a:hlinkClick xmlns:r="http://schemas.openxmlformats.org/officeDocument/2006/relationships" r:id="rId25" tooltip="Kazakhstan"/>
          <a:extLst>
            <a:ext uri="{FF2B5EF4-FFF2-40B4-BE49-F238E27FC236}">
              <a16:creationId xmlns:a16="http://schemas.microsoft.com/office/drawing/2014/main" id="{95EAA92C-F803-4BB9-8799-6079032DAAB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165487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189</xdr:row>
      <xdr:rowOff>0</xdr:rowOff>
    </xdr:from>
    <xdr:to>
      <xdr:col>4</xdr:col>
      <xdr:colOff>219075</xdr:colOff>
      <xdr:row>189</xdr:row>
      <xdr:rowOff>114300</xdr:rowOff>
    </xdr:to>
    <xdr:pic>
      <xdr:nvPicPr>
        <xdr:cNvPr id="190" name="Picture 189" descr="United States">
          <a:hlinkClick xmlns:r="http://schemas.openxmlformats.org/officeDocument/2006/relationships" r:id="rId1" tooltip="United States"/>
          <a:extLst>
            <a:ext uri="{FF2B5EF4-FFF2-40B4-BE49-F238E27FC236}">
              <a16:creationId xmlns:a16="http://schemas.microsoft.com/office/drawing/2014/main" id="{5604E981-FE7D-4ED8-8383-07106E00AC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67039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190</xdr:row>
      <xdr:rowOff>0</xdr:rowOff>
    </xdr:from>
    <xdr:to>
      <xdr:col>4</xdr:col>
      <xdr:colOff>219075</xdr:colOff>
      <xdr:row>190</xdr:row>
      <xdr:rowOff>142875</xdr:rowOff>
    </xdr:to>
    <xdr:pic>
      <xdr:nvPicPr>
        <xdr:cNvPr id="191" name="Picture 190" descr="France">
          <a:hlinkClick xmlns:r="http://schemas.openxmlformats.org/officeDocument/2006/relationships" r:id="rId19" tooltip="France"/>
          <a:extLst>
            <a:ext uri="{FF2B5EF4-FFF2-40B4-BE49-F238E27FC236}">
              <a16:creationId xmlns:a16="http://schemas.microsoft.com/office/drawing/2014/main" id="{16F1A0E9-E6D9-4B21-ABE6-89CB1469FF2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168487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191</xdr:row>
      <xdr:rowOff>0</xdr:rowOff>
    </xdr:from>
    <xdr:to>
      <xdr:col>4</xdr:col>
      <xdr:colOff>219075</xdr:colOff>
      <xdr:row>191</xdr:row>
      <xdr:rowOff>142875</xdr:rowOff>
    </xdr:to>
    <xdr:pic>
      <xdr:nvPicPr>
        <xdr:cNvPr id="192" name="Picture 191" descr="Japan">
          <a:hlinkClick xmlns:r="http://schemas.openxmlformats.org/officeDocument/2006/relationships" r:id="rId65" tooltip="Japan"/>
          <a:extLst>
            <a:ext uri="{FF2B5EF4-FFF2-40B4-BE49-F238E27FC236}">
              <a16:creationId xmlns:a16="http://schemas.microsoft.com/office/drawing/2014/main" id="{BD5AC2DE-49F9-42C5-AD11-6E5BC385F622}"/>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169735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192</xdr:row>
      <xdr:rowOff>0</xdr:rowOff>
    </xdr:from>
    <xdr:to>
      <xdr:col>4</xdr:col>
      <xdr:colOff>219075</xdr:colOff>
      <xdr:row>192</xdr:row>
      <xdr:rowOff>123825</xdr:rowOff>
    </xdr:to>
    <xdr:pic>
      <xdr:nvPicPr>
        <xdr:cNvPr id="193" name="Picture 192" descr="Mexico">
          <a:hlinkClick xmlns:r="http://schemas.openxmlformats.org/officeDocument/2006/relationships" r:id="rId59" tooltip="Mexico"/>
          <a:extLst>
            <a:ext uri="{FF2B5EF4-FFF2-40B4-BE49-F238E27FC236}">
              <a16:creationId xmlns:a16="http://schemas.microsoft.com/office/drawing/2014/main" id="{0A543165-0920-47E9-944B-051821F43C40}"/>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1704403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193</xdr:row>
      <xdr:rowOff>0</xdr:rowOff>
    </xdr:from>
    <xdr:to>
      <xdr:col>4</xdr:col>
      <xdr:colOff>219075</xdr:colOff>
      <xdr:row>193</xdr:row>
      <xdr:rowOff>114300</xdr:rowOff>
    </xdr:to>
    <xdr:pic>
      <xdr:nvPicPr>
        <xdr:cNvPr id="194" name="Picture 193" descr="United States">
          <a:hlinkClick xmlns:r="http://schemas.openxmlformats.org/officeDocument/2006/relationships" r:id="rId1" tooltip="United States"/>
          <a:extLst>
            <a:ext uri="{FF2B5EF4-FFF2-40B4-BE49-F238E27FC236}">
              <a16:creationId xmlns:a16="http://schemas.microsoft.com/office/drawing/2014/main" id="{F8F9F3A1-5FDD-4D2A-84E9-4D543FF330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1145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194</xdr:row>
      <xdr:rowOff>0</xdr:rowOff>
    </xdr:from>
    <xdr:to>
      <xdr:col>4</xdr:col>
      <xdr:colOff>219075</xdr:colOff>
      <xdr:row>194</xdr:row>
      <xdr:rowOff>142875</xdr:rowOff>
    </xdr:to>
    <xdr:pic>
      <xdr:nvPicPr>
        <xdr:cNvPr id="195" name="Picture 194" descr="Japan">
          <a:hlinkClick xmlns:r="http://schemas.openxmlformats.org/officeDocument/2006/relationships" r:id="rId65" tooltip="Japan"/>
          <a:extLst>
            <a:ext uri="{FF2B5EF4-FFF2-40B4-BE49-F238E27FC236}">
              <a16:creationId xmlns:a16="http://schemas.microsoft.com/office/drawing/2014/main" id="{8AAEB105-C9A6-4C42-9994-CDD193E2A133}"/>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171821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195</xdr:row>
      <xdr:rowOff>0</xdr:rowOff>
    </xdr:from>
    <xdr:to>
      <xdr:col>4</xdr:col>
      <xdr:colOff>219075</xdr:colOff>
      <xdr:row>195</xdr:row>
      <xdr:rowOff>114300</xdr:rowOff>
    </xdr:to>
    <xdr:pic>
      <xdr:nvPicPr>
        <xdr:cNvPr id="196" name="Picture 195" descr="United States">
          <a:hlinkClick xmlns:r="http://schemas.openxmlformats.org/officeDocument/2006/relationships" r:id="rId1" tooltip="United States"/>
          <a:extLst>
            <a:ext uri="{FF2B5EF4-FFF2-40B4-BE49-F238E27FC236}">
              <a16:creationId xmlns:a16="http://schemas.microsoft.com/office/drawing/2014/main" id="{D5659D35-F744-436C-A761-ABC0B49116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4078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196</xdr:row>
      <xdr:rowOff>0</xdr:rowOff>
    </xdr:from>
    <xdr:to>
      <xdr:col>4</xdr:col>
      <xdr:colOff>219075</xdr:colOff>
      <xdr:row>196</xdr:row>
      <xdr:rowOff>114300</xdr:rowOff>
    </xdr:to>
    <xdr:pic>
      <xdr:nvPicPr>
        <xdr:cNvPr id="197" name="Picture 196" descr="United States">
          <a:hlinkClick xmlns:r="http://schemas.openxmlformats.org/officeDocument/2006/relationships" r:id="rId1" tooltip="United States"/>
          <a:extLst>
            <a:ext uri="{FF2B5EF4-FFF2-40B4-BE49-F238E27FC236}">
              <a16:creationId xmlns:a16="http://schemas.microsoft.com/office/drawing/2014/main" id="{1DAE6258-B03A-4969-8095-F7CFD07B73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4783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197</xdr:row>
      <xdr:rowOff>0</xdr:rowOff>
    </xdr:from>
    <xdr:to>
      <xdr:col>4</xdr:col>
      <xdr:colOff>219075</xdr:colOff>
      <xdr:row>197</xdr:row>
      <xdr:rowOff>142875</xdr:rowOff>
    </xdr:to>
    <xdr:pic>
      <xdr:nvPicPr>
        <xdr:cNvPr id="198" name="Picture 197" descr="Italy">
          <a:hlinkClick xmlns:r="http://schemas.openxmlformats.org/officeDocument/2006/relationships" r:id="rId39" tooltip="Italy"/>
          <a:extLst>
            <a:ext uri="{FF2B5EF4-FFF2-40B4-BE49-F238E27FC236}">
              <a16:creationId xmlns:a16="http://schemas.microsoft.com/office/drawing/2014/main" id="{E970ACA6-5786-40DC-BAD0-4C303214137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175155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198</xdr:row>
      <xdr:rowOff>0</xdr:rowOff>
    </xdr:from>
    <xdr:to>
      <xdr:col>4</xdr:col>
      <xdr:colOff>219075</xdr:colOff>
      <xdr:row>198</xdr:row>
      <xdr:rowOff>142875</xdr:rowOff>
    </xdr:to>
    <xdr:pic>
      <xdr:nvPicPr>
        <xdr:cNvPr id="199" name="Picture 198" descr="Italy">
          <a:hlinkClick xmlns:r="http://schemas.openxmlformats.org/officeDocument/2006/relationships" r:id="rId39" tooltip="Italy"/>
          <a:extLst>
            <a:ext uri="{FF2B5EF4-FFF2-40B4-BE49-F238E27FC236}">
              <a16:creationId xmlns:a16="http://schemas.microsoft.com/office/drawing/2014/main" id="{B12F6116-A8C3-40AD-9F30-985D7514B73F}"/>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175707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199</xdr:row>
      <xdr:rowOff>0</xdr:rowOff>
    </xdr:from>
    <xdr:to>
      <xdr:col>4</xdr:col>
      <xdr:colOff>219075</xdr:colOff>
      <xdr:row>199</xdr:row>
      <xdr:rowOff>142875</xdr:rowOff>
    </xdr:to>
    <xdr:pic>
      <xdr:nvPicPr>
        <xdr:cNvPr id="200" name="Picture 199" descr="South Korea">
          <a:hlinkClick xmlns:r="http://schemas.openxmlformats.org/officeDocument/2006/relationships" r:id="rId52" tooltip="South Korea"/>
          <a:extLst>
            <a:ext uri="{FF2B5EF4-FFF2-40B4-BE49-F238E27FC236}">
              <a16:creationId xmlns:a16="http://schemas.microsoft.com/office/drawing/2014/main" id="{383536A7-399C-4353-8F88-4B21E9B2A7D9}"/>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176260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200</xdr:row>
      <xdr:rowOff>0</xdr:rowOff>
    </xdr:from>
    <xdr:to>
      <xdr:col>4</xdr:col>
      <xdr:colOff>219075</xdr:colOff>
      <xdr:row>200</xdr:row>
      <xdr:rowOff>142875</xdr:rowOff>
    </xdr:to>
    <xdr:pic>
      <xdr:nvPicPr>
        <xdr:cNvPr id="201" name="Picture 200" descr="Italy">
          <a:hlinkClick xmlns:r="http://schemas.openxmlformats.org/officeDocument/2006/relationships" r:id="rId39" tooltip="Italy"/>
          <a:extLst>
            <a:ext uri="{FF2B5EF4-FFF2-40B4-BE49-F238E27FC236}">
              <a16:creationId xmlns:a16="http://schemas.microsoft.com/office/drawing/2014/main" id="{913F1E73-1F76-400A-A2E0-2E12D7780E2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176631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201</xdr:row>
      <xdr:rowOff>0</xdr:rowOff>
    </xdr:from>
    <xdr:to>
      <xdr:col>4</xdr:col>
      <xdr:colOff>219075</xdr:colOff>
      <xdr:row>201</xdr:row>
      <xdr:rowOff>114300</xdr:rowOff>
    </xdr:to>
    <xdr:pic>
      <xdr:nvPicPr>
        <xdr:cNvPr id="202" name="Picture 201" descr="United States">
          <a:hlinkClick xmlns:r="http://schemas.openxmlformats.org/officeDocument/2006/relationships" r:id="rId1" tooltip="United States"/>
          <a:extLst>
            <a:ext uri="{FF2B5EF4-FFF2-40B4-BE49-F238E27FC236}">
              <a16:creationId xmlns:a16="http://schemas.microsoft.com/office/drawing/2014/main" id="{5ED2D4B1-7DD8-4184-8A4A-4C7619FA4F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8736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202</xdr:row>
      <xdr:rowOff>0</xdr:rowOff>
    </xdr:from>
    <xdr:to>
      <xdr:col>4</xdr:col>
      <xdr:colOff>219075</xdr:colOff>
      <xdr:row>202</xdr:row>
      <xdr:rowOff>142875</xdr:rowOff>
    </xdr:to>
    <xdr:pic>
      <xdr:nvPicPr>
        <xdr:cNvPr id="203" name="Picture 202" descr="Italy">
          <a:hlinkClick xmlns:r="http://schemas.openxmlformats.org/officeDocument/2006/relationships" r:id="rId39" tooltip="Italy"/>
          <a:extLst>
            <a:ext uri="{FF2B5EF4-FFF2-40B4-BE49-F238E27FC236}">
              <a16:creationId xmlns:a16="http://schemas.microsoft.com/office/drawing/2014/main" id="{18FB2FEF-0BBC-4B2F-8F8A-D4C7AD8410E3}"/>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179441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203</xdr:row>
      <xdr:rowOff>0</xdr:rowOff>
    </xdr:from>
    <xdr:to>
      <xdr:col>4</xdr:col>
      <xdr:colOff>209550</xdr:colOff>
      <xdr:row>203</xdr:row>
      <xdr:rowOff>142875</xdr:rowOff>
    </xdr:to>
    <xdr:pic>
      <xdr:nvPicPr>
        <xdr:cNvPr id="204" name="Picture 203" descr="Japan">
          <a:hlinkClick xmlns:r="http://schemas.openxmlformats.org/officeDocument/2006/relationships" r:id="rId65" tooltip="Japan"/>
          <a:extLst>
            <a:ext uri="{FF2B5EF4-FFF2-40B4-BE49-F238E27FC236}">
              <a16:creationId xmlns:a16="http://schemas.microsoft.com/office/drawing/2014/main" id="{2FAEA6FD-3432-4291-835B-C9A536236EFD}"/>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1798129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204</xdr:row>
      <xdr:rowOff>0</xdr:rowOff>
    </xdr:from>
    <xdr:to>
      <xdr:col>4</xdr:col>
      <xdr:colOff>219075</xdr:colOff>
      <xdr:row>204</xdr:row>
      <xdr:rowOff>114300</xdr:rowOff>
    </xdr:to>
    <xdr:pic>
      <xdr:nvPicPr>
        <xdr:cNvPr id="205" name="Picture 204" descr="United States">
          <a:hlinkClick xmlns:r="http://schemas.openxmlformats.org/officeDocument/2006/relationships" r:id="rId1" tooltip="United States"/>
          <a:extLst>
            <a:ext uri="{FF2B5EF4-FFF2-40B4-BE49-F238E27FC236}">
              <a16:creationId xmlns:a16="http://schemas.microsoft.com/office/drawing/2014/main" id="{F8C1A339-02F9-4564-AF73-3259716953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0184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205</xdr:row>
      <xdr:rowOff>0</xdr:rowOff>
    </xdr:from>
    <xdr:to>
      <xdr:col>4</xdr:col>
      <xdr:colOff>209550</xdr:colOff>
      <xdr:row>205</xdr:row>
      <xdr:rowOff>142875</xdr:rowOff>
    </xdr:to>
    <xdr:pic>
      <xdr:nvPicPr>
        <xdr:cNvPr id="206" name="Picture 205" descr="Japan">
          <a:hlinkClick xmlns:r="http://schemas.openxmlformats.org/officeDocument/2006/relationships" r:id="rId65" tooltip="Japan"/>
          <a:extLst>
            <a:ext uri="{FF2B5EF4-FFF2-40B4-BE49-F238E27FC236}">
              <a16:creationId xmlns:a16="http://schemas.microsoft.com/office/drawing/2014/main" id="{A929469A-FC03-42A7-A127-F7FB9BE3710A}"/>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1805559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206</xdr:row>
      <xdr:rowOff>0</xdr:rowOff>
    </xdr:from>
    <xdr:to>
      <xdr:col>4</xdr:col>
      <xdr:colOff>219075</xdr:colOff>
      <xdr:row>206</xdr:row>
      <xdr:rowOff>142875</xdr:rowOff>
    </xdr:to>
    <xdr:pic>
      <xdr:nvPicPr>
        <xdr:cNvPr id="207" name="Picture 206" descr="South Korea">
          <a:hlinkClick xmlns:r="http://schemas.openxmlformats.org/officeDocument/2006/relationships" r:id="rId52" tooltip="South Korea"/>
          <a:extLst>
            <a:ext uri="{FF2B5EF4-FFF2-40B4-BE49-F238E27FC236}">
              <a16:creationId xmlns:a16="http://schemas.microsoft.com/office/drawing/2014/main" id="{239E1D57-8363-427F-9B96-4F844BF8001B}"/>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181136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207</xdr:row>
      <xdr:rowOff>0</xdr:rowOff>
    </xdr:from>
    <xdr:to>
      <xdr:col>4</xdr:col>
      <xdr:colOff>209550</xdr:colOff>
      <xdr:row>207</xdr:row>
      <xdr:rowOff>142875</xdr:rowOff>
    </xdr:to>
    <xdr:pic>
      <xdr:nvPicPr>
        <xdr:cNvPr id="208" name="Picture 207" descr="Japan">
          <a:hlinkClick xmlns:r="http://schemas.openxmlformats.org/officeDocument/2006/relationships" r:id="rId65" tooltip="Japan"/>
          <a:extLst>
            <a:ext uri="{FF2B5EF4-FFF2-40B4-BE49-F238E27FC236}">
              <a16:creationId xmlns:a16="http://schemas.microsoft.com/office/drawing/2014/main" id="{17FF2DE8-BA8D-49F9-BE8A-1C8BB1296A7F}"/>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1815084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208</xdr:row>
      <xdr:rowOff>0</xdr:rowOff>
    </xdr:from>
    <xdr:to>
      <xdr:col>4</xdr:col>
      <xdr:colOff>219075</xdr:colOff>
      <xdr:row>208</xdr:row>
      <xdr:rowOff>142875</xdr:rowOff>
    </xdr:to>
    <xdr:pic>
      <xdr:nvPicPr>
        <xdr:cNvPr id="209" name="Picture 208" descr="Spain">
          <a:hlinkClick xmlns:r="http://schemas.openxmlformats.org/officeDocument/2006/relationships" r:id="rId46" tooltip="Spain"/>
          <a:extLst>
            <a:ext uri="{FF2B5EF4-FFF2-40B4-BE49-F238E27FC236}">
              <a16:creationId xmlns:a16="http://schemas.microsoft.com/office/drawing/2014/main" id="{565CC98D-558D-4786-A835-49050150F326}"/>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609600" y="182089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209</xdr:row>
      <xdr:rowOff>0</xdr:rowOff>
    </xdr:from>
    <xdr:to>
      <xdr:col>4</xdr:col>
      <xdr:colOff>219075</xdr:colOff>
      <xdr:row>209</xdr:row>
      <xdr:rowOff>133350</xdr:rowOff>
    </xdr:to>
    <xdr:pic>
      <xdr:nvPicPr>
        <xdr:cNvPr id="210" name="Picture 209" descr="Argentina">
          <a:hlinkClick xmlns:r="http://schemas.openxmlformats.org/officeDocument/2006/relationships" r:id="rId33" tooltip="Argentina"/>
          <a:extLst>
            <a:ext uri="{FF2B5EF4-FFF2-40B4-BE49-F238E27FC236}">
              <a16:creationId xmlns:a16="http://schemas.microsoft.com/office/drawing/2014/main" id="{DB2CE0B7-CCE2-441D-A44A-C9C8FA948995}"/>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1824609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210</xdr:row>
      <xdr:rowOff>0</xdr:rowOff>
    </xdr:from>
    <xdr:to>
      <xdr:col>4</xdr:col>
      <xdr:colOff>219075</xdr:colOff>
      <xdr:row>210</xdr:row>
      <xdr:rowOff>133350</xdr:rowOff>
    </xdr:to>
    <xdr:pic>
      <xdr:nvPicPr>
        <xdr:cNvPr id="211" name="Picture 210" descr="Nicaragua">
          <a:hlinkClick xmlns:r="http://schemas.openxmlformats.org/officeDocument/2006/relationships" r:id="rId74" tooltip="Nicaragua"/>
          <a:extLst>
            <a:ext uri="{FF2B5EF4-FFF2-40B4-BE49-F238E27FC236}">
              <a16:creationId xmlns:a16="http://schemas.microsoft.com/office/drawing/2014/main" id="{2AD6FCFD-EE4A-45A7-AA49-A190593FBB27}"/>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1831943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211</xdr:row>
      <xdr:rowOff>0</xdr:rowOff>
    </xdr:from>
    <xdr:to>
      <xdr:col>4</xdr:col>
      <xdr:colOff>209550</xdr:colOff>
      <xdr:row>211</xdr:row>
      <xdr:rowOff>142875</xdr:rowOff>
    </xdr:to>
    <xdr:pic>
      <xdr:nvPicPr>
        <xdr:cNvPr id="212" name="Picture 211" descr="Japan">
          <a:hlinkClick xmlns:r="http://schemas.openxmlformats.org/officeDocument/2006/relationships" r:id="rId65" tooltip="Japan"/>
          <a:extLst>
            <a:ext uri="{FF2B5EF4-FFF2-40B4-BE49-F238E27FC236}">
              <a16:creationId xmlns:a16="http://schemas.microsoft.com/office/drawing/2014/main" id="{3658DDA9-E8D7-456B-B151-C9A8CB96C115}"/>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1835658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212</xdr:row>
      <xdr:rowOff>0</xdr:rowOff>
    </xdr:from>
    <xdr:to>
      <xdr:col>4</xdr:col>
      <xdr:colOff>219075</xdr:colOff>
      <xdr:row>212</xdr:row>
      <xdr:rowOff>142875</xdr:rowOff>
    </xdr:to>
    <xdr:pic>
      <xdr:nvPicPr>
        <xdr:cNvPr id="213" name="Picture 212" descr="Uganda">
          <a:hlinkClick xmlns:r="http://schemas.openxmlformats.org/officeDocument/2006/relationships" r:id="rId76" tooltip="Uganda"/>
          <a:extLst>
            <a:ext uri="{FF2B5EF4-FFF2-40B4-BE49-F238E27FC236}">
              <a16:creationId xmlns:a16="http://schemas.microsoft.com/office/drawing/2014/main" id="{0D1FD202-5135-4930-9648-53A23EF8F86F}"/>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183937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213</xdr:row>
      <xdr:rowOff>0</xdr:rowOff>
    </xdr:from>
    <xdr:to>
      <xdr:col>4</xdr:col>
      <xdr:colOff>219075</xdr:colOff>
      <xdr:row>213</xdr:row>
      <xdr:rowOff>114300</xdr:rowOff>
    </xdr:to>
    <xdr:pic>
      <xdr:nvPicPr>
        <xdr:cNvPr id="214" name="Picture 213" descr="United States">
          <a:hlinkClick xmlns:r="http://schemas.openxmlformats.org/officeDocument/2006/relationships" r:id="rId1" tooltip="United States"/>
          <a:extLst>
            <a:ext uri="{FF2B5EF4-FFF2-40B4-BE49-F238E27FC236}">
              <a16:creationId xmlns:a16="http://schemas.microsoft.com/office/drawing/2014/main" id="{FAE6FB23-B9C3-4BD2-A847-C64A460B7C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4308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214</xdr:row>
      <xdr:rowOff>0</xdr:rowOff>
    </xdr:from>
    <xdr:to>
      <xdr:col>4</xdr:col>
      <xdr:colOff>209550</xdr:colOff>
      <xdr:row>214</xdr:row>
      <xdr:rowOff>142875</xdr:rowOff>
    </xdr:to>
    <xdr:pic>
      <xdr:nvPicPr>
        <xdr:cNvPr id="215" name="Picture 214" descr="Japan">
          <a:hlinkClick xmlns:r="http://schemas.openxmlformats.org/officeDocument/2006/relationships" r:id="rId65" tooltip="Japan"/>
          <a:extLst>
            <a:ext uri="{FF2B5EF4-FFF2-40B4-BE49-F238E27FC236}">
              <a16:creationId xmlns:a16="http://schemas.microsoft.com/office/drawing/2014/main" id="{EE316551-DD73-4D63-8FD3-0CAB0F27DBFE}"/>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1851660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215</xdr:row>
      <xdr:rowOff>0</xdr:rowOff>
    </xdr:from>
    <xdr:to>
      <xdr:col>4</xdr:col>
      <xdr:colOff>219075</xdr:colOff>
      <xdr:row>215</xdr:row>
      <xdr:rowOff>114300</xdr:rowOff>
    </xdr:to>
    <xdr:pic>
      <xdr:nvPicPr>
        <xdr:cNvPr id="216" name="Picture 215" descr="United States">
          <a:hlinkClick xmlns:r="http://schemas.openxmlformats.org/officeDocument/2006/relationships" r:id="rId1" tooltip="United States"/>
          <a:extLst>
            <a:ext uri="{FF2B5EF4-FFF2-40B4-BE49-F238E27FC236}">
              <a16:creationId xmlns:a16="http://schemas.microsoft.com/office/drawing/2014/main" id="{BF0B0E6A-4961-496B-80DF-67DFC6350F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5870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216</xdr:row>
      <xdr:rowOff>0</xdr:rowOff>
    </xdr:from>
    <xdr:to>
      <xdr:col>4</xdr:col>
      <xdr:colOff>219075</xdr:colOff>
      <xdr:row>216</xdr:row>
      <xdr:rowOff>142875</xdr:rowOff>
    </xdr:to>
    <xdr:pic>
      <xdr:nvPicPr>
        <xdr:cNvPr id="217" name="Picture 216" descr="Panama">
          <a:hlinkClick xmlns:r="http://schemas.openxmlformats.org/officeDocument/2006/relationships" r:id="rId23" tooltip="Panama"/>
          <a:extLst>
            <a:ext uri="{FF2B5EF4-FFF2-40B4-BE49-F238E27FC236}">
              <a16:creationId xmlns:a16="http://schemas.microsoft.com/office/drawing/2014/main" id="{0AD0A95A-E679-4614-B9EB-13F1C24AF1B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186242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217</xdr:row>
      <xdr:rowOff>0</xdr:rowOff>
    </xdr:from>
    <xdr:to>
      <xdr:col>4</xdr:col>
      <xdr:colOff>219075</xdr:colOff>
      <xdr:row>217</xdr:row>
      <xdr:rowOff>114300</xdr:rowOff>
    </xdr:to>
    <xdr:pic>
      <xdr:nvPicPr>
        <xdr:cNvPr id="218" name="Picture 217" descr="Jamaica">
          <a:hlinkClick xmlns:r="http://schemas.openxmlformats.org/officeDocument/2006/relationships" r:id="rId21" tooltip="Jamaica"/>
          <a:extLst>
            <a:ext uri="{FF2B5EF4-FFF2-40B4-BE49-F238E27FC236}">
              <a16:creationId xmlns:a16="http://schemas.microsoft.com/office/drawing/2014/main" id="{9A518818-234D-4E40-B56E-4452CFC73DE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187185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218</xdr:row>
      <xdr:rowOff>0</xdr:rowOff>
    </xdr:from>
    <xdr:to>
      <xdr:col>4</xdr:col>
      <xdr:colOff>219075</xdr:colOff>
      <xdr:row>218</xdr:row>
      <xdr:rowOff>142875</xdr:rowOff>
    </xdr:to>
    <xdr:pic>
      <xdr:nvPicPr>
        <xdr:cNvPr id="219" name="Picture 218" descr="United States Virgin Islands">
          <a:hlinkClick xmlns:r="http://schemas.openxmlformats.org/officeDocument/2006/relationships" r:id="rId61" tooltip="United States Virgin Islands"/>
          <a:extLst>
            <a:ext uri="{FF2B5EF4-FFF2-40B4-BE49-F238E27FC236}">
              <a16:creationId xmlns:a16="http://schemas.microsoft.com/office/drawing/2014/main" id="{6B473D98-E474-4FD2-8C8F-8B8F8001400C}"/>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09600" y="188271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219</xdr:row>
      <xdr:rowOff>0</xdr:rowOff>
    </xdr:from>
    <xdr:to>
      <xdr:col>4</xdr:col>
      <xdr:colOff>219075</xdr:colOff>
      <xdr:row>219</xdr:row>
      <xdr:rowOff>142875</xdr:rowOff>
    </xdr:to>
    <xdr:pic>
      <xdr:nvPicPr>
        <xdr:cNvPr id="220" name="Picture 219" descr="Guadeloupe">
          <a:hlinkClick xmlns:r="http://schemas.openxmlformats.org/officeDocument/2006/relationships" r:id="rId78" tooltip="Guadeloupe"/>
          <a:extLst>
            <a:ext uri="{FF2B5EF4-FFF2-40B4-BE49-F238E27FC236}">
              <a16:creationId xmlns:a16="http://schemas.microsoft.com/office/drawing/2014/main" id="{734A6CCA-7F6F-4B76-8DA8-04FC4A66E6C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189357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220</xdr:row>
      <xdr:rowOff>0</xdr:rowOff>
    </xdr:from>
    <xdr:to>
      <xdr:col>4</xdr:col>
      <xdr:colOff>219075</xdr:colOff>
      <xdr:row>220</xdr:row>
      <xdr:rowOff>114300</xdr:rowOff>
    </xdr:to>
    <xdr:pic>
      <xdr:nvPicPr>
        <xdr:cNvPr id="221" name="Picture 220" descr="United States">
          <a:hlinkClick xmlns:r="http://schemas.openxmlformats.org/officeDocument/2006/relationships" r:id="rId1" tooltip="United States"/>
          <a:extLst>
            <a:ext uri="{FF2B5EF4-FFF2-40B4-BE49-F238E27FC236}">
              <a16:creationId xmlns:a16="http://schemas.microsoft.com/office/drawing/2014/main" id="{E78D48D5-8E08-44BC-B07C-95AF24A148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0061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221</xdr:row>
      <xdr:rowOff>0</xdr:rowOff>
    </xdr:from>
    <xdr:to>
      <xdr:col>4</xdr:col>
      <xdr:colOff>219075</xdr:colOff>
      <xdr:row>221</xdr:row>
      <xdr:rowOff>133350</xdr:rowOff>
    </xdr:to>
    <xdr:pic>
      <xdr:nvPicPr>
        <xdr:cNvPr id="222" name="Picture 221" descr="Argentina">
          <a:hlinkClick xmlns:r="http://schemas.openxmlformats.org/officeDocument/2006/relationships" r:id="rId33" tooltip="Argentina"/>
          <a:extLst>
            <a:ext uri="{FF2B5EF4-FFF2-40B4-BE49-F238E27FC236}">
              <a16:creationId xmlns:a16="http://schemas.microsoft.com/office/drawing/2014/main" id="{B176D39C-94B9-44DB-8A34-19E66295C9E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1909191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222</xdr:row>
      <xdr:rowOff>0</xdr:rowOff>
    </xdr:from>
    <xdr:to>
      <xdr:col>4</xdr:col>
      <xdr:colOff>219075</xdr:colOff>
      <xdr:row>222</xdr:row>
      <xdr:rowOff>114300</xdr:rowOff>
    </xdr:to>
    <xdr:pic>
      <xdr:nvPicPr>
        <xdr:cNvPr id="223" name="Picture 222" descr="United States">
          <a:hlinkClick xmlns:r="http://schemas.openxmlformats.org/officeDocument/2006/relationships" r:id="rId1" tooltip="United States"/>
          <a:extLst>
            <a:ext uri="{FF2B5EF4-FFF2-40B4-BE49-F238E27FC236}">
              <a16:creationId xmlns:a16="http://schemas.microsoft.com/office/drawing/2014/main" id="{6FC9F2E7-2E8E-4729-A43A-65E23FD45A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2138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223</xdr:row>
      <xdr:rowOff>0</xdr:rowOff>
    </xdr:from>
    <xdr:to>
      <xdr:col>4</xdr:col>
      <xdr:colOff>219075</xdr:colOff>
      <xdr:row>223</xdr:row>
      <xdr:rowOff>114300</xdr:rowOff>
    </xdr:to>
    <xdr:pic>
      <xdr:nvPicPr>
        <xdr:cNvPr id="224" name="Picture 223" descr="United States">
          <a:hlinkClick xmlns:r="http://schemas.openxmlformats.org/officeDocument/2006/relationships" r:id="rId1" tooltip="United States"/>
          <a:extLst>
            <a:ext uri="{FF2B5EF4-FFF2-40B4-BE49-F238E27FC236}">
              <a16:creationId xmlns:a16="http://schemas.microsoft.com/office/drawing/2014/main" id="{D917D605-640E-46CB-8D6C-F023A91A67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2995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224</xdr:row>
      <xdr:rowOff>0</xdr:rowOff>
    </xdr:from>
    <xdr:to>
      <xdr:col>4</xdr:col>
      <xdr:colOff>219075</xdr:colOff>
      <xdr:row>224</xdr:row>
      <xdr:rowOff>133350</xdr:rowOff>
    </xdr:to>
    <xdr:pic>
      <xdr:nvPicPr>
        <xdr:cNvPr id="225" name="Picture 224" descr="Argentina">
          <a:hlinkClick xmlns:r="http://schemas.openxmlformats.org/officeDocument/2006/relationships" r:id="rId33" tooltip="Argentina"/>
          <a:extLst>
            <a:ext uri="{FF2B5EF4-FFF2-40B4-BE49-F238E27FC236}">
              <a16:creationId xmlns:a16="http://schemas.microsoft.com/office/drawing/2014/main" id="{8BB8C41E-2D85-418A-84E1-9FDF40BCCCCB}"/>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1938813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225</xdr:row>
      <xdr:rowOff>0</xdr:rowOff>
    </xdr:from>
    <xdr:to>
      <xdr:col>4</xdr:col>
      <xdr:colOff>219075</xdr:colOff>
      <xdr:row>225</xdr:row>
      <xdr:rowOff>142875</xdr:rowOff>
    </xdr:to>
    <xdr:pic>
      <xdr:nvPicPr>
        <xdr:cNvPr id="226" name="Picture 225" descr="France">
          <a:hlinkClick xmlns:r="http://schemas.openxmlformats.org/officeDocument/2006/relationships" r:id="rId19" tooltip="France"/>
          <a:extLst>
            <a:ext uri="{FF2B5EF4-FFF2-40B4-BE49-F238E27FC236}">
              <a16:creationId xmlns:a16="http://schemas.microsoft.com/office/drawing/2014/main" id="{79F141F8-915A-4374-8508-DF2BE1BAB2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194652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226</xdr:row>
      <xdr:rowOff>0</xdr:rowOff>
    </xdr:from>
    <xdr:to>
      <xdr:col>4</xdr:col>
      <xdr:colOff>219075</xdr:colOff>
      <xdr:row>226</xdr:row>
      <xdr:rowOff>114300</xdr:rowOff>
    </xdr:to>
    <xdr:pic>
      <xdr:nvPicPr>
        <xdr:cNvPr id="227" name="Picture 226" descr="United States">
          <a:hlinkClick xmlns:r="http://schemas.openxmlformats.org/officeDocument/2006/relationships" r:id="rId1" tooltip="United States"/>
          <a:extLst>
            <a:ext uri="{FF2B5EF4-FFF2-40B4-BE49-F238E27FC236}">
              <a16:creationId xmlns:a16="http://schemas.microsoft.com/office/drawing/2014/main" id="{20832D04-5407-487B-B17A-4D7268F116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5205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227</xdr:row>
      <xdr:rowOff>0</xdr:rowOff>
    </xdr:from>
    <xdr:to>
      <xdr:col>4</xdr:col>
      <xdr:colOff>219075</xdr:colOff>
      <xdr:row>227</xdr:row>
      <xdr:rowOff>142875</xdr:rowOff>
    </xdr:to>
    <xdr:pic>
      <xdr:nvPicPr>
        <xdr:cNvPr id="228" name="Picture 227" descr="Puerto Rico">
          <a:hlinkClick xmlns:r="http://schemas.openxmlformats.org/officeDocument/2006/relationships" r:id="rId15" tooltip="Puerto Rico"/>
          <a:extLst>
            <a:ext uri="{FF2B5EF4-FFF2-40B4-BE49-F238E27FC236}">
              <a16:creationId xmlns:a16="http://schemas.microsoft.com/office/drawing/2014/main" id="{9DE5373A-59D4-4D02-B24C-AC56781C4321}"/>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195576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228</xdr:row>
      <xdr:rowOff>0</xdr:rowOff>
    </xdr:from>
    <xdr:to>
      <xdr:col>4</xdr:col>
      <xdr:colOff>219075</xdr:colOff>
      <xdr:row>228</xdr:row>
      <xdr:rowOff>114300</xdr:rowOff>
    </xdr:to>
    <xdr:pic>
      <xdr:nvPicPr>
        <xdr:cNvPr id="229" name="Picture 228" descr="United States">
          <a:hlinkClick xmlns:r="http://schemas.openxmlformats.org/officeDocument/2006/relationships" r:id="rId1" tooltip="United States"/>
          <a:extLst>
            <a:ext uri="{FF2B5EF4-FFF2-40B4-BE49-F238E27FC236}">
              <a16:creationId xmlns:a16="http://schemas.microsoft.com/office/drawing/2014/main" id="{BB6BAB5F-6FA6-4F18-A103-97B94472E3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6148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229</xdr:row>
      <xdr:rowOff>0</xdr:rowOff>
    </xdr:from>
    <xdr:to>
      <xdr:col>4</xdr:col>
      <xdr:colOff>219075</xdr:colOff>
      <xdr:row>229</xdr:row>
      <xdr:rowOff>114300</xdr:rowOff>
    </xdr:to>
    <xdr:pic>
      <xdr:nvPicPr>
        <xdr:cNvPr id="230" name="Picture 229" descr="United States">
          <a:hlinkClick xmlns:r="http://schemas.openxmlformats.org/officeDocument/2006/relationships" r:id="rId1" tooltip="United States"/>
          <a:extLst>
            <a:ext uri="{FF2B5EF4-FFF2-40B4-BE49-F238E27FC236}">
              <a16:creationId xmlns:a16="http://schemas.microsoft.com/office/drawing/2014/main" id="{CC9CB1F1-5F25-4B6D-BBE6-E22BB48C45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7415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230</xdr:row>
      <xdr:rowOff>0</xdr:rowOff>
    </xdr:from>
    <xdr:to>
      <xdr:col>4</xdr:col>
      <xdr:colOff>219075</xdr:colOff>
      <xdr:row>230</xdr:row>
      <xdr:rowOff>142875</xdr:rowOff>
    </xdr:to>
    <xdr:pic>
      <xdr:nvPicPr>
        <xdr:cNvPr id="231" name="Picture 230" descr="Panama">
          <a:hlinkClick xmlns:r="http://schemas.openxmlformats.org/officeDocument/2006/relationships" r:id="rId23" tooltip="Panama"/>
          <a:extLst>
            <a:ext uri="{FF2B5EF4-FFF2-40B4-BE49-F238E27FC236}">
              <a16:creationId xmlns:a16="http://schemas.microsoft.com/office/drawing/2014/main" id="{737E8419-6B6F-4C70-A343-9B2BD6BCE3A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198786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231</xdr:row>
      <xdr:rowOff>0</xdr:rowOff>
    </xdr:from>
    <xdr:to>
      <xdr:col>4</xdr:col>
      <xdr:colOff>219075</xdr:colOff>
      <xdr:row>231</xdr:row>
      <xdr:rowOff>123825</xdr:rowOff>
    </xdr:to>
    <xdr:pic>
      <xdr:nvPicPr>
        <xdr:cNvPr id="232" name="Picture 231" descr="Mexico">
          <a:hlinkClick xmlns:r="http://schemas.openxmlformats.org/officeDocument/2006/relationships" r:id="rId59" tooltip="Mexico"/>
          <a:extLst>
            <a:ext uri="{FF2B5EF4-FFF2-40B4-BE49-F238E27FC236}">
              <a16:creationId xmlns:a16="http://schemas.microsoft.com/office/drawing/2014/main" id="{056D7C83-56A5-468F-BE3C-4625F83EBEEF}"/>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2004917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232</xdr:row>
      <xdr:rowOff>0</xdr:rowOff>
    </xdr:from>
    <xdr:to>
      <xdr:col>4</xdr:col>
      <xdr:colOff>219075</xdr:colOff>
      <xdr:row>232</xdr:row>
      <xdr:rowOff>114300</xdr:rowOff>
    </xdr:to>
    <xdr:pic>
      <xdr:nvPicPr>
        <xdr:cNvPr id="233" name="Picture 232" descr="United States">
          <a:hlinkClick xmlns:r="http://schemas.openxmlformats.org/officeDocument/2006/relationships" r:id="rId1" tooltip="United States"/>
          <a:extLst>
            <a:ext uri="{FF2B5EF4-FFF2-40B4-BE49-F238E27FC236}">
              <a16:creationId xmlns:a16="http://schemas.microsoft.com/office/drawing/2014/main" id="{6BD793FE-DBA3-42E3-8F9B-FC143ED711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1501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233</xdr:row>
      <xdr:rowOff>0</xdr:rowOff>
    </xdr:from>
    <xdr:to>
      <xdr:col>4</xdr:col>
      <xdr:colOff>219075</xdr:colOff>
      <xdr:row>233</xdr:row>
      <xdr:rowOff>114300</xdr:rowOff>
    </xdr:to>
    <xdr:pic>
      <xdr:nvPicPr>
        <xdr:cNvPr id="234" name="Picture 233" descr="United States">
          <a:hlinkClick xmlns:r="http://schemas.openxmlformats.org/officeDocument/2006/relationships" r:id="rId1" tooltip="United States"/>
          <a:extLst>
            <a:ext uri="{FF2B5EF4-FFF2-40B4-BE49-F238E27FC236}">
              <a16:creationId xmlns:a16="http://schemas.microsoft.com/office/drawing/2014/main" id="{4AF7206A-2931-46DE-B24F-363D8FD71D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2206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234</xdr:row>
      <xdr:rowOff>0</xdr:rowOff>
    </xdr:from>
    <xdr:to>
      <xdr:col>4</xdr:col>
      <xdr:colOff>219075</xdr:colOff>
      <xdr:row>234</xdr:row>
      <xdr:rowOff>114300</xdr:rowOff>
    </xdr:to>
    <xdr:pic>
      <xdr:nvPicPr>
        <xdr:cNvPr id="235" name="Picture 234" descr="United States">
          <a:hlinkClick xmlns:r="http://schemas.openxmlformats.org/officeDocument/2006/relationships" r:id="rId1" tooltip="United States"/>
          <a:extLst>
            <a:ext uri="{FF2B5EF4-FFF2-40B4-BE49-F238E27FC236}">
              <a16:creationId xmlns:a16="http://schemas.microsoft.com/office/drawing/2014/main" id="{5A30F526-6621-4F7D-86C1-77CEF34E3C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3673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235</xdr:row>
      <xdr:rowOff>0</xdr:rowOff>
    </xdr:from>
    <xdr:to>
      <xdr:col>4</xdr:col>
      <xdr:colOff>219075</xdr:colOff>
      <xdr:row>235</xdr:row>
      <xdr:rowOff>123825</xdr:rowOff>
    </xdr:to>
    <xdr:pic>
      <xdr:nvPicPr>
        <xdr:cNvPr id="236" name="Picture 235" descr="Mexico">
          <a:hlinkClick xmlns:r="http://schemas.openxmlformats.org/officeDocument/2006/relationships" r:id="rId59" tooltip="Mexico"/>
          <a:extLst>
            <a:ext uri="{FF2B5EF4-FFF2-40B4-BE49-F238E27FC236}">
              <a16:creationId xmlns:a16="http://schemas.microsoft.com/office/drawing/2014/main" id="{6D502A47-149B-4EB0-974A-5F22B5C38F44}"/>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2047589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236</xdr:row>
      <xdr:rowOff>0</xdr:rowOff>
    </xdr:from>
    <xdr:to>
      <xdr:col>4</xdr:col>
      <xdr:colOff>219075</xdr:colOff>
      <xdr:row>236</xdr:row>
      <xdr:rowOff>114300</xdr:rowOff>
    </xdr:to>
    <xdr:pic>
      <xdr:nvPicPr>
        <xdr:cNvPr id="237" name="Picture 236" descr="United States">
          <a:hlinkClick xmlns:r="http://schemas.openxmlformats.org/officeDocument/2006/relationships" r:id="rId1" tooltip="United States"/>
          <a:extLst>
            <a:ext uri="{FF2B5EF4-FFF2-40B4-BE49-F238E27FC236}">
              <a16:creationId xmlns:a16="http://schemas.microsoft.com/office/drawing/2014/main" id="{93E5CE17-50F4-4EE8-B386-D8F8FD0E45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6482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237</xdr:row>
      <xdr:rowOff>0</xdr:rowOff>
    </xdr:from>
    <xdr:to>
      <xdr:col>4</xdr:col>
      <xdr:colOff>219075</xdr:colOff>
      <xdr:row>237</xdr:row>
      <xdr:rowOff>114300</xdr:rowOff>
    </xdr:to>
    <xdr:pic>
      <xdr:nvPicPr>
        <xdr:cNvPr id="238" name="Picture 237" descr="United States">
          <a:hlinkClick xmlns:r="http://schemas.openxmlformats.org/officeDocument/2006/relationships" r:id="rId1" tooltip="United States"/>
          <a:extLst>
            <a:ext uri="{FF2B5EF4-FFF2-40B4-BE49-F238E27FC236}">
              <a16:creationId xmlns:a16="http://schemas.microsoft.com/office/drawing/2014/main" id="{DBAC0684-4246-4913-835B-EE61CC888C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7035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238</xdr:row>
      <xdr:rowOff>0</xdr:rowOff>
    </xdr:from>
    <xdr:to>
      <xdr:col>4</xdr:col>
      <xdr:colOff>219075</xdr:colOff>
      <xdr:row>238</xdr:row>
      <xdr:rowOff>114300</xdr:rowOff>
    </xdr:to>
    <xdr:pic>
      <xdr:nvPicPr>
        <xdr:cNvPr id="239" name="Picture 238" descr="Canada">
          <a:hlinkClick xmlns:r="http://schemas.openxmlformats.org/officeDocument/2006/relationships" r:id="rId50" tooltip="Canada"/>
          <a:extLst>
            <a:ext uri="{FF2B5EF4-FFF2-40B4-BE49-F238E27FC236}">
              <a16:creationId xmlns:a16="http://schemas.microsoft.com/office/drawing/2014/main" id="{BD34BF46-A59F-4929-8298-882F57B44CC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9600" y="207616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239</xdr:row>
      <xdr:rowOff>0</xdr:rowOff>
    </xdr:from>
    <xdr:to>
      <xdr:col>4</xdr:col>
      <xdr:colOff>219075</xdr:colOff>
      <xdr:row>239</xdr:row>
      <xdr:rowOff>142875</xdr:rowOff>
    </xdr:to>
    <xdr:pic>
      <xdr:nvPicPr>
        <xdr:cNvPr id="240" name="Picture 239" descr="Puerto Rico">
          <a:hlinkClick xmlns:r="http://schemas.openxmlformats.org/officeDocument/2006/relationships" r:id="rId15" tooltip="Puerto Rico"/>
          <a:extLst>
            <a:ext uri="{FF2B5EF4-FFF2-40B4-BE49-F238E27FC236}">
              <a16:creationId xmlns:a16="http://schemas.microsoft.com/office/drawing/2014/main" id="{B4F792A4-6249-4376-9E60-12F419B64F45}"/>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207987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240</xdr:row>
      <xdr:rowOff>0</xdr:rowOff>
    </xdr:from>
    <xdr:to>
      <xdr:col>4</xdr:col>
      <xdr:colOff>200025</xdr:colOff>
      <xdr:row>240</xdr:row>
      <xdr:rowOff>142875</xdr:rowOff>
    </xdr:to>
    <xdr:pic>
      <xdr:nvPicPr>
        <xdr:cNvPr id="241" name="Picture 240" descr="Israel">
          <a:hlinkClick xmlns:r="http://schemas.openxmlformats.org/officeDocument/2006/relationships" r:id="rId79" tooltip="Israel"/>
          <a:extLst>
            <a:ext uri="{FF2B5EF4-FFF2-40B4-BE49-F238E27FC236}">
              <a16:creationId xmlns:a16="http://schemas.microsoft.com/office/drawing/2014/main" id="{F520C743-F3E8-4180-93B8-36602E4C274D}"/>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609600" y="208359375"/>
          <a:ext cx="2000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241</xdr:row>
      <xdr:rowOff>0</xdr:rowOff>
    </xdr:from>
    <xdr:to>
      <xdr:col>4</xdr:col>
      <xdr:colOff>219075</xdr:colOff>
      <xdr:row>241</xdr:row>
      <xdr:rowOff>142875</xdr:rowOff>
    </xdr:to>
    <xdr:pic>
      <xdr:nvPicPr>
        <xdr:cNvPr id="242" name="Picture 241" descr="Puerto Rico">
          <a:hlinkClick xmlns:r="http://schemas.openxmlformats.org/officeDocument/2006/relationships" r:id="rId15" tooltip="Puerto Rico"/>
          <a:extLst>
            <a:ext uri="{FF2B5EF4-FFF2-40B4-BE49-F238E27FC236}">
              <a16:creationId xmlns:a16="http://schemas.microsoft.com/office/drawing/2014/main" id="{A6D0EFC0-E7F2-4F93-90D6-ADDA4FC6690B}"/>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208911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242</xdr:row>
      <xdr:rowOff>0</xdr:rowOff>
    </xdr:from>
    <xdr:to>
      <xdr:col>4</xdr:col>
      <xdr:colOff>219075</xdr:colOff>
      <xdr:row>242</xdr:row>
      <xdr:rowOff>142875</xdr:rowOff>
    </xdr:to>
    <xdr:pic>
      <xdr:nvPicPr>
        <xdr:cNvPr id="243" name="Picture 242" descr="Puerto Rico">
          <a:hlinkClick xmlns:r="http://schemas.openxmlformats.org/officeDocument/2006/relationships" r:id="rId15" tooltip="Puerto Rico"/>
          <a:extLst>
            <a:ext uri="{FF2B5EF4-FFF2-40B4-BE49-F238E27FC236}">
              <a16:creationId xmlns:a16="http://schemas.microsoft.com/office/drawing/2014/main" id="{8FEF7CC4-9DD4-49B3-BADF-A372BBFCD17A}"/>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209483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243</xdr:row>
      <xdr:rowOff>0</xdr:rowOff>
    </xdr:from>
    <xdr:to>
      <xdr:col>4</xdr:col>
      <xdr:colOff>219075</xdr:colOff>
      <xdr:row>243</xdr:row>
      <xdr:rowOff>114300</xdr:rowOff>
    </xdr:to>
    <xdr:pic>
      <xdr:nvPicPr>
        <xdr:cNvPr id="244" name="Picture 243" descr="United States">
          <a:hlinkClick xmlns:r="http://schemas.openxmlformats.org/officeDocument/2006/relationships" r:id="rId1" tooltip="United States"/>
          <a:extLst>
            <a:ext uri="{FF2B5EF4-FFF2-40B4-BE49-F238E27FC236}">
              <a16:creationId xmlns:a16="http://schemas.microsoft.com/office/drawing/2014/main" id="{A252249E-2F13-4431-8444-2AAB1FA894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0826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244</xdr:row>
      <xdr:rowOff>0</xdr:rowOff>
    </xdr:from>
    <xdr:to>
      <xdr:col>4</xdr:col>
      <xdr:colOff>219075</xdr:colOff>
      <xdr:row>244</xdr:row>
      <xdr:rowOff>114300</xdr:rowOff>
    </xdr:to>
    <xdr:pic>
      <xdr:nvPicPr>
        <xdr:cNvPr id="245" name="Picture 244" descr="United States">
          <a:hlinkClick xmlns:r="http://schemas.openxmlformats.org/officeDocument/2006/relationships" r:id="rId1" tooltip="United States"/>
          <a:extLst>
            <a:ext uri="{FF2B5EF4-FFF2-40B4-BE49-F238E27FC236}">
              <a16:creationId xmlns:a16="http://schemas.microsoft.com/office/drawing/2014/main" id="{3BF80FF1-34A6-4D57-9EF6-54A7E84ADC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2217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245</xdr:row>
      <xdr:rowOff>0</xdr:rowOff>
    </xdr:from>
    <xdr:to>
      <xdr:col>4</xdr:col>
      <xdr:colOff>219075</xdr:colOff>
      <xdr:row>245</xdr:row>
      <xdr:rowOff>123825</xdr:rowOff>
    </xdr:to>
    <xdr:pic>
      <xdr:nvPicPr>
        <xdr:cNvPr id="246" name="Picture 245" descr="Mexico">
          <a:hlinkClick xmlns:r="http://schemas.openxmlformats.org/officeDocument/2006/relationships" r:id="rId59" tooltip="Mexico"/>
          <a:extLst>
            <a:ext uri="{FF2B5EF4-FFF2-40B4-BE49-F238E27FC236}">
              <a16:creationId xmlns:a16="http://schemas.microsoft.com/office/drawing/2014/main" id="{87665616-9262-4B10-9D27-25F80ECA1CB2}"/>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2137124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246</xdr:row>
      <xdr:rowOff>0</xdr:rowOff>
    </xdr:from>
    <xdr:to>
      <xdr:col>4</xdr:col>
      <xdr:colOff>219075</xdr:colOff>
      <xdr:row>246</xdr:row>
      <xdr:rowOff>114300</xdr:rowOff>
    </xdr:to>
    <xdr:pic>
      <xdr:nvPicPr>
        <xdr:cNvPr id="247" name="Picture 246" descr="United States">
          <a:hlinkClick xmlns:r="http://schemas.openxmlformats.org/officeDocument/2006/relationships" r:id="rId1" tooltip="United States"/>
          <a:extLst>
            <a:ext uri="{FF2B5EF4-FFF2-40B4-BE49-F238E27FC236}">
              <a16:creationId xmlns:a16="http://schemas.microsoft.com/office/drawing/2014/main" id="{08E7E60A-F8DE-4AFD-8822-19C6E8BC92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4950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247</xdr:row>
      <xdr:rowOff>0</xdr:rowOff>
    </xdr:from>
    <xdr:to>
      <xdr:col>4</xdr:col>
      <xdr:colOff>219075</xdr:colOff>
      <xdr:row>247</xdr:row>
      <xdr:rowOff>114300</xdr:rowOff>
    </xdr:to>
    <xdr:pic>
      <xdr:nvPicPr>
        <xdr:cNvPr id="248" name="Picture 247" descr="United States">
          <a:hlinkClick xmlns:r="http://schemas.openxmlformats.org/officeDocument/2006/relationships" r:id="rId1" tooltip="United States"/>
          <a:extLst>
            <a:ext uri="{FF2B5EF4-FFF2-40B4-BE49-F238E27FC236}">
              <a16:creationId xmlns:a16="http://schemas.microsoft.com/office/drawing/2014/main" id="{37EC785C-BEE7-46F8-9AB2-920FD7CF4A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6474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248</xdr:row>
      <xdr:rowOff>0</xdr:rowOff>
    </xdr:from>
    <xdr:to>
      <xdr:col>4</xdr:col>
      <xdr:colOff>219075</xdr:colOff>
      <xdr:row>248</xdr:row>
      <xdr:rowOff>133350</xdr:rowOff>
    </xdr:to>
    <xdr:pic>
      <xdr:nvPicPr>
        <xdr:cNvPr id="249" name="Picture 248" descr="Germany">
          <a:hlinkClick xmlns:r="http://schemas.openxmlformats.org/officeDocument/2006/relationships" r:id="rId13" tooltip="Germany"/>
          <a:extLst>
            <a:ext uri="{FF2B5EF4-FFF2-40B4-BE49-F238E27FC236}">
              <a16:creationId xmlns:a16="http://schemas.microsoft.com/office/drawing/2014/main" id="{CAA14C9D-EAB6-4AA6-AEC9-AF128B594CA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2179986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249</xdr:row>
      <xdr:rowOff>0</xdr:rowOff>
    </xdr:from>
    <xdr:to>
      <xdr:col>4</xdr:col>
      <xdr:colOff>219075</xdr:colOff>
      <xdr:row>249</xdr:row>
      <xdr:rowOff>114300</xdr:rowOff>
    </xdr:to>
    <xdr:pic>
      <xdr:nvPicPr>
        <xdr:cNvPr id="250" name="Picture 249" descr="United States">
          <a:hlinkClick xmlns:r="http://schemas.openxmlformats.org/officeDocument/2006/relationships" r:id="rId1" tooltip="United States"/>
          <a:extLst>
            <a:ext uri="{FF2B5EF4-FFF2-40B4-BE49-F238E27FC236}">
              <a16:creationId xmlns:a16="http://schemas.microsoft.com/office/drawing/2014/main" id="{03272586-4460-48A7-A350-0E52A78091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9370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250</xdr:row>
      <xdr:rowOff>0</xdr:rowOff>
    </xdr:from>
    <xdr:to>
      <xdr:col>4</xdr:col>
      <xdr:colOff>219075</xdr:colOff>
      <xdr:row>250</xdr:row>
      <xdr:rowOff>133350</xdr:rowOff>
    </xdr:to>
    <xdr:pic>
      <xdr:nvPicPr>
        <xdr:cNvPr id="251" name="Picture 250" descr="Argentina">
          <a:hlinkClick xmlns:r="http://schemas.openxmlformats.org/officeDocument/2006/relationships" r:id="rId33" tooltip="Argentina"/>
          <a:extLst>
            <a:ext uri="{FF2B5EF4-FFF2-40B4-BE49-F238E27FC236}">
              <a16:creationId xmlns:a16="http://schemas.microsoft.com/office/drawing/2014/main" id="{038100E2-2593-4695-978F-47A0300652C8}"/>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2205609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251</xdr:row>
      <xdr:rowOff>0</xdr:rowOff>
    </xdr:from>
    <xdr:to>
      <xdr:col>4</xdr:col>
      <xdr:colOff>219075</xdr:colOff>
      <xdr:row>251</xdr:row>
      <xdr:rowOff>114300</xdr:rowOff>
    </xdr:to>
    <xdr:pic>
      <xdr:nvPicPr>
        <xdr:cNvPr id="252" name="Picture 251" descr="United States">
          <a:hlinkClick xmlns:r="http://schemas.openxmlformats.org/officeDocument/2006/relationships" r:id="rId1" tooltip="United States"/>
          <a:extLst>
            <a:ext uri="{FF2B5EF4-FFF2-40B4-BE49-F238E27FC236}">
              <a16:creationId xmlns:a16="http://schemas.microsoft.com/office/drawing/2014/main" id="{F5BCA42F-3906-431F-8A9A-621557F197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22465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252</xdr:row>
      <xdr:rowOff>0</xdr:rowOff>
    </xdr:from>
    <xdr:to>
      <xdr:col>4</xdr:col>
      <xdr:colOff>219075</xdr:colOff>
      <xdr:row>252</xdr:row>
      <xdr:rowOff>114300</xdr:rowOff>
    </xdr:to>
    <xdr:pic>
      <xdr:nvPicPr>
        <xdr:cNvPr id="253" name="Picture 252" descr="United States">
          <a:hlinkClick xmlns:r="http://schemas.openxmlformats.org/officeDocument/2006/relationships" r:id="rId1" tooltip="United States"/>
          <a:extLst>
            <a:ext uri="{FF2B5EF4-FFF2-40B4-BE49-F238E27FC236}">
              <a16:creationId xmlns:a16="http://schemas.microsoft.com/office/drawing/2014/main" id="{095B8FD5-F25A-46A4-8DCD-C3C8C480CE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23294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253</xdr:row>
      <xdr:rowOff>0</xdr:rowOff>
    </xdr:from>
    <xdr:to>
      <xdr:col>4</xdr:col>
      <xdr:colOff>219075</xdr:colOff>
      <xdr:row>253</xdr:row>
      <xdr:rowOff>142875</xdr:rowOff>
    </xdr:to>
    <xdr:pic>
      <xdr:nvPicPr>
        <xdr:cNvPr id="254" name="Picture 253" descr="Dominican Republic">
          <a:hlinkClick xmlns:r="http://schemas.openxmlformats.org/officeDocument/2006/relationships" r:id="rId67" tooltip="Dominican Republic"/>
          <a:extLst>
            <a:ext uri="{FF2B5EF4-FFF2-40B4-BE49-F238E27FC236}">
              <a16:creationId xmlns:a16="http://schemas.microsoft.com/office/drawing/2014/main" id="{31EFD28F-E7F3-4F40-85A6-8C2B8172E885}"/>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224151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254</xdr:row>
      <xdr:rowOff>0</xdr:rowOff>
    </xdr:from>
    <xdr:to>
      <xdr:col>4</xdr:col>
      <xdr:colOff>219075</xdr:colOff>
      <xdr:row>254</xdr:row>
      <xdr:rowOff>114300</xdr:rowOff>
    </xdr:to>
    <xdr:pic>
      <xdr:nvPicPr>
        <xdr:cNvPr id="255" name="Picture 254" descr="United States">
          <a:hlinkClick xmlns:r="http://schemas.openxmlformats.org/officeDocument/2006/relationships" r:id="rId1" tooltip="United States"/>
          <a:extLst>
            <a:ext uri="{FF2B5EF4-FFF2-40B4-BE49-F238E27FC236}">
              <a16:creationId xmlns:a16="http://schemas.microsoft.com/office/drawing/2014/main" id="{5924E4CC-C323-4665-B9F1-37C30D931E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25009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255</xdr:row>
      <xdr:rowOff>0</xdr:rowOff>
    </xdr:from>
    <xdr:to>
      <xdr:col>4</xdr:col>
      <xdr:colOff>219075</xdr:colOff>
      <xdr:row>255</xdr:row>
      <xdr:rowOff>142875</xdr:rowOff>
    </xdr:to>
    <xdr:pic>
      <xdr:nvPicPr>
        <xdr:cNvPr id="256" name="Picture 255" descr="United States Virgin Islands">
          <a:hlinkClick xmlns:r="http://schemas.openxmlformats.org/officeDocument/2006/relationships" r:id="rId61" tooltip="United States Virgin Islands"/>
          <a:extLst>
            <a:ext uri="{FF2B5EF4-FFF2-40B4-BE49-F238E27FC236}">
              <a16:creationId xmlns:a16="http://schemas.microsoft.com/office/drawing/2014/main" id="{756F8489-609A-4BC9-A4F2-FC4B258B88ED}"/>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09600" y="227228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256</xdr:row>
      <xdr:rowOff>0</xdr:rowOff>
    </xdr:from>
    <xdr:to>
      <xdr:col>4</xdr:col>
      <xdr:colOff>219075</xdr:colOff>
      <xdr:row>256</xdr:row>
      <xdr:rowOff>114300</xdr:rowOff>
    </xdr:to>
    <xdr:pic>
      <xdr:nvPicPr>
        <xdr:cNvPr id="257" name="Picture 256" descr="Cuba">
          <a:hlinkClick xmlns:r="http://schemas.openxmlformats.org/officeDocument/2006/relationships" r:id="rId27" tooltip="Cuba"/>
          <a:extLst>
            <a:ext uri="{FF2B5EF4-FFF2-40B4-BE49-F238E27FC236}">
              <a16:creationId xmlns:a16="http://schemas.microsoft.com/office/drawing/2014/main" id="{E0C7C731-70F6-45C6-A211-538C09A3B05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28238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257</xdr:row>
      <xdr:rowOff>0</xdr:rowOff>
    </xdr:from>
    <xdr:to>
      <xdr:col>4</xdr:col>
      <xdr:colOff>219075</xdr:colOff>
      <xdr:row>257</xdr:row>
      <xdr:rowOff>142875</xdr:rowOff>
    </xdr:to>
    <xdr:pic>
      <xdr:nvPicPr>
        <xdr:cNvPr id="258" name="Picture 257" descr="United States Virgin Islands">
          <a:hlinkClick xmlns:r="http://schemas.openxmlformats.org/officeDocument/2006/relationships" r:id="rId61" tooltip="United States Virgin Islands"/>
          <a:extLst>
            <a:ext uri="{FF2B5EF4-FFF2-40B4-BE49-F238E27FC236}">
              <a16:creationId xmlns:a16="http://schemas.microsoft.com/office/drawing/2014/main" id="{559DACA6-8ECE-4915-84CD-85538FD40E74}"/>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09600" y="228971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258</xdr:row>
      <xdr:rowOff>0</xdr:rowOff>
    </xdr:from>
    <xdr:to>
      <xdr:col>4</xdr:col>
      <xdr:colOff>219075</xdr:colOff>
      <xdr:row>258</xdr:row>
      <xdr:rowOff>114300</xdr:rowOff>
    </xdr:to>
    <xdr:pic>
      <xdr:nvPicPr>
        <xdr:cNvPr id="259" name="Picture 258" descr="United States">
          <a:hlinkClick xmlns:r="http://schemas.openxmlformats.org/officeDocument/2006/relationships" r:id="rId1" tooltip="United States"/>
          <a:extLst>
            <a:ext uri="{FF2B5EF4-FFF2-40B4-BE49-F238E27FC236}">
              <a16:creationId xmlns:a16="http://schemas.microsoft.com/office/drawing/2014/main" id="{87F08762-0578-45F2-A428-D2D4233A78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0009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259</xdr:row>
      <xdr:rowOff>0</xdr:rowOff>
    </xdr:from>
    <xdr:to>
      <xdr:col>4</xdr:col>
      <xdr:colOff>219075</xdr:colOff>
      <xdr:row>259</xdr:row>
      <xdr:rowOff>114300</xdr:rowOff>
    </xdr:to>
    <xdr:pic>
      <xdr:nvPicPr>
        <xdr:cNvPr id="260" name="Picture 259" descr="Cuba">
          <a:hlinkClick xmlns:r="http://schemas.openxmlformats.org/officeDocument/2006/relationships" r:id="rId27" tooltip="Cuba"/>
          <a:extLst>
            <a:ext uri="{FF2B5EF4-FFF2-40B4-BE49-F238E27FC236}">
              <a16:creationId xmlns:a16="http://schemas.microsoft.com/office/drawing/2014/main" id="{9344E80A-3A82-4483-A485-6BBB771C1BC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30714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260</xdr:row>
      <xdr:rowOff>0</xdr:rowOff>
    </xdr:from>
    <xdr:to>
      <xdr:col>4</xdr:col>
      <xdr:colOff>219075</xdr:colOff>
      <xdr:row>260</xdr:row>
      <xdr:rowOff>114300</xdr:rowOff>
    </xdr:to>
    <xdr:pic>
      <xdr:nvPicPr>
        <xdr:cNvPr id="261" name="Picture 260" descr="United States">
          <a:hlinkClick xmlns:r="http://schemas.openxmlformats.org/officeDocument/2006/relationships" r:id="rId1" tooltip="United States"/>
          <a:extLst>
            <a:ext uri="{FF2B5EF4-FFF2-40B4-BE49-F238E27FC236}">
              <a16:creationId xmlns:a16="http://schemas.microsoft.com/office/drawing/2014/main" id="{57D38C68-99D1-4DCB-BF89-9045D0C313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1086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261</xdr:row>
      <xdr:rowOff>0</xdr:rowOff>
    </xdr:from>
    <xdr:to>
      <xdr:col>4</xdr:col>
      <xdr:colOff>219075</xdr:colOff>
      <xdr:row>261</xdr:row>
      <xdr:rowOff>114300</xdr:rowOff>
    </xdr:to>
    <xdr:pic>
      <xdr:nvPicPr>
        <xdr:cNvPr id="262" name="Picture 261" descr="Cuba">
          <a:hlinkClick xmlns:r="http://schemas.openxmlformats.org/officeDocument/2006/relationships" r:id="rId27" tooltip="Cuba"/>
          <a:extLst>
            <a:ext uri="{FF2B5EF4-FFF2-40B4-BE49-F238E27FC236}">
              <a16:creationId xmlns:a16="http://schemas.microsoft.com/office/drawing/2014/main" id="{B135D387-F90B-45F3-BFA5-9B7BF410D7DC}"/>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31457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262</xdr:row>
      <xdr:rowOff>0</xdr:rowOff>
    </xdr:from>
    <xdr:to>
      <xdr:col>4</xdr:col>
      <xdr:colOff>219075</xdr:colOff>
      <xdr:row>262</xdr:row>
      <xdr:rowOff>142875</xdr:rowOff>
    </xdr:to>
    <xdr:pic>
      <xdr:nvPicPr>
        <xdr:cNvPr id="263" name="Picture 262" descr="Puerto Rico">
          <a:hlinkClick xmlns:r="http://schemas.openxmlformats.org/officeDocument/2006/relationships" r:id="rId15" tooltip="Puerto Rico"/>
          <a:extLst>
            <a:ext uri="{FF2B5EF4-FFF2-40B4-BE49-F238E27FC236}">
              <a16:creationId xmlns:a16="http://schemas.microsoft.com/office/drawing/2014/main" id="{A3ACFAE3-7708-465C-B3CC-A31994781301}"/>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232495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263</xdr:row>
      <xdr:rowOff>0</xdr:rowOff>
    </xdr:from>
    <xdr:to>
      <xdr:col>4</xdr:col>
      <xdr:colOff>219075</xdr:colOff>
      <xdr:row>263</xdr:row>
      <xdr:rowOff>123825</xdr:rowOff>
    </xdr:to>
    <xdr:pic>
      <xdr:nvPicPr>
        <xdr:cNvPr id="264" name="Picture 263" descr="Mexico">
          <a:hlinkClick xmlns:r="http://schemas.openxmlformats.org/officeDocument/2006/relationships" r:id="rId59" tooltip="Mexico"/>
          <a:extLst>
            <a:ext uri="{FF2B5EF4-FFF2-40B4-BE49-F238E27FC236}">
              <a16:creationId xmlns:a16="http://schemas.microsoft.com/office/drawing/2014/main" id="{4ECDB10B-4AC5-4F03-ABC5-758CBDC4703B}"/>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2332291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264</xdr:row>
      <xdr:rowOff>0</xdr:rowOff>
    </xdr:from>
    <xdr:to>
      <xdr:col>4</xdr:col>
      <xdr:colOff>219075</xdr:colOff>
      <xdr:row>264</xdr:row>
      <xdr:rowOff>114300</xdr:rowOff>
    </xdr:to>
    <xdr:pic>
      <xdr:nvPicPr>
        <xdr:cNvPr id="265" name="Picture 264" descr="United States">
          <a:hlinkClick xmlns:r="http://schemas.openxmlformats.org/officeDocument/2006/relationships" r:id="rId1" tooltip="United States"/>
          <a:extLst>
            <a:ext uri="{FF2B5EF4-FFF2-40B4-BE49-F238E27FC236}">
              <a16:creationId xmlns:a16="http://schemas.microsoft.com/office/drawing/2014/main" id="{A11B267A-383A-4C69-A221-9B1DFDCF23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3600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265</xdr:row>
      <xdr:rowOff>0</xdr:rowOff>
    </xdr:from>
    <xdr:to>
      <xdr:col>4</xdr:col>
      <xdr:colOff>219075</xdr:colOff>
      <xdr:row>265</xdr:row>
      <xdr:rowOff>114300</xdr:rowOff>
    </xdr:to>
    <xdr:pic>
      <xdr:nvPicPr>
        <xdr:cNvPr id="266" name="Picture 265" descr="United States">
          <a:hlinkClick xmlns:r="http://schemas.openxmlformats.org/officeDocument/2006/relationships" r:id="rId1" tooltip="United States"/>
          <a:extLst>
            <a:ext uri="{FF2B5EF4-FFF2-40B4-BE49-F238E27FC236}">
              <a16:creationId xmlns:a16="http://schemas.microsoft.com/office/drawing/2014/main" id="{92CADBB3-A04D-4A9E-B1B9-46D5D27981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4153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266</xdr:row>
      <xdr:rowOff>0</xdr:rowOff>
    </xdr:from>
    <xdr:to>
      <xdr:col>4</xdr:col>
      <xdr:colOff>219075</xdr:colOff>
      <xdr:row>266</xdr:row>
      <xdr:rowOff>114300</xdr:rowOff>
    </xdr:to>
    <xdr:pic>
      <xdr:nvPicPr>
        <xdr:cNvPr id="267" name="Picture 266" descr="United States">
          <a:hlinkClick xmlns:r="http://schemas.openxmlformats.org/officeDocument/2006/relationships" r:id="rId1" tooltip="United States"/>
          <a:extLst>
            <a:ext uri="{FF2B5EF4-FFF2-40B4-BE49-F238E27FC236}">
              <a16:creationId xmlns:a16="http://schemas.microsoft.com/office/drawing/2014/main" id="{2F6ED2D7-B2C0-4909-9FDC-9C1DCE73D9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5162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267</xdr:row>
      <xdr:rowOff>0</xdr:rowOff>
    </xdr:from>
    <xdr:to>
      <xdr:col>4</xdr:col>
      <xdr:colOff>219075</xdr:colOff>
      <xdr:row>267</xdr:row>
      <xdr:rowOff>114300</xdr:rowOff>
    </xdr:to>
    <xdr:pic>
      <xdr:nvPicPr>
        <xdr:cNvPr id="268" name="Picture 267" descr="United Kingdom">
          <a:hlinkClick xmlns:r="http://schemas.openxmlformats.org/officeDocument/2006/relationships" r:id="rId5" tooltip="United Kingdom"/>
          <a:extLst>
            <a:ext uri="{FF2B5EF4-FFF2-40B4-BE49-F238E27FC236}">
              <a16:creationId xmlns:a16="http://schemas.microsoft.com/office/drawing/2014/main" id="{FDE40E69-CDE8-4DC8-9191-3CE4508E64C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35867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268</xdr:row>
      <xdr:rowOff>0</xdr:rowOff>
    </xdr:from>
    <xdr:to>
      <xdr:col>4</xdr:col>
      <xdr:colOff>219075</xdr:colOff>
      <xdr:row>268</xdr:row>
      <xdr:rowOff>114300</xdr:rowOff>
    </xdr:to>
    <xdr:pic>
      <xdr:nvPicPr>
        <xdr:cNvPr id="269" name="Picture 268" descr="United States">
          <a:hlinkClick xmlns:r="http://schemas.openxmlformats.org/officeDocument/2006/relationships" r:id="rId1" tooltip="United States"/>
          <a:extLst>
            <a:ext uri="{FF2B5EF4-FFF2-40B4-BE49-F238E27FC236}">
              <a16:creationId xmlns:a16="http://schemas.microsoft.com/office/drawing/2014/main" id="{AF353586-0BC2-42AD-BF71-ACBCC29B02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7334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269</xdr:row>
      <xdr:rowOff>0</xdr:rowOff>
    </xdr:from>
    <xdr:to>
      <xdr:col>4</xdr:col>
      <xdr:colOff>219075</xdr:colOff>
      <xdr:row>269</xdr:row>
      <xdr:rowOff>114300</xdr:rowOff>
    </xdr:to>
    <xdr:pic>
      <xdr:nvPicPr>
        <xdr:cNvPr id="270" name="Picture 269" descr="United States">
          <a:hlinkClick xmlns:r="http://schemas.openxmlformats.org/officeDocument/2006/relationships" r:id="rId1" tooltip="United States"/>
          <a:extLst>
            <a:ext uri="{FF2B5EF4-FFF2-40B4-BE49-F238E27FC236}">
              <a16:creationId xmlns:a16="http://schemas.microsoft.com/office/drawing/2014/main" id="{F6B75820-294A-4D74-8860-86A21202BA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8067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270</xdr:row>
      <xdr:rowOff>0</xdr:rowOff>
    </xdr:from>
    <xdr:to>
      <xdr:col>4</xdr:col>
      <xdr:colOff>219075</xdr:colOff>
      <xdr:row>270</xdr:row>
      <xdr:rowOff>142875</xdr:rowOff>
    </xdr:to>
    <xdr:pic>
      <xdr:nvPicPr>
        <xdr:cNvPr id="271" name="Picture 270" descr="Colombia">
          <a:hlinkClick xmlns:r="http://schemas.openxmlformats.org/officeDocument/2006/relationships" r:id="rId63" tooltip="Colombia"/>
          <a:extLst>
            <a:ext uri="{FF2B5EF4-FFF2-40B4-BE49-F238E27FC236}">
              <a16:creationId xmlns:a16="http://schemas.microsoft.com/office/drawing/2014/main" id="{053D36DA-67A1-4D39-B62F-FA3031857C29}"/>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239658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271</xdr:row>
      <xdr:rowOff>0</xdr:rowOff>
    </xdr:from>
    <xdr:to>
      <xdr:col>4</xdr:col>
      <xdr:colOff>219075</xdr:colOff>
      <xdr:row>271</xdr:row>
      <xdr:rowOff>114300</xdr:rowOff>
    </xdr:to>
    <xdr:pic>
      <xdr:nvPicPr>
        <xdr:cNvPr id="272" name="Picture 271" descr="United States">
          <a:hlinkClick xmlns:r="http://schemas.openxmlformats.org/officeDocument/2006/relationships" r:id="rId1" tooltip="United States"/>
          <a:extLst>
            <a:ext uri="{FF2B5EF4-FFF2-40B4-BE49-F238E27FC236}">
              <a16:creationId xmlns:a16="http://schemas.microsoft.com/office/drawing/2014/main" id="{E832FCF1-7438-4245-8C43-76064C7E68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0782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272</xdr:row>
      <xdr:rowOff>0</xdr:rowOff>
    </xdr:from>
    <xdr:to>
      <xdr:col>4</xdr:col>
      <xdr:colOff>219075</xdr:colOff>
      <xdr:row>272</xdr:row>
      <xdr:rowOff>114300</xdr:rowOff>
    </xdr:to>
    <xdr:pic>
      <xdr:nvPicPr>
        <xdr:cNvPr id="273" name="Picture 272" descr="United States">
          <a:hlinkClick xmlns:r="http://schemas.openxmlformats.org/officeDocument/2006/relationships" r:id="rId1" tooltip="United States"/>
          <a:extLst>
            <a:ext uri="{FF2B5EF4-FFF2-40B4-BE49-F238E27FC236}">
              <a16:creationId xmlns:a16="http://schemas.microsoft.com/office/drawing/2014/main" id="{6ECE1C32-81BF-4078-8334-4D6B4C47BE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1935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273</xdr:row>
      <xdr:rowOff>0</xdr:rowOff>
    </xdr:from>
    <xdr:to>
      <xdr:col>4</xdr:col>
      <xdr:colOff>219075</xdr:colOff>
      <xdr:row>273</xdr:row>
      <xdr:rowOff>114300</xdr:rowOff>
    </xdr:to>
    <xdr:pic>
      <xdr:nvPicPr>
        <xdr:cNvPr id="274" name="Picture 273" descr="United States">
          <a:hlinkClick xmlns:r="http://schemas.openxmlformats.org/officeDocument/2006/relationships" r:id="rId1" tooltip="United States"/>
          <a:extLst>
            <a:ext uri="{FF2B5EF4-FFF2-40B4-BE49-F238E27FC236}">
              <a16:creationId xmlns:a16="http://schemas.microsoft.com/office/drawing/2014/main" id="{EA8D9FE8-A14D-49BD-9EC7-39D05AF335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2306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274</xdr:row>
      <xdr:rowOff>0</xdr:rowOff>
    </xdr:from>
    <xdr:to>
      <xdr:col>4</xdr:col>
      <xdr:colOff>219075</xdr:colOff>
      <xdr:row>274</xdr:row>
      <xdr:rowOff>142875</xdr:rowOff>
    </xdr:to>
    <xdr:pic>
      <xdr:nvPicPr>
        <xdr:cNvPr id="275" name="Picture 274" descr="Venezuela">
          <a:hlinkClick xmlns:r="http://schemas.openxmlformats.org/officeDocument/2006/relationships" r:id="rId31" tooltip="Venezuela"/>
          <a:extLst>
            <a:ext uri="{FF2B5EF4-FFF2-40B4-BE49-F238E27FC236}">
              <a16:creationId xmlns:a16="http://schemas.microsoft.com/office/drawing/2014/main" id="{BD5C2E89-D2BD-4177-BF2D-E2F7CBD1ED3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242677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275</xdr:row>
      <xdr:rowOff>0</xdr:rowOff>
    </xdr:from>
    <xdr:to>
      <xdr:col>4</xdr:col>
      <xdr:colOff>219075</xdr:colOff>
      <xdr:row>275</xdr:row>
      <xdr:rowOff>142875</xdr:rowOff>
    </xdr:to>
    <xdr:pic>
      <xdr:nvPicPr>
        <xdr:cNvPr id="276" name="Picture 275" descr="Ghana">
          <a:hlinkClick xmlns:r="http://schemas.openxmlformats.org/officeDocument/2006/relationships" r:id="rId81" tooltip="Ghana"/>
          <a:extLst>
            <a:ext uri="{FF2B5EF4-FFF2-40B4-BE49-F238E27FC236}">
              <a16:creationId xmlns:a16="http://schemas.microsoft.com/office/drawing/2014/main" id="{69131A1A-6850-4226-92FF-B6BE934ECD38}"/>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243230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276</xdr:row>
      <xdr:rowOff>0</xdr:rowOff>
    </xdr:from>
    <xdr:to>
      <xdr:col>4</xdr:col>
      <xdr:colOff>219075</xdr:colOff>
      <xdr:row>276</xdr:row>
      <xdr:rowOff>114300</xdr:rowOff>
    </xdr:to>
    <xdr:pic>
      <xdr:nvPicPr>
        <xdr:cNvPr id="277" name="Picture 276" descr="United States">
          <a:hlinkClick xmlns:r="http://schemas.openxmlformats.org/officeDocument/2006/relationships" r:id="rId1" tooltip="United States"/>
          <a:extLst>
            <a:ext uri="{FF2B5EF4-FFF2-40B4-BE49-F238E27FC236}">
              <a16:creationId xmlns:a16="http://schemas.microsoft.com/office/drawing/2014/main" id="{16FC8C6C-3785-48ED-A75A-54A76ABB5D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3801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277</xdr:row>
      <xdr:rowOff>0</xdr:rowOff>
    </xdr:from>
    <xdr:to>
      <xdr:col>4</xdr:col>
      <xdr:colOff>219075</xdr:colOff>
      <xdr:row>277</xdr:row>
      <xdr:rowOff>133350</xdr:rowOff>
    </xdr:to>
    <xdr:pic>
      <xdr:nvPicPr>
        <xdr:cNvPr id="278" name="Picture 277" descr="Guyana">
          <a:hlinkClick xmlns:r="http://schemas.openxmlformats.org/officeDocument/2006/relationships" r:id="rId83" tooltip="Guyana"/>
          <a:extLst>
            <a:ext uri="{FF2B5EF4-FFF2-40B4-BE49-F238E27FC236}">
              <a16:creationId xmlns:a16="http://schemas.microsoft.com/office/drawing/2014/main" id="{0444D343-B5DA-4067-AED0-9164E8C8F8D8}"/>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2452687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278</xdr:row>
      <xdr:rowOff>0</xdr:rowOff>
    </xdr:from>
    <xdr:to>
      <xdr:col>4</xdr:col>
      <xdr:colOff>219075</xdr:colOff>
      <xdr:row>278</xdr:row>
      <xdr:rowOff>133350</xdr:rowOff>
    </xdr:to>
    <xdr:pic>
      <xdr:nvPicPr>
        <xdr:cNvPr id="279" name="Picture 278" descr="Nicaragua">
          <a:hlinkClick xmlns:r="http://schemas.openxmlformats.org/officeDocument/2006/relationships" r:id="rId74" tooltip="Nicaragua"/>
          <a:extLst>
            <a:ext uri="{FF2B5EF4-FFF2-40B4-BE49-F238E27FC236}">
              <a16:creationId xmlns:a16="http://schemas.microsoft.com/office/drawing/2014/main" id="{8F1ABEE0-FD28-44CE-A7C0-E59FE2D923C9}"/>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2456402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279</xdr:row>
      <xdr:rowOff>0</xdr:rowOff>
    </xdr:from>
    <xdr:to>
      <xdr:col>4</xdr:col>
      <xdr:colOff>219075</xdr:colOff>
      <xdr:row>279</xdr:row>
      <xdr:rowOff>133350</xdr:rowOff>
    </xdr:to>
    <xdr:pic>
      <xdr:nvPicPr>
        <xdr:cNvPr id="280" name="Picture 279" descr="Nicaragua">
          <a:hlinkClick xmlns:r="http://schemas.openxmlformats.org/officeDocument/2006/relationships" r:id="rId74" tooltip="Nicaragua"/>
          <a:extLst>
            <a:ext uri="{FF2B5EF4-FFF2-40B4-BE49-F238E27FC236}">
              <a16:creationId xmlns:a16="http://schemas.microsoft.com/office/drawing/2014/main" id="{04E37F98-1585-42AA-AADC-BF14CABE9A94}"/>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2462117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280</xdr:row>
      <xdr:rowOff>0</xdr:rowOff>
    </xdr:from>
    <xdr:to>
      <xdr:col>4</xdr:col>
      <xdr:colOff>219075</xdr:colOff>
      <xdr:row>280</xdr:row>
      <xdr:rowOff>114300</xdr:rowOff>
    </xdr:to>
    <xdr:pic>
      <xdr:nvPicPr>
        <xdr:cNvPr id="281" name="Picture 280" descr="United States">
          <a:hlinkClick xmlns:r="http://schemas.openxmlformats.org/officeDocument/2006/relationships" r:id="rId1" tooltip="United States"/>
          <a:extLst>
            <a:ext uri="{FF2B5EF4-FFF2-40B4-BE49-F238E27FC236}">
              <a16:creationId xmlns:a16="http://schemas.microsoft.com/office/drawing/2014/main" id="{1485E93B-D6D5-42EB-A925-21483CD1F2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7430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281</xdr:row>
      <xdr:rowOff>0</xdr:rowOff>
    </xdr:from>
    <xdr:to>
      <xdr:col>4</xdr:col>
      <xdr:colOff>219075</xdr:colOff>
      <xdr:row>281</xdr:row>
      <xdr:rowOff>114300</xdr:rowOff>
    </xdr:to>
    <xdr:pic>
      <xdr:nvPicPr>
        <xdr:cNvPr id="282" name="Picture 281" descr="United States">
          <a:hlinkClick xmlns:r="http://schemas.openxmlformats.org/officeDocument/2006/relationships" r:id="rId1" tooltip="United States"/>
          <a:extLst>
            <a:ext uri="{FF2B5EF4-FFF2-40B4-BE49-F238E27FC236}">
              <a16:creationId xmlns:a16="http://schemas.microsoft.com/office/drawing/2014/main" id="{93C69AC3-67D0-4B89-88F5-23458FA385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8831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282</xdr:row>
      <xdr:rowOff>0</xdr:rowOff>
    </xdr:from>
    <xdr:to>
      <xdr:col>4</xdr:col>
      <xdr:colOff>219075</xdr:colOff>
      <xdr:row>282</xdr:row>
      <xdr:rowOff>114300</xdr:rowOff>
    </xdr:to>
    <xdr:pic>
      <xdr:nvPicPr>
        <xdr:cNvPr id="283" name="Picture 282" descr="United States">
          <a:hlinkClick xmlns:r="http://schemas.openxmlformats.org/officeDocument/2006/relationships" r:id="rId1" tooltip="United States"/>
          <a:extLst>
            <a:ext uri="{FF2B5EF4-FFF2-40B4-BE49-F238E27FC236}">
              <a16:creationId xmlns:a16="http://schemas.microsoft.com/office/drawing/2014/main" id="{256B4AA3-8671-4B0A-B24B-51BBB36D122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9688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283</xdr:row>
      <xdr:rowOff>0</xdr:rowOff>
    </xdr:from>
    <xdr:to>
      <xdr:col>4</xdr:col>
      <xdr:colOff>219075</xdr:colOff>
      <xdr:row>283</xdr:row>
      <xdr:rowOff>114300</xdr:rowOff>
    </xdr:to>
    <xdr:pic>
      <xdr:nvPicPr>
        <xdr:cNvPr id="284" name="Picture 283" descr="United States">
          <a:hlinkClick xmlns:r="http://schemas.openxmlformats.org/officeDocument/2006/relationships" r:id="rId1" tooltip="United States"/>
          <a:extLst>
            <a:ext uri="{FF2B5EF4-FFF2-40B4-BE49-F238E27FC236}">
              <a16:creationId xmlns:a16="http://schemas.microsoft.com/office/drawing/2014/main" id="{CD55F91E-352E-4337-8D84-B685D05FF2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51279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284</xdr:row>
      <xdr:rowOff>0</xdr:rowOff>
    </xdr:from>
    <xdr:to>
      <xdr:col>4</xdr:col>
      <xdr:colOff>219075</xdr:colOff>
      <xdr:row>284</xdr:row>
      <xdr:rowOff>114300</xdr:rowOff>
    </xdr:to>
    <xdr:pic>
      <xdr:nvPicPr>
        <xdr:cNvPr id="285" name="Picture 284" descr="United Kingdom">
          <a:hlinkClick xmlns:r="http://schemas.openxmlformats.org/officeDocument/2006/relationships" r:id="rId5" tooltip="United Kingdom"/>
          <a:extLst>
            <a:ext uri="{FF2B5EF4-FFF2-40B4-BE49-F238E27FC236}">
              <a16:creationId xmlns:a16="http://schemas.microsoft.com/office/drawing/2014/main" id="{8ACDA570-3D53-4362-AEE1-90049F85397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52136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285</xdr:row>
      <xdr:rowOff>0</xdr:rowOff>
    </xdr:from>
    <xdr:to>
      <xdr:col>4</xdr:col>
      <xdr:colOff>219075</xdr:colOff>
      <xdr:row>285</xdr:row>
      <xdr:rowOff>142875</xdr:rowOff>
    </xdr:to>
    <xdr:pic>
      <xdr:nvPicPr>
        <xdr:cNvPr id="286" name="Picture 285" descr="Puerto Rico">
          <a:hlinkClick xmlns:r="http://schemas.openxmlformats.org/officeDocument/2006/relationships" r:id="rId15" tooltip="Puerto Rico"/>
          <a:extLst>
            <a:ext uri="{FF2B5EF4-FFF2-40B4-BE49-F238E27FC236}">
              <a16:creationId xmlns:a16="http://schemas.microsoft.com/office/drawing/2014/main" id="{337182F8-4F5E-4443-8476-FEB352C51378}"/>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252707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286</xdr:row>
      <xdr:rowOff>0</xdr:rowOff>
    </xdr:from>
    <xdr:to>
      <xdr:col>4</xdr:col>
      <xdr:colOff>219075</xdr:colOff>
      <xdr:row>286</xdr:row>
      <xdr:rowOff>123825</xdr:rowOff>
    </xdr:to>
    <xdr:pic>
      <xdr:nvPicPr>
        <xdr:cNvPr id="287" name="Picture 286" descr="Mexico">
          <a:hlinkClick xmlns:r="http://schemas.openxmlformats.org/officeDocument/2006/relationships" r:id="rId59" tooltip="Mexico"/>
          <a:extLst>
            <a:ext uri="{FF2B5EF4-FFF2-40B4-BE49-F238E27FC236}">
              <a16:creationId xmlns:a16="http://schemas.microsoft.com/office/drawing/2014/main" id="{7A9F3431-C79F-4F6B-94AD-7FB0106539FC}"/>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2534126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287</xdr:row>
      <xdr:rowOff>0</xdr:rowOff>
    </xdr:from>
    <xdr:to>
      <xdr:col>4</xdr:col>
      <xdr:colOff>219075</xdr:colOff>
      <xdr:row>287</xdr:row>
      <xdr:rowOff>123825</xdr:rowOff>
    </xdr:to>
    <xdr:pic>
      <xdr:nvPicPr>
        <xdr:cNvPr id="288" name="Picture 287" descr="Mexico">
          <a:hlinkClick xmlns:r="http://schemas.openxmlformats.org/officeDocument/2006/relationships" r:id="rId59" tooltip="Mexico"/>
          <a:extLst>
            <a:ext uri="{FF2B5EF4-FFF2-40B4-BE49-F238E27FC236}">
              <a16:creationId xmlns:a16="http://schemas.microsoft.com/office/drawing/2014/main" id="{A86DAD2E-C572-44A8-B495-960B8C01D7A5}"/>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2541651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288</xdr:row>
      <xdr:rowOff>0</xdr:rowOff>
    </xdr:from>
    <xdr:to>
      <xdr:col>4</xdr:col>
      <xdr:colOff>219075</xdr:colOff>
      <xdr:row>288</xdr:row>
      <xdr:rowOff>142875</xdr:rowOff>
    </xdr:to>
    <xdr:pic>
      <xdr:nvPicPr>
        <xdr:cNvPr id="289" name="Picture 288" descr="Ukraine">
          <a:hlinkClick xmlns:r="http://schemas.openxmlformats.org/officeDocument/2006/relationships" r:id="rId11" tooltip="Ukraine"/>
          <a:extLst>
            <a:ext uri="{FF2B5EF4-FFF2-40B4-BE49-F238E27FC236}">
              <a16:creationId xmlns:a16="http://schemas.microsoft.com/office/drawing/2014/main" id="{0152CD78-516C-48B9-A5C1-E5F146B9511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255536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289</xdr:row>
      <xdr:rowOff>0</xdr:rowOff>
    </xdr:from>
    <xdr:to>
      <xdr:col>4</xdr:col>
      <xdr:colOff>219075</xdr:colOff>
      <xdr:row>289</xdr:row>
      <xdr:rowOff>114300</xdr:rowOff>
    </xdr:to>
    <xdr:pic>
      <xdr:nvPicPr>
        <xdr:cNvPr id="290" name="Picture 289" descr="United States">
          <a:hlinkClick xmlns:r="http://schemas.openxmlformats.org/officeDocument/2006/relationships" r:id="rId1" tooltip="United States"/>
          <a:extLst>
            <a:ext uri="{FF2B5EF4-FFF2-40B4-BE49-F238E27FC236}">
              <a16:creationId xmlns:a16="http://schemas.microsoft.com/office/drawing/2014/main" id="{508C12FD-6926-47CA-B384-327794CAD1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57060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290</xdr:row>
      <xdr:rowOff>0</xdr:rowOff>
    </xdr:from>
    <xdr:to>
      <xdr:col>4</xdr:col>
      <xdr:colOff>219075</xdr:colOff>
      <xdr:row>290</xdr:row>
      <xdr:rowOff>142875</xdr:rowOff>
    </xdr:to>
    <xdr:pic>
      <xdr:nvPicPr>
        <xdr:cNvPr id="291" name="Picture 290" descr="Ukraine">
          <a:hlinkClick xmlns:r="http://schemas.openxmlformats.org/officeDocument/2006/relationships" r:id="rId11" tooltip="Ukraine"/>
          <a:extLst>
            <a:ext uri="{FF2B5EF4-FFF2-40B4-BE49-F238E27FC236}">
              <a16:creationId xmlns:a16="http://schemas.microsoft.com/office/drawing/2014/main" id="{CFB59B88-E77F-43E7-B395-B04B81C9F6C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258527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291</xdr:row>
      <xdr:rowOff>0</xdr:rowOff>
    </xdr:from>
    <xdr:to>
      <xdr:col>4</xdr:col>
      <xdr:colOff>219075</xdr:colOff>
      <xdr:row>291</xdr:row>
      <xdr:rowOff>114300</xdr:rowOff>
    </xdr:to>
    <xdr:pic>
      <xdr:nvPicPr>
        <xdr:cNvPr id="292" name="Picture 291" descr="United States">
          <a:hlinkClick xmlns:r="http://schemas.openxmlformats.org/officeDocument/2006/relationships" r:id="rId1" tooltip="United States"/>
          <a:extLst>
            <a:ext uri="{FF2B5EF4-FFF2-40B4-BE49-F238E27FC236}">
              <a16:creationId xmlns:a16="http://schemas.microsoft.com/office/drawing/2014/main" id="{D5E29834-CF61-4185-A810-96DB4FE9E6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59718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292</xdr:row>
      <xdr:rowOff>0</xdr:rowOff>
    </xdr:from>
    <xdr:to>
      <xdr:col>4</xdr:col>
      <xdr:colOff>219075</xdr:colOff>
      <xdr:row>292</xdr:row>
      <xdr:rowOff>114300</xdr:rowOff>
    </xdr:to>
    <xdr:pic>
      <xdr:nvPicPr>
        <xdr:cNvPr id="293" name="Picture 292" descr="United States">
          <a:hlinkClick xmlns:r="http://schemas.openxmlformats.org/officeDocument/2006/relationships" r:id="rId1" tooltip="United States"/>
          <a:extLst>
            <a:ext uri="{FF2B5EF4-FFF2-40B4-BE49-F238E27FC236}">
              <a16:creationId xmlns:a16="http://schemas.microsoft.com/office/drawing/2014/main" id="{9974E7DA-EB18-4FB2-B4CC-5677A23CFC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60270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293</xdr:row>
      <xdr:rowOff>0</xdr:rowOff>
    </xdr:from>
    <xdr:to>
      <xdr:col>4</xdr:col>
      <xdr:colOff>219075</xdr:colOff>
      <xdr:row>293</xdr:row>
      <xdr:rowOff>133350</xdr:rowOff>
    </xdr:to>
    <xdr:pic>
      <xdr:nvPicPr>
        <xdr:cNvPr id="294" name="Picture 293" descr="Argentina">
          <a:hlinkClick xmlns:r="http://schemas.openxmlformats.org/officeDocument/2006/relationships" r:id="rId33" tooltip="Argentina"/>
          <a:extLst>
            <a:ext uri="{FF2B5EF4-FFF2-40B4-BE49-F238E27FC236}">
              <a16:creationId xmlns:a16="http://schemas.microsoft.com/office/drawing/2014/main" id="{B0A39FBD-565C-4131-98CA-9E33EB85BFF5}"/>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2606421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294</xdr:row>
      <xdr:rowOff>0</xdr:rowOff>
    </xdr:from>
    <xdr:to>
      <xdr:col>4</xdr:col>
      <xdr:colOff>219075</xdr:colOff>
      <xdr:row>294</xdr:row>
      <xdr:rowOff>114300</xdr:rowOff>
    </xdr:to>
    <xdr:pic>
      <xdr:nvPicPr>
        <xdr:cNvPr id="295" name="Picture 294" descr="United States">
          <a:hlinkClick xmlns:r="http://schemas.openxmlformats.org/officeDocument/2006/relationships" r:id="rId1" tooltip="United States"/>
          <a:extLst>
            <a:ext uri="{FF2B5EF4-FFF2-40B4-BE49-F238E27FC236}">
              <a16:creationId xmlns:a16="http://schemas.microsoft.com/office/drawing/2014/main" id="{D696D6D4-1F68-4DCD-9AEE-9B00248AF7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61575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295</xdr:row>
      <xdr:rowOff>0</xdr:rowOff>
    </xdr:from>
    <xdr:to>
      <xdr:col>4</xdr:col>
      <xdr:colOff>219075</xdr:colOff>
      <xdr:row>295</xdr:row>
      <xdr:rowOff>114300</xdr:rowOff>
    </xdr:to>
    <xdr:pic>
      <xdr:nvPicPr>
        <xdr:cNvPr id="296" name="Picture 295" descr="United States">
          <a:hlinkClick xmlns:r="http://schemas.openxmlformats.org/officeDocument/2006/relationships" r:id="rId1" tooltip="United States"/>
          <a:extLst>
            <a:ext uri="{FF2B5EF4-FFF2-40B4-BE49-F238E27FC236}">
              <a16:creationId xmlns:a16="http://schemas.microsoft.com/office/drawing/2014/main" id="{555A7F95-A92B-4937-8B42-6AFE9376D1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63585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296</xdr:row>
      <xdr:rowOff>0</xdr:rowOff>
    </xdr:from>
    <xdr:to>
      <xdr:col>4</xdr:col>
      <xdr:colOff>219075</xdr:colOff>
      <xdr:row>296</xdr:row>
      <xdr:rowOff>114300</xdr:rowOff>
    </xdr:to>
    <xdr:pic>
      <xdr:nvPicPr>
        <xdr:cNvPr id="297" name="Picture 296" descr="United States">
          <a:hlinkClick xmlns:r="http://schemas.openxmlformats.org/officeDocument/2006/relationships" r:id="rId1" tooltip="United States"/>
          <a:extLst>
            <a:ext uri="{FF2B5EF4-FFF2-40B4-BE49-F238E27FC236}">
              <a16:creationId xmlns:a16="http://schemas.microsoft.com/office/drawing/2014/main" id="{DF499F28-46A1-425E-9BF6-BA838E64C3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65490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297</xdr:row>
      <xdr:rowOff>0</xdr:rowOff>
    </xdr:from>
    <xdr:to>
      <xdr:col>4</xdr:col>
      <xdr:colOff>219075</xdr:colOff>
      <xdr:row>297</xdr:row>
      <xdr:rowOff>142875</xdr:rowOff>
    </xdr:to>
    <xdr:pic>
      <xdr:nvPicPr>
        <xdr:cNvPr id="298" name="Picture 297" descr="Russia">
          <a:hlinkClick xmlns:r="http://schemas.openxmlformats.org/officeDocument/2006/relationships" r:id="rId7" tooltip="Russia"/>
          <a:extLst>
            <a:ext uri="{FF2B5EF4-FFF2-40B4-BE49-F238E27FC236}">
              <a16:creationId xmlns:a16="http://schemas.microsoft.com/office/drawing/2014/main" id="{4DACD433-9A6E-4C1F-B08C-2FC01297200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266861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298</xdr:row>
      <xdr:rowOff>0</xdr:rowOff>
    </xdr:from>
    <xdr:to>
      <xdr:col>4</xdr:col>
      <xdr:colOff>219075</xdr:colOff>
      <xdr:row>298</xdr:row>
      <xdr:rowOff>114300</xdr:rowOff>
    </xdr:to>
    <xdr:pic>
      <xdr:nvPicPr>
        <xdr:cNvPr id="299" name="Picture 298" descr="United States">
          <a:hlinkClick xmlns:r="http://schemas.openxmlformats.org/officeDocument/2006/relationships" r:id="rId1" tooltip="United States"/>
          <a:extLst>
            <a:ext uri="{FF2B5EF4-FFF2-40B4-BE49-F238E27FC236}">
              <a16:creationId xmlns:a16="http://schemas.microsoft.com/office/drawing/2014/main" id="{F5DF4D75-34F1-40C9-9AB2-1FBAE98B56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68385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299</xdr:row>
      <xdr:rowOff>0</xdr:rowOff>
    </xdr:from>
    <xdr:to>
      <xdr:col>4</xdr:col>
      <xdr:colOff>219075</xdr:colOff>
      <xdr:row>299</xdr:row>
      <xdr:rowOff>133350</xdr:rowOff>
    </xdr:to>
    <xdr:pic>
      <xdr:nvPicPr>
        <xdr:cNvPr id="300" name="Picture 299" descr="Argentina">
          <a:hlinkClick xmlns:r="http://schemas.openxmlformats.org/officeDocument/2006/relationships" r:id="rId33" tooltip="Argentina"/>
          <a:extLst>
            <a:ext uri="{FF2B5EF4-FFF2-40B4-BE49-F238E27FC236}">
              <a16:creationId xmlns:a16="http://schemas.microsoft.com/office/drawing/2014/main" id="{56E73734-4AF5-4CF6-B00A-833E62ADF876}"/>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2697003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300</xdr:row>
      <xdr:rowOff>0</xdr:rowOff>
    </xdr:from>
    <xdr:to>
      <xdr:col>4</xdr:col>
      <xdr:colOff>219075</xdr:colOff>
      <xdr:row>300</xdr:row>
      <xdr:rowOff>114300</xdr:rowOff>
    </xdr:to>
    <xdr:pic>
      <xdr:nvPicPr>
        <xdr:cNvPr id="301" name="Picture 300" descr="Philippines">
          <a:hlinkClick xmlns:r="http://schemas.openxmlformats.org/officeDocument/2006/relationships" r:id="rId85" tooltip="Philippines"/>
          <a:extLst>
            <a:ext uri="{FF2B5EF4-FFF2-40B4-BE49-F238E27FC236}">
              <a16:creationId xmlns:a16="http://schemas.microsoft.com/office/drawing/2014/main" id="{712F5774-BDC8-41AE-BF60-EF377D84CF98}"/>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609600" y="270710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301</xdr:row>
      <xdr:rowOff>0</xdr:rowOff>
    </xdr:from>
    <xdr:to>
      <xdr:col>4</xdr:col>
      <xdr:colOff>219075</xdr:colOff>
      <xdr:row>301</xdr:row>
      <xdr:rowOff>114300</xdr:rowOff>
    </xdr:to>
    <xdr:pic>
      <xdr:nvPicPr>
        <xdr:cNvPr id="302" name="Picture 301" descr="Philippines">
          <a:hlinkClick xmlns:r="http://schemas.openxmlformats.org/officeDocument/2006/relationships" r:id="rId85" tooltip="Philippines"/>
          <a:extLst>
            <a:ext uri="{FF2B5EF4-FFF2-40B4-BE49-F238E27FC236}">
              <a16:creationId xmlns:a16="http://schemas.microsoft.com/office/drawing/2014/main" id="{956CF1F1-D720-4C14-B22E-F33A82FA19D5}"/>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609600" y="272100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302</xdr:row>
      <xdr:rowOff>0</xdr:rowOff>
    </xdr:from>
    <xdr:to>
      <xdr:col>4</xdr:col>
      <xdr:colOff>219075</xdr:colOff>
      <xdr:row>302</xdr:row>
      <xdr:rowOff>142875</xdr:rowOff>
    </xdr:to>
    <xdr:pic>
      <xdr:nvPicPr>
        <xdr:cNvPr id="303" name="Picture 302" descr="Russia">
          <a:hlinkClick xmlns:r="http://schemas.openxmlformats.org/officeDocument/2006/relationships" r:id="rId7" tooltip="Russia"/>
          <a:extLst>
            <a:ext uri="{FF2B5EF4-FFF2-40B4-BE49-F238E27FC236}">
              <a16:creationId xmlns:a16="http://schemas.microsoft.com/office/drawing/2014/main" id="{86DAC30E-2654-4EE7-9455-DD1F700623F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273167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303</xdr:row>
      <xdr:rowOff>0</xdr:rowOff>
    </xdr:from>
    <xdr:to>
      <xdr:col>4</xdr:col>
      <xdr:colOff>219075</xdr:colOff>
      <xdr:row>303</xdr:row>
      <xdr:rowOff>114300</xdr:rowOff>
    </xdr:to>
    <xdr:pic>
      <xdr:nvPicPr>
        <xdr:cNvPr id="304" name="Picture 303" descr="United States">
          <a:hlinkClick xmlns:r="http://schemas.openxmlformats.org/officeDocument/2006/relationships" r:id="rId1" tooltip="United States"/>
          <a:extLst>
            <a:ext uri="{FF2B5EF4-FFF2-40B4-BE49-F238E27FC236}">
              <a16:creationId xmlns:a16="http://schemas.microsoft.com/office/drawing/2014/main" id="{3BCBBBD3-7527-4E59-B445-5E9B1478DC7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76386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304</xdr:row>
      <xdr:rowOff>0</xdr:rowOff>
    </xdr:from>
    <xdr:to>
      <xdr:col>4</xdr:col>
      <xdr:colOff>219075</xdr:colOff>
      <xdr:row>304</xdr:row>
      <xdr:rowOff>142875</xdr:rowOff>
    </xdr:to>
    <xdr:pic>
      <xdr:nvPicPr>
        <xdr:cNvPr id="305" name="Picture 304" descr="Italy">
          <a:hlinkClick xmlns:r="http://schemas.openxmlformats.org/officeDocument/2006/relationships" r:id="rId39" tooltip="Italy"/>
          <a:extLst>
            <a:ext uri="{FF2B5EF4-FFF2-40B4-BE49-F238E27FC236}">
              <a16:creationId xmlns:a16="http://schemas.microsoft.com/office/drawing/2014/main" id="{9A8078D0-7AE1-440E-8CE8-0467DEFFC08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277120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305</xdr:row>
      <xdr:rowOff>0</xdr:rowOff>
    </xdr:from>
    <xdr:to>
      <xdr:col>4</xdr:col>
      <xdr:colOff>219075</xdr:colOff>
      <xdr:row>305</xdr:row>
      <xdr:rowOff>114300</xdr:rowOff>
    </xdr:to>
    <xdr:pic>
      <xdr:nvPicPr>
        <xdr:cNvPr id="306" name="Picture 305" descr="Philippines">
          <a:hlinkClick xmlns:r="http://schemas.openxmlformats.org/officeDocument/2006/relationships" r:id="rId85" tooltip="Philippines"/>
          <a:extLst>
            <a:ext uri="{FF2B5EF4-FFF2-40B4-BE49-F238E27FC236}">
              <a16:creationId xmlns:a16="http://schemas.microsoft.com/office/drawing/2014/main" id="{719B5AB7-767C-44B2-B010-DF90176F9194}"/>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277691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306</xdr:row>
      <xdr:rowOff>0</xdr:rowOff>
    </xdr:from>
    <xdr:to>
      <xdr:col>4</xdr:col>
      <xdr:colOff>219075</xdr:colOff>
      <xdr:row>306</xdr:row>
      <xdr:rowOff>114300</xdr:rowOff>
    </xdr:to>
    <xdr:pic>
      <xdr:nvPicPr>
        <xdr:cNvPr id="307" name="Picture 306" descr="United States">
          <a:hlinkClick xmlns:r="http://schemas.openxmlformats.org/officeDocument/2006/relationships" r:id="rId1" tooltip="United States"/>
          <a:extLst>
            <a:ext uri="{FF2B5EF4-FFF2-40B4-BE49-F238E27FC236}">
              <a16:creationId xmlns:a16="http://schemas.microsoft.com/office/drawing/2014/main" id="{E1C3706E-9AC4-4DEA-BF44-C897ABC55F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78396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307</xdr:row>
      <xdr:rowOff>0</xdr:rowOff>
    </xdr:from>
    <xdr:to>
      <xdr:col>4</xdr:col>
      <xdr:colOff>219075</xdr:colOff>
      <xdr:row>307</xdr:row>
      <xdr:rowOff>142875</xdr:rowOff>
    </xdr:to>
    <xdr:pic>
      <xdr:nvPicPr>
        <xdr:cNvPr id="308" name="Picture 307" descr="Venezuela">
          <a:hlinkClick xmlns:r="http://schemas.openxmlformats.org/officeDocument/2006/relationships" r:id="rId31" tooltip="Venezuela"/>
          <a:extLst>
            <a:ext uri="{FF2B5EF4-FFF2-40B4-BE49-F238E27FC236}">
              <a16:creationId xmlns:a16="http://schemas.microsoft.com/office/drawing/2014/main" id="{D431D1B6-2723-44FC-8C74-DB7E2EB9780F}"/>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278977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308</xdr:row>
      <xdr:rowOff>0</xdr:rowOff>
    </xdr:from>
    <xdr:to>
      <xdr:col>4</xdr:col>
      <xdr:colOff>219075</xdr:colOff>
      <xdr:row>308</xdr:row>
      <xdr:rowOff>142875</xdr:rowOff>
    </xdr:to>
    <xdr:pic>
      <xdr:nvPicPr>
        <xdr:cNvPr id="309" name="Picture 308" descr="Italy">
          <a:hlinkClick xmlns:r="http://schemas.openxmlformats.org/officeDocument/2006/relationships" r:id="rId39" tooltip="Italy"/>
          <a:extLst>
            <a:ext uri="{FF2B5EF4-FFF2-40B4-BE49-F238E27FC236}">
              <a16:creationId xmlns:a16="http://schemas.microsoft.com/office/drawing/2014/main" id="{3FA5EC9D-7ADF-4A2E-9619-67562E9DCF2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279711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309</xdr:row>
      <xdr:rowOff>0</xdr:rowOff>
    </xdr:from>
    <xdr:to>
      <xdr:col>4</xdr:col>
      <xdr:colOff>209550</xdr:colOff>
      <xdr:row>309</xdr:row>
      <xdr:rowOff>142875</xdr:rowOff>
    </xdr:to>
    <xdr:pic>
      <xdr:nvPicPr>
        <xdr:cNvPr id="310" name="Picture 309" descr="Japan">
          <a:hlinkClick xmlns:r="http://schemas.openxmlformats.org/officeDocument/2006/relationships" r:id="rId65" tooltip="Japan"/>
          <a:extLst>
            <a:ext uri="{FF2B5EF4-FFF2-40B4-BE49-F238E27FC236}">
              <a16:creationId xmlns:a16="http://schemas.microsoft.com/office/drawing/2014/main" id="{F2E7BE56-EFD0-431D-BE84-FA092E6BDE1D}"/>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2802636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310</xdr:row>
      <xdr:rowOff>0</xdr:rowOff>
    </xdr:from>
    <xdr:to>
      <xdr:col>4</xdr:col>
      <xdr:colOff>219075</xdr:colOff>
      <xdr:row>310</xdr:row>
      <xdr:rowOff>133350</xdr:rowOff>
    </xdr:to>
    <xdr:pic>
      <xdr:nvPicPr>
        <xdr:cNvPr id="311" name="Picture 310" descr="Argentina">
          <a:hlinkClick xmlns:r="http://schemas.openxmlformats.org/officeDocument/2006/relationships" r:id="rId33" tooltip="Argentina"/>
          <a:extLst>
            <a:ext uri="{FF2B5EF4-FFF2-40B4-BE49-F238E27FC236}">
              <a16:creationId xmlns:a16="http://schemas.microsoft.com/office/drawing/2014/main" id="{E6CE80C1-6E64-4E49-98E7-2592C83D110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2806350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311</xdr:row>
      <xdr:rowOff>0</xdr:rowOff>
    </xdr:from>
    <xdr:to>
      <xdr:col>4</xdr:col>
      <xdr:colOff>219075</xdr:colOff>
      <xdr:row>311</xdr:row>
      <xdr:rowOff>142875</xdr:rowOff>
    </xdr:to>
    <xdr:pic>
      <xdr:nvPicPr>
        <xdr:cNvPr id="312" name="Picture 311" descr="Panama">
          <a:hlinkClick xmlns:r="http://schemas.openxmlformats.org/officeDocument/2006/relationships" r:id="rId23" tooltip="Panama"/>
          <a:extLst>
            <a:ext uri="{FF2B5EF4-FFF2-40B4-BE49-F238E27FC236}">
              <a16:creationId xmlns:a16="http://schemas.microsoft.com/office/drawing/2014/main" id="{359F5980-9B75-4406-BEE2-95FFC56F8B0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281006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312</xdr:row>
      <xdr:rowOff>0</xdr:rowOff>
    </xdr:from>
    <xdr:to>
      <xdr:col>4</xdr:col>
      <xdr:colOff>219075</xdr:colOff>
      <xdr:row>312</xdr:row>
      <xdr:rowOff>142875</xdr:rowOff>
    </xdr:to>
    <xdr:pic>
      <xdr:nvPicPr>
        <xdr:cNvPr id="313" name="Picture 312" descr="Colombia">
          <a:hlinkClick xmlns:r="http://schemas.openxmlformats.org/officeDocument/2006/relationships" r:id="rId63" tooltip="Colombia"/>
          <a:extLst>
            <a:ext uri="{FF2B5EF4-FFF2-40B4-BE49-F238E27FC236}">
              <a16:creationId xmlns:a16="http://schemas.microsoft.com/office/drawing/2014/main" id="{6EB8557A-A37C-4A26-92D7-0720CC2CB6BE}"/>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281378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313</xdr:row>
      <xdr:rowOff>0</xdr:rowOff>
    </xdr:from>
    <xdr:to>
      <xdr:col>4</xdr:col>
      <xdr:colOff>219075</xdr:colOff>
      <xdr:row>313</xdr:row>
      <xdr:rowOff>142875</xdr:rowOff>
    </xdr:to>
    <xdr:pic>
      <xdr:nvPicPr>
        <xdr:cNvPr id="314" name="Picture 313" descr="Puerto Rico">
          <a:hlinkClick xmlns:r="http://schemas.openxmlformats.org/officeDocument/2006/relationships" r:id="rId15" tooltip="Puerto Rico"/>
          <a:extLst>
            <a:ext uri="{FF2B5EF4-FFF2-40B4-BE49-F238E27FC236}">
              <a16:creationId xmlns:a16="http://schemas.microsoft.com/office/drawing/2014/main" id="{C7565AB0-6C3E-4339-B42B-F4BA84560FD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281930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314</xdr:row>
      <xdr:rowOff>0</xdr:rowOff>
    </xdr:from>
    <xdr:to>
      <xdr:col>4</xdr:col>
      <xdr:colOff>219075</xdr:colOff>
      <xdr:row>314</xdr:row>
      <xdr:rowOff>142875</xdr:rowOff>
    </xdr:to>
    <xdr:pic>
      <xdr:nvPicPr>
        <xdr:cNvPr id="315" name="Picture 314" descr="Colombia">
          <a:hlinkClick xmlns:r="http://schemas.openxmlformats.org/officeDocument/2006/relationships" r:id="rId63" tooltip="Colombia"/>
          <a:extLst>
            <a:ext uri="{FF2B5EF4-FFF2-40B4-BE49-F238E27FC236}">
              <a16:creationId xmlns:a16="http://schemas.microsoft.com/office/drawing/2014/main" id="{F086E4FF-2D3B-4E3E-B0E6-FD976BF1699C}"/>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282501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315</xdr:row>
      <xdr:rowOff>0</xdr:rowOff>
    </xdr:from>
    <xdr:to>
      <xdr:col>4</xdr:col>
      <xdr:colOff>219075</xdr:colOff>
      <xdr:row>315</xdr:row>
      <xdr:rowOff>114300</xdr:rowOff>
    </xdr:to>
    <xdr:pic>
      <xdr:nvPicPr>
        <xdr:cNvPr id="316" name="Picture 315" descr="United States">
          <a:hlinkClick xmlns:r="http://schemas.openxmlformats.org/officeDocument/2006/relationships" r:id="rId1" tooltip="United States"/>
          <a:extLst>
            <a:ext uri="{FF2B5EF4-FFF2-40B4-BE49-F238E27FC236}">
              <a16:creationId xmlns:a16="http://schemas.microsoft.com/office/drawing/2014/main" id="{434647AA-F655-44A6-8D63-B592FB6D16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83845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316</xdr:row>
      <xdr:rowOff>0</xdr:rowOff>
    </xdr:from>
    <xdr:to>
      <xdr:col>4</xdr:col>
      <xdr:colOff>219075</xdr:colOff>
      <xdr:row>316</xdr:row>
      <xdr:rowOff>114300</xdr:rowOff>
    </xdr:to>
    <xdr:pic>
      <xdr:nvPicPr>
        <xdr:cNvPr id="317" name="Picture 316" descr="United States">
          <a:hlinkClick xmlns:r="http://schemas.openxmlformats.org/officeDocument/2006/relationships" r:id="rId1" tooltip="United States"/>
          <a:extLst>
            <a:ext uri="{FF2B5EF4-FFF2-40B4-BE49-F238E27FC236}">
              <a16:creationId xmlns:a16="http://schemas.microsoft.com/office/drawing/2014/main" id="{B107DD1E-9FD4-47A1-B01A-284BE8F552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84978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317</xdr:row>
      <xdr:rowOff>0</xdr:rowOff>
    </xdr:from>
    <xdr:to>
      <xdr:col>4</xdr:col>
      <xdr:colOff>219075</xdr:colOff>
      <xdr:row>317</xdr:row>
      <xdr:rowOff>114300</xdr:rowOff>
    </xdr:to>
    <xdr:pic>
      <xdr:nvPicPr>
        <xdr:cNvPr id="318" name="Picture 317" descr="United States">
          <a:hlinkClick xmlns:r="http://schemas.openxmlformats.org/officeDocument/2006/relationships" r:id="rId1" tooltip="United States"/>
          <a:extLst>
            <a:ext uri="{FF2B5EF4-FFF2-40B4-BE49-F238E27FC236}">
              <a16:creationId xmlns:a16="http://schemas.microsoft.com/office/drawing/2014/main" id="{8E13C3AB-5F2A-4ACE-8C4A-BC2AF0F014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86016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318</xdr:row>
      <xdr:rowOff>0</xdr:rowOff>
    </xdr:from>
    <xdr:to>
      <xdr:col>4</xdr:col>
      <xdr:colOff>219075</xdr:colOff>
      <xdr:row>318</xdr:row>
      <xdr:rowOff>133350</xdr:rowOff>
    </xdr:to>
    <xdr:pic>
      <xdr:nvPicPr>
        <xdr:cNvPr id="319" name="Picture 318" descr="Argentina">
          <a:hlinkClick xmlns:r="http://schemas.openxmlformats.org/officeDocument/2006/relationships" r:id="rId33" tooltip="Argentina"/>
          <a:extLst>
            <a:ext uri="{FF2B5EF4-FFF2-40B4-BE49-F238E27FC236}">
              <a16:creationId xmlns:a16="http://schemas.microsoft.com/office/drawing/2014/main" id="{971B8FBD-B8B8-4A40-9493-CE91B0DC8528}"/>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2863881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319</xdr:row>
      <xdr:rowOff>0</xdr:rowOff>
    </xdr:from>
    <xdr:to>
      <xdr:col>4</xdr:col>
      <xdr:colOff>219075</xdr:colOff>
      <xdr:row>319</xdr:row>
      <xdr:rowOff>142875</xdr:rowOff>
    </xdr:to>
    <xdr:pic>
      <xdr:nvPicPr>
        <xdr:cNvPr id="320" name="Picture 319" descr="Italy">
          <a:hlinkClick xmlns:r="http://schemas.openxmlformats.org/officeDocument/2006/relationships" r:id="rId39" tooltip="Italy"/>
          <a:extLst>
            <a:ext uri="{FF2B5EF4-FFF2-40B4-BE49-F238E27FC236}">
              <a16:creationId xmlns:a16="http://schemas.microsoft.com/office/drawing/2014/main" id="{76DB54E8-03DE-43E9-9AA2-0F3FAAA821C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286940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320</xdr:row>
      <xdr:rowOff>0</xdr:rowOff>
    </xdr:from>
    <xdr:to>
      <xdr:col>4</xdr:col>
      <xdr:colOff>219075</xdr:colOff>
      <xdr:row>320</xdr:row>
      <xdr:rowOff>133350</xdr:rowOff>
    </xdr:to>
    <xdr:pic>
      <xdr:nvPicPr>
        <xdr:cNvPr id="321" name="Picture 320" descr="Argentina">
          <a:hlinkClick xmlns:r="http://schemas.openxmlformats.org/officeDocument/2006/relationships" r:id="rId33" tooltip="Argentina"/>
          <a:extLst>
            <a:ext uri="{FF2B5EF4-FFF2-40B4-BE49-F238E27FC236}">
              <a16:creationId xmlns:a16="http://schemas.microsoft.com/office/drawing/2014/main" id="{8843E0E3-70C5-480C-A927-48414FFE2247}"/>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2873121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321</xdr:row>
      <xdr:rowOff>0</xdr:rowOff>
    </xdr:from>
    <xdr:to>
      <xdr:col>4</xdr:col>
      <xdr:colOff>219075</xdr:colOff>
      <xdr:row>321</xdr:row>
      <xdr:rowOff>114300</xdr:rowOff>
    </xdr:to>
    <xdr:pic>
      <xdr:nvPicPr>
        <xdr:cNvPr id="322" name="Picture 321" descr="United States">
          <a:hlinkClick xmlns:r="http://schemas.openxmlformats.org/officeDocument/2006/relationships" r:id="rId1" tooltip="United States"/>
          <a:extLst>
            <a:ext uri="{FF2B5EF4-FFF2-40B4-BE49-F238E27FC236}">
              <a16:creationId xmlns:a16="http://schemas.microsoft.com/office/drawing/2014/main" id="{D129CBA0-6430-4D78-90D7-9473A9FDA8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87864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322</xdr:row>
      <xdr:rowOff>0</xdr:rowOff>
    </xdr:from>
    <xdr:to>
      <xdr:col>4</xdr:col>
      <xdr:colOff>219075</xdr:colOff>
      <xdr:row>322</xdr:row>
      <xdr:rowOff>142875</xdr:rowOff>
    </xdr:to>
    <xdr:pic>
      <xdr:nvPicPr>
        <xdr:cNvPr id="323" name="Picture 322" descr="Puerto Rico">
          <a:hlinkClick xmlns:r="http://schemas.openxmlformats.org/officeDocument/2006/relationships" r:id="rId15" tooltip="Puerto Rico"/>
          <a:extLst>
            <a:ext uri="{FF2B5EF4-FFF2-40B4-BE49-F238E27FC236}">
              <a16:creationId xmlns:a16="http://schemas.microsoft.com/office/drawing/2014/main" id="{32504229-82A4-407D-8CD7-214449FC6BBE}"/>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288236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323</xdr:row>
      <xdr:rowOff>0</xdr:rowOff>
    </xdr:from>
    <xdr:to>
      <xdr:col>4</xdr:col>
      <xdr:colOff>209550</xdr:colOff>
      <xdr:row>323</xdr:row>
      <xdr:rowOff>142875</xdr:rowOff>
    </xdr:to>
    <xdr:pic>
      <xdr:nvPicPr>
        <xdr:cNvPr id="324" name="Picture 323" descr="Japan">
          <a:hlinkClick xmlns:r="http://schemas.openxmlformats.org/officeDocument/2006/relationships" r:id="rId65" tooltip="Japan"/>
          <a:extLst>
            <a:ext uri="{FF2B5EF4-FFF2-40B4-BE49-F238E27FC236}">
              <a16:creationId xmlns:a16="http://schemas.microsoft.com/office/drawing/2014/main" id="{7B13E58B-B69B-419C-BE93-185AC7377C8F}"/>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2886075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324</xdr:row>
      <xdr:rowOff>0</xdr:rowOff>
    </xdr:from>
    <xdr:to>
      <xdr:col>4</xdr:col>
      <xdr:colOff>219075</xdr:colOff>
      <xdr:row>324</xdr:row>
      <xdr:rowOff>114300</xdr:rowOff>
    </xdr:to>
    <xdr:pic>
      <xdr:nvPicPr>
        <xdr:cNvPr id="325" name="Picture 324" descr="Philippines">
          <a:hlinkClick xmlns:r="http://schemas.openxmlformats.org/officeDocument/2006/relationships" r:id="rId85" tooltip="Philippines"/>
          <a:extLst>
            <a:ext uri="{FF2B5EF4-FFF2-40B4-BE49-F238E27FC236}">
              <a16:creationId xmlns:a16="http://schemas.microsoft.com/office/drawing/2014/main" id="{667EB7E4-BA40-4710-932B-AD52FBE995B9}"/>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288978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325</xdr:row>
      <xdr:rowOff>0</xdr:rowOff>
    </xdr:from>
    <xdr:to>
      <xdr:col>4</xdr:col>
      <xdr:colOff>219075</xdr:colOff>
      <xdr:row>325</xdr:row>
      <xdr:rowOff>133350</xdr:rowOff>
    </xdr:to>
    <xdr:pic>
      <xdr:nvPicPr>
        <xdr:cNvPr id="326" name="Picture 325" descr="Argentina">
          <a:hlinkClick xmlns:r="http://schemas.openxmlformats.org/officeDocument/2006/relationships" r:id="rId33" tooltip="Argentina"/>
          <a:extLst>
            <a:ext uri="{FF2B5EF4-FFF2-40B4-BE49-F238E27FC236}">
              <a16:creationId xmlns:a16="http://schemas.microsoft.com/office/drawing/2014/main" id="{04B24FFC-ADCD-47A6-A9E3-8F3B84DC7459}"/>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2893504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326</xdr:row>
      <xdr:rowOff>0</xdr:rowOff>
    </xdr:from>
    <xdr:to>
      <xdr:col>4</xdr:col>
      <xdr:colOff>219075</xdr:colOff>
      <xdr:row>326</xdr:row>
      <xdr:rowOff>114300</xdr:rowOff>
    </xdr:to>
    <xdr:pic>
      <xdr:nvPicPr>
        <xdr:cNvPr id="327" name="Picture 326" descr="United States">
          <a:hlinkClick xmlns:r="http://schemas.openxmlformats.org/officeDocument/2006/relationships" r:id="rId1" tooltip="United States"/>
          <a:extLst>
            <a:ext uri="{FF2B5EF4-FFF2-40B4-BE49-F238E27FC236}">
              <a16:creationId xmlns:a16="http://schemas.microsoft.com/office/drawing/2014/main" id="{8F9A9197-7B6A-45D6-92D8-88F06A691F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89931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327</xdr:row>
      <xdr:rowOff>0</xdr:rowOff>
    </xdr:from>
    <xdr:to>
      <xdr:col>4</xdr:col>
      <xdr:colOff>219075</xdr:colOff>
      <xdr:row>327</xdr:row>
      <xdr:rowOff>133350</xdr:rowOff>
    </xdr:to>
    <xdr:pic>
      <xdr:nvPicPr>
        <xdr:cNvPr id="328" name="Picture 327" descr="Argentina">
          <a:hlinkClick xmlns:r="http://schemas.openxmlformats.org/officeDocument/2006/relationships" r:id="rId33" tooltip="Argentina"/>
          <a:extLst>
            <a:ext uri="{FF2B5EF4-FFF2-40B4-BE49-F238E27FC236}">
              <a16:creationId xmlns:a16="http://schemas.microsoft.com/office/drawing/2014/main" id="{E871110A-43E5-416C-B789-37308562D78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2903029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4</xdr:col>
      <xdr:colOff>219075</xdr:colOff>
      <xdr:row>328</xdr:row>
      <xdr:rowOff>114300</xdr:rowOff>
    </xdr:to>
    <xdr:pic>
      <xdr:nvPicPr>
        <xdr:cNvPr id="329" name="Picture 328" descr="United States">
          <a:hlinkClick xmlns:r="http://schemas.openxmlformats.org/officeDocument/2006/relationships" r:id="rId1" tooltip="United States"/>
          <a:extLst>
            <a:ext uri="{FF2B5EF4-FFF2-40B4-BE49-F238E27FC236}">
              <a16:creationId xmlns:a16="http://schemas.microsoft.com/office/drawing/2014/main" id="{D80D0128-1C8B-4EB5-96B2-21D9FC625E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90883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329</xdr:row>
      <xdr:rowOff>0</xdr:rowOff>
    </xdr:from>
    <xdr:to>
      <xdr:col>4</xdr:col>
      <xdr:colOff>219075</xdr:colOff>
      <xdr:row>329</xdr:row>
      <xdr:rowOff>142875</xdr:rowOff>
    </xdr:to>
    <xdr:pic>
      <xdr:nvPicPr>
        <xdr:cNvPr id="330" name="Picture 329" descr="Morocco">
          <a:hlinkClick xmlns:r="http://schemas.openxmlformats.org/officeDocument/2006/relationships" r:id="rId88" tooltip="Morocco"/>
          <a:extLst>
            <a:ext uri="{FF2B5EF4-FFF2-40B4-BE49-F238E27FC236}">
              <a16:creationId xmlns:a16="http://schemas.microsoft.com/office/drawing/2014/main" id="{5D322EF6-E22F-403E-B53E-4C06C2472BC0}"/>
            </a:ext>
          </a:extLst>
        </xdr:cNvPr>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609600" y="291465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330</xdr:row>
      <xdr:rowOff>0</xdr:rowOff>
    </xdr:from>
    <xdr:to>
      <xdr:col>4</xdr:col>
      <xdr:colOff>219075</xdr:colOff>
      <xdr:row>330</xdr:row>
      <xdr:rowOff>114300</xdr:rowOff>
    </xdr:to>
    <xdr:pic>
      <xdr:nvPicPr>
        <xdr:cNvPr id="331" name="Picture 330" descr="United States">
          <a:hlinkClick xmlns:r="http://schemas.openxmlformats.org/officeDocument/2006/relationships" r:id="rId1" tooltip="United States"/>
          <a:extLst>
            <a:ext uri="{FF2B5EF4-FFF2-40B4-BE49-F238E27FC236}">
              <a16:creationId xmlns:a16="http://schemas.microsoft.com/office/drawing/2014/main" id="{5C6E06E6-E83D-4A60-A87A-9C6AD0FFFD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91836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331</xdr:row>
      <xdr:rowOff>0</xdr:rowOff>
    </xdr:from>
    <xdr:to>
      <xdr:col>4</xdr:col>
      <xdr:colOff>219075</xdr:colOff>
      <xdr:row>331</xdr:row>
      <xdr:rowOff>114300</xdr:rowOff>
    </xdr:to>
    <xdr:pic>
      <xdr:nvPicPr>
        <xdr:cNvPr id="332" name="Picture 331" descr="Australia">
          <a:hlinkClick xmlns:r="http://schemas.openxmlformats.org/officeDocument/2006/relationships" r:id="rId44" tooltip="Australia"/>
          <a:extLst>
            <a:ext uri="{FF2B5EF4-FFF2-40B4-BE49-F238E27FC236}">
              <a16:creationId xmlns:a16="http://schemas.microsoft.com/office/drawing/2014/main" id="{B3AB4A56-FAE9-4171-89B9-AEA6660B1162}"/>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9600" y="292588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332</xdr:row>
      <xdr:rowOff>0</xdr:rowOff>
    </xdr:from>
    <xdr:to>
      <xdr:col>4</xdr:col>
      <xdr:colOff>219075</xdr:colOff>
      <xdr:row>332</xdr:row>
      <xdr:rowOff>114300</xdr:rowOff>
    </xdr:to>
    <xdr:pic>
      <xdr:nvPicPr>
        <xdr:cNvPr id="333" name="Picture 332" descr="Cuba">
          <a:hlinkClick xmlns:r="http://schemas.openxmlformats.org/officeDocument/2006/relationships" r:id="rId27" tooltip="Cuba"/>
          <a:extLst>
            <a:ext uri="{FF2B5EF4-FFF2-40B4-BE49-F238E27FC236}">
              <a16:creationId xmlns:a16="http://schemas.microsoft.com/office/drawing/2014/main" id="{D5BE74DE-ED60-4725-952A-AAE1971D1737}"/>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93979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333</xdr:row>
      <xdr:rowOff>0</xdr:rowOff>
    </xdr:from>
    <xdr:to>
      <xdr:col>4</xdr:col>
      <xdr:colOff>219075</xdr:colOff>
      <xdr:row>333</xdr:row>
      <xdr:rowOff>133350</xdr:rowOff>
    </xdr:to>
    <xdr:pic>
      <xdr:nvPicPr>
        <xdr:cNvPr id="334" name="Picture 333" descr="Guyana">
          <a:hlinkClick xmlns:r="http://schemas.openxmlformats.org/officeDocument/2006/relationships" r:id="rId83" tooltip="Guyana"/>
          <a:extLst>
            <a:ext uri="{FF2B5EF4-FFF2-40B4-BE49-F238E27FC236}">
              <a16:creationId xmlns:a16="http://schemas.microsoft.com/office/drawing/2014/main" id="{1821399C-75D6-48EF-92DD-5BB90217A7F9}"/>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2950178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334</xdr:row>
      <xdr:rowOff>0</xdr:rowOff>
    </xdr:from>
    <xdr:to>
      <xdr:col>4</xdr:col>
      <xdr:colOff>219075</xdr:colOff>
      <xdr:row>334</xdr:row>
      <xdr:rowOff>142875</xdr:rowOff>
    </xdr:to>
    <xdr:pic>
      <xdr:nvPicPr>
        <xdr:cNvPr id="335" name="Picture 334" descr="Colombia">
          <a:hlinkClick xmlns:r="http://schemas.openxmlformats.org/officeDocument/2006/relationships" r:id="rId63" tooltip="Colombia"/>
          <a:extLst>
            <a:ext uri="{FF2B5EF4-FFF2-40B4-BE49-F238E27FC236}">
              <a16:creationId xmlns:a16="http://schemas.microsoft.com/office/drawing/2014/main" id="{3BE48CB7-684A-4040-A074-62C0C47FF6A0}"/>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295389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335</xdr:row>
      <xdr:rowOff>0</xdr:rowOff>
    </xdr:from>
    <xdr:to>
      <xdr:col>4</xdr:col>
      <xdr:colOff>219075</xdr:colOff>
      <xdr:row>335</xdr:row>
      <xdr:rowOff>114300</xdr:rowOff>
    </xdr:to>
    <xdr:pic>
      <xdr:nvPicPr>
        <xdr:cNvPr id="336" name="Picture 335" descr="United Kingdom">
          <a:hlinkClick xmlns:r="http://schemas.openxmlformats.org/officeDocument/2006/relationships" r:id="rId5" tooltip="United Kingdom"/>
          <a:extLst>
            <a:ext uri="{FF2B5EF4-FFF2-40B4-BE49-F238E27FC236}">
              <a16:creationId xmlns:a16="http://schemas.microsoft.com/office/drawing/2014/main" id="{C7348B03-03C0-4B01-AD2D-68ACB62AA5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95960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336</xdr:row>
      <xdr:rowOff>0</xdr:rowOff>
    </xdr:from>
    <xdr:to>
      <xdr:col>4</xdr:col>
      <xdr:colOff>219075</xdr:colOff>
      <xdr:row>336</xdr:row>
      <xdr:rowOff>142875</xdr:rowOff>
    </xdr:to>
    <xdr:pic>
      <xdr:nvPicPr>
        <xdr:cNvPr id="337" name="Picture 336" descr="France">
          <a:hlinkClick xmlns:r="http://schemas.openxmlformats.org/officeDocument/2006/relationships" r:id="rId19" tooltip="France"/>
          <a:extLst>
            <a:ext uri="{FF2B5EF4-FFF2-40B4-BE49-F238E27FC236}">
              <a16:creationId xmlns:a16="http://schemas.microsoft.com/office/drawing/2014/main" id="{232BC542-57B1-422A-A97D-045F609E1F74}"/>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297380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337</xdr:row>
      <xdr:rowOff>0</xdr:rowOff>
    </xdr:from>
    <xdr:to>
      <xdr:col>4</xdr:col>
      <xdr:colOff>219075</xdr:colOff>
      <xdr:row>337</xdr:row>
      <xdr:rowOff>114300</xdr:rowOff>
    </xdr:to>
    <xdr:pic>
      <xdr:nvPicPr>
        <xdr:cNvPr id="338" name="Picture 337" descr="United Kingdom">
          <a:hlinkClick xmlns:r="http://schemas.openxmlformats.org/officeDocument/2006/relationships" r:id="rId5" tooltip="United Kingdom"/>
          <a:extLst>
            <a:ext uri="{FF2B5EF4-FFF2-40B4-BE49-F238E27FC236}">
              <a16:creationId xmlns:a16="http://schemas.microsoft.com/office/drawing/2014/main" id="{FA05BFDC-61A6-430E-A906-296A6E37A30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98780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338</xdr:row>
      <xdr:rowOff>0</xdr:rowOff>
    </xdr:from>
    <xdr:to>
      <xdr:col>4</xdr:col>
      <xdr:colOff>219075</xdr:colOff>
      <xdr:row>338</xdr:row>
      <xdr:rowOff>142875</xdr:rowOff>
    </xdr:to>
    <xdr:pic>
      <xdr:nvPicPr>
        <xdr:cNvPr id="339" name="Picture 338" descr="Ukraine">
          <a:hlinkClick xmlns:r="http://schemas.openxmlformats.org/officeDocument/2006/relationships" r:id="rId11" tooltip="Ukraine"/>
          <a:extLst>
            <a:ext uri="{FF2B5EF4-FFF2-40B4-BE49-F238E27FC236}">
              <a16:creationId xmlns:a16="http://schemas.microsoft.com/office/drawing/2014/main" id="{6220D269-F9B0-4866-9EB1-6B0ACAC5B84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299151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339</xdr:row>
      <xdr:rowOff>0</xdr:rowOff>
    </xdr:from>
    <xdr:to>
      <xdr:col>4</xdr:col>
      <xdr:colOff>219075</xdr:colOff>
      <xdr:row>339</xdr:row>
      <xdr:rowOff>114300</xdr:rowOff>
    </xdr:to>
    <xdr:pic>
      <xdr:nvPicPr>
        <xdr:cNvPr id="340" name="Picture 339" descr="United Kingdom">
          <a:hlinkClick xmlns:r="http://schemas.openxmlformats.org/officeDocument/2006/relationships" r:id="rId5" tooltip="United Kingdom"/>
          <a:extLst>
            <a:ext uri="{FF2B5EF4-FFF2-40B4-BE49-F238E27FC236}">
              <a16:creationId xmlns:a16="http://schemas.microsoft.com/office/drawing/2014/main" id="{1C0F9C3A-9862-4F43-98C9-4374C316EA7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99704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340</xdr:row>
      <xdr:rowOff>0</xdr:rowOff>
    </xdr:from>
    <xdr:to>
      <xdr:col>4</xdr:col>
      <xdr:colOff>219075</xdr:colOff>
      <xdr:row>340</xdr:row>
      <xdr:rowOff>114300</xdr:rowOff>
    </xdr:to>
    <xdr:pic>
      <xdr:nvPicPr>
        <xdr:cNvPr id="341" name="Picture 340" descr="United Kingdom">
          <a:hlinkClick xmlns:r="http://schemas.openxmlformats.org/officeDocument/2006/relationships" r:id="rId5" tooltip="United Kingdom"/>
          <a:extLst>
            <a:ext uri="{FF2B5EF4-FFF2-40B4-BE49-F238E27FC236}">
              <a16:creationId xmlns:a16="http://schemas.microsoft.com/office/drawing/2014/main" id="{5264E192-40CB-4BF2-B7E8-86F130C4C42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00275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341</xdr:row>
      <xdr:rowOff>0</xdr:rowOff>
    </xdr:from>
    <xdr:to>
      <xdr:col>4</xdr:col>
      <xdr:colOff>219075</xdr:colOff>
      <xdr:row>341</xdr:row>
      <xdr:rowOff>133350</xdr:rowOff>
    </xdr:to>
    <xdr:pic>
      <xdr:nvPicPr>
        <xdr:cNvPr id="342" name="Picture 341" descr="Argentina">
          <a:hlinkClick xmlns:r="http://schemas.openxmlformats.org/officeDocument/2006/relationships" r:id="rId33" tooltip="Argentina"/>
          <a:extLst>
            <a:ext uri="{FF2B5EF4-FFF2-40B4-BE49-F238E27FC236}">
              <a16:creationId xmlns:a16="http://schemas.microsoft.com/office/drawing/2014/main" id="{57260877-0461-4E12-ACA0-E0E4ED0C7AE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3013138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342</xdr:row>
      <xdr:rowOff>0</xdr:rowOff>
    </xdr:from>
    <xdr:to>
      <xdr:col>4</xdr:col>
      <xdr:colOff>219075</xdr:colOff>
      <xdr:row>342</xdr:row>
      <xdr:rowOff>114300</xdr:rowOff>
    </xdr:to>
    <xdr:pic>
      <xdr:nvPicPr>
        <xdr:cNvPr id="343" name="Picture 342" descr="United States">
          <a:hlinkClick xmlns:r="http://schemas.openxmlformats.org/officeDocument/2006/relationships" r:id="rId1" tooltip="United States"/>
          <a:extLst>
            <a:ext uri="{FF2B5EF4-FFF2-40B4-BE49-F238E27FC236}">
              <a16:creationId xmlns:a16="http://schemas.microsoft.com/office/drawing/2014/main" id="{D4350826-6BE3-4B70-B146-23CF865CFD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03399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343</xdr:row>
      <xdr:rowOff>0</xdr:rowOff>
    </xdr:from>
    <xdr:to>
      <xdr:col>4</xdr:col>
      <xdr:colOff>219075</xdr:colOff>
      <xdr:row>343</xdr:row>
      <xdr:rowOff>114300</xdr:rowOff>
    </xdr:to>
    <xdr:pic>
      <xdr:nvPicPr>
        <xdr:cNvPr id="344" name="Picture 343" descr="United Kingdom">
          <a:hlinkClick xmlns:r="http://schemas.openxmlformats.org/officeDocument/2006/relationships" r:id="rId5" tooltip="United Kingdom"/>
          <a:extLst>
            <a:ext uri="{FF2B5EF4-FFF2-40B4-BE49-F238E27FC236}">
              <a16:creationId xmlns:a16="http://schemas.microsoft.com/office/drawing/2014/main" id="{D1454197-6F3E-4F3B-B2DE-F6C4B60A1FD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04561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344</xdr:row>
      <xdr:rowOff>0</xdr:rowOff>
    </xdr:from>
    <xdr:to>
      <xdr:col>4</xdr:col>
      <xdr:colOff>219075</xdr:colOff>
      <xdr:row>344</xdr:row>
      <xdr:rowOff>114300</xdr:rowOff>
    </xdr:to>
    <xdr:pic>
      <xdr:nvPicPr>
        <xdr:cNvPr id="345" name="Picture 344" descr="United States">
          <a:hlinkClick xmlns:r="http://schemas.openxmlformats.org/officeDocument/2006/relationships" r:id="rId1" tooltip="United States"/>
          <a:extLst>
            <a:ext uri="{FF2B5EF4-FFF2-40B4-BE49-F238E27FC236}">
              <a16:creationId xmlns:a16="http://schemas.microsoft.com/office/drawing/2014/main" id="{92CAD010-03EB-4E8E-BBDA-40915DC72C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05600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345</xdr:row>
      <xdr:rowOff>0</xdr:rowOff>
    </xdr:from>
    <xdr:to>
      <xdr:col>4</xdr:col>
      <xdr:colOff>219075</xdr:colOff>
      <xdr:row>345</xdr:row>
      <xdr:rowOff>142875</xdr:rowOff>
    </xdr:to>
    <xdr:pic>
      <xdr:nvPicPr>
        <xdr:cNvPr id="346" name="Picture 345" descr="Russia">
          <a:hlinkClick xmlns:r="http://schemas.openxmlformats.org/officeDocument/2006/relationships" r:id="rId7" tooltip="Russia"/>
          <a:extLst>
            <a:ext uri="{FF2B5EF4-FFF2-40B4-BE49-F238E27FC236}">
              <a16:creationId xmlns:a16="http://schemas.microsoft.com/office/drawing/2014/main" id="{215020E5-29CB-4945-9CC0-08ACF0F6F0D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306628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346</xdr:row>
      <xdr:rowOff>0</xdr:rowOff>
    </xdr:from>
    <xdr:to>
      <xdr:col>4</xdr:col>
      <xdr:colOff>219075</xdr:colOff>
      <xdr:row>346</xdr:row>
      <xdr:rowOff>114300</xdr:rowOff>
    </xdr:to>
    <xdr:pic>
      <xdr:nvPicPr>
        <xdr:cNvPr id="347" name="Picture 346" descr="United States">
          <a:hlinkClick xmlns:r="http://schemas.openxmlformats.org/officeDocument/2006/relationships" r:id="rId1" tooltip="United States"/>
          <a:extLst>
            <a:ext uri="{FF2B5EF4-FFF2-40B4-BE49-F238E27FC236}">
              <a16:creationId xmlns:a16="http://schemas.microsoft.com/office/drawing/2014/main" id="{ECBCA64A-F678-4549-90AC-FFD095525F7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07848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347</xdr:row>
      <xdr:rowOff>0</xdr:rowOff>
    </xdr:from>
    <xdr:to>
      <xdr:col>4</xdr:col>
      <xdr:colOff>219075</xdr:colOff>
      <xdr:row>347</xdr:row>
      <xdr:rowOff>114300</xdr:rowOff>
    </xdr:to>
    <xdr:pic>
      <xdr:nvPicPr>
        <xdr:cNvPr id="348" name="Picture 347" descr="United States">
          <a:hlinkClick xmlns:r="http://schemas.openxmlformats.org/officeDocument/2006/relationships" r:id="rId1" tooltip="United States"/>
          <a:extLst>
            <a:ext uri="{FF2B5EF4-FFF2-40B4-BE49-F238E27FC236}">
              <a16:creationId xmlns:a16="http://schemas.microsoft.com/office/drawing/2014/main" id="{BF8A37E5-6DBE-41CC-BB7E-122CFD8339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09162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348</xdr:row>
      <xdr:rowOff>0</xdr:rowOff>
    </xdr:from>
    <xdr:to>
      <xdr:col>4</xdr:col>
      <xdr:colOff>219075</xdr:colOff>
      <xdr:row>348</xdr:row>
      <xdr:rowOff>114300</xdr:rowOff>
    </xdr:to>
    <xdr:pic>
      <xdr:nvPicPr>
        <xdr:cNvPr id="349" name="Picture 348" descr="United Kingdom">
          <a:hlinkClick xmlns:r="http://schemas.openxmlformats.org/officeDocument/2006/relationships" r:id="rId5" tooltip="United Kingdom"/>
          <a:extLst>
            <a:ext uri="{FF2B5EF4-FFF2-40B4-BE49-F238E27FC236}">
              <a16:creationId xmlns:a16="http://schemas.microsoft.com/office/drawing/2014/main" id="{3EA077CC-E1B0-4269-9F09-FD77C21535C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10781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349</xdr:row>
      <xdr:rowOff>0</xdr:rowOff>
    </xdr:from>
    <xdr:to>
      <xdr:col>4</xdr:col>
      <xdr:colOff>219075</xdr:colOff>
      <xdr:row>349</xdr:row>
      <xdr:rowOff>142875</xdr:rowOff>
    </xdr:to>
    <xdr:pic>
      <xdr:nvPicPr>
        <xdr:cNvPr id="350" name="Picture 349" descr="Namibia">
          <a:hlinkClick xmlns:r="http://schemas.openxmlformats.org/officeDocument/2006/relationships" r:id="rId90" tooltip="Namibia"/>
          <a:extLst>
            <a:ext uri="{FF2B5EF4-FFF2-40B4-BE49-F238E27FC236}">
              <a16:creationId xmlns:a16="http://schemas.microsoft.com/office/drawing/2014/main" id="{4764A426-01B2-485B-BF9C-71917CA7E28F}"/>
            </a:ext>
          </a:extLst>
        </xdr:cNvPr>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609600" y="311791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350</xdr:row>
      <xdr:rowOff>0</xdr:rowOff>
    </xdr:from>
    <xdr:to>
      <xdr:col>4</xdr:col>
      <xdr:colOff>219075</xdr:colOff>
      <xdr:row>350</xdr:row>
      <xdr:rowOff>114300</xdr:rowOff>
    </xdr:to>
    <xdr:pic>
      <xdr:nvPicPr>
        <xdr:cNvPr id="351" name="Picture 350" descr="United States">
          <a:hlinkClick xmlns:r="http://schemas.openxmlformats.org/officeDocument/2006/relationships" r:id="rId1" tooltip="United States"/>
          <a:extLst>
            <a:ext uri="{FF2B5EF4-FFF2-40B4-BE49-F238E27FC236}">
              <a16:creationId xmlns:a16="http://schemas.microsoft.com/office/drawing/2014/main" id="{6EF55F31-5E46-466E-B459-9F782DEA3F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13162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351</xdr:row>
      <xdr:rowOff>0</xdr:rowOff>
    </xdr:from>
    <xdr:to>
      <xdr:col>4</xdr:col>
      <xdr:colOff>219075</xdr:colOff>
      <xdr:row>351</xdr:row>
      <xdr:rowOff>114300</xdr:rowOff>
    </xdr:to>
    <xdr:pic>
      <xdr:nvPicPr>
        <xdr:cNvPr id="352" name="Picture 351" descr="Belarus">
          <a:hlinkClick xmlns:r="http://schemas.openxmlformats.org/officeDocument/2006/relationships" r:id="rId92" tooltip="Belarus"/>
          <a:extLst>
            <a:ext uri="{FF2B5EF4-FFF2-40B4-BE49-F238E27FC236}">
              <a16:creationId xmlns:a16="http://schemas.microsoft.com/office/drawing/2014/main" id="{9929F947-BB5F-47C9-BC34-20133CB95FED}"/>
            </a:ext>
          </a:extLst>
        </xdr:cNvPr>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609600" y="314896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352</xdr:row>
      <xdr:rowOff>0</xdr:rowOff>
    </xdr:from>
    <xdr:to>
      <xdr:col>4</xdr:col>
      <xdr:colOff>219075</xdr:colOff>
      <xdr:row>352</xdr:row>
      <xdr:rowOff>114300</xdr:rowOff>
    </xdr:to>
    <xdr:pic>
      <xdr:nvPicPr>
        <xdr:cNvPr id="353" name="Picture 352" descr="United States">
          <a:hlinkClick xmlns:r="http://schemas.openxmlformats.org/officeDocument/2006/relationships" r:id="rId1" tooltip="United States"/>
          <a:extLst>
            <a:ext uri="{FF2B5EF4-FFF2-40B4-BE49-F238E27FC236}">
              <a16:creationId xmlns:a16="http://schemas.microsoft.com/office/drawing/2014/main" id="{E4385791-DECC-45D2-AAEE-E755E2EEB2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15934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353</xdr:row>
      <xdr:rowOff>0</xdr:rowOff>
    </xdr:from>
    <xdr:to>
      <xdr:col>4</xdr:col>
      <xdr:colOff>219075</xdr:colOff>
      <xdr:row>353</xdr:row>
      <xdr:rowOff>114300</xdr:rowOff>
    </xdr:to>
    <xdr:pic>
      <xdr:nvPicPr>
        <xdr:cNvPr id="354" name="Picture 353" descr="United States">
          <a:hlinkClick xmlns:r="http://schemas.openxmlformats.org/officeDocument/2006/relationships" r:id="rId1" tooltip="United States"/>
          <a:extLst>
            <a:ext uri="{FF2B5EF4-FFF2-40B4-BE49-F238E27FC236}">
              <a16:creationId xmlns:a16="http://schemas.microsoft.com/office/drawing/2014/main" id="{8FE14DCB-94F1-453C-8879-24FD373F2C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16791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354</xdr:row>
      <xdr:rowOff>0</xdr:rowOff>
    </xdr:from>
    <xdr:to>
      <xdr:col>4</xdr:col>
      <xdr:colOff>219075</xdr:colOff>
      <xdr:row>354</xdr:row>
      <xdr:rowOff>114300</xdr:rowOff>
    </xdr:to>
    <xdr:pic>
      <xdr:nvPicPr>
        <xdr:cNvPr id="355" name="Picture 354" descr="United Kingdom">
          <a:hlinkClick xmlns:r="http://schemas.openxmlformats.org/officeDocument/2006/relationships" r:id="rId5" tooltip="United Kingdom"/>
          <a:extLst>
            <a:ext uri="{FF2B5EF4-FFF2-40B4-BE49-F238E27FC236}">
              <a16:creationId xmlns:a16="http://schemas.microsoft.com/office/drawing/2014/main" id="{B675C707-F431-497A-82D9-49A9ADC069D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17982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355</xdr:row>
      <xdr:rowOff>0</xdr:rowOff>
    </xdr:from>
    <xdr:to>
      <xdr:col>4</xdr:col>
      <xdr:colOff>219075</xdr:colOff>
      <xdr:row>355</xdr:row>
      <xdr:rowOff>142875</xdr:rowOff>
    </xdr:to>
    <xdr:pic>
      <xdr:nvPicPr>
        <xdr:cNvPr id="356" name="Picture 355" descr="Puerto Rico">
          <a:hlinkClick xmlns:r="http://schemas.openxmlformats.org/officeDocument/2006/relationships" r:id="rId15" tooltip="Puerto Rico"/>
          <a:extLst>
            <a:ext uri="{FF2B5EF4-FFF2-40B4-BE49-F238E27FC236}">
              <a16:creationId xmlns:a16="http://schemas.microsoft.com/office/drawing/2014/main" id="{9329BA4B-3D31-4B7C-80A0-42353E39223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19982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356</xdr:row>
      <xdr:rowOff>0</xdr:rowOff>
    </xdr:from>
    <xdr:to>
      <xdr:col>4</xdr:col>
      <xdr:colOff>219075</xdr:colOff>
      <xdr:row>356</xdr:row>
      <xdr:rowOff>142875</xdr:rowOff>
    </xdr:to>
    <xdr:pic>
      <xdr:nvPicPr>
        <xdr:cNvPr id="357" name="Picture 356" descr="Panama">
          <a:hlinkClick xmlns:r="http://schemas.openxmlformats.org/officeDocument/2006/relationships" r:id="rId23" tooltip="Panama"/>
          <a:extLst>
            <a:ext uri="{FF2B5EF4-FFF2-40B4-BE49-F238E27FC236}">
              <a16:creationId xmlns:a16="http://schemas.microsoft.com/office/drawing/2014/main" id="{746FF11D-AC96-46B4-B1F5-2FBC032910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20687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357</xdr:row>
      <xdr:rowOff>0</xdr:rowOff>
    </xdr:from>
    <xdr:to>
      <xdr:col>4</xdr:col>
      <xdr:colOff>219075</xdr:colOff>
      <xdr:row>357</xdr:row>
      <xdr:rowOff>142875</xdr:rowOff>
    </xdr:to>
    <xdr:pic>
      <xdr:nvPicPr>
        <xdr:cNvPr id="358" name="Picture 357" descr="Puerto Rico">
          <a:hlinkClick xmlns:r="http://schemas.openxmlformats.org/officeDocument/2006/relationships" r:id="rId15" tooltip="Puerto Rico"/>
          <a:extLst>
            <a:ext uri="{FF2B5EF4-FFF2-40B4-BE49-F238E27FC236}">
              <a16:creationId xmlns:a16="http://schemas.microsoft.com/office/drawing/2014/main" id="{C7B9A842-A81D-4FFA-938C-97A219FC3BBB}"/>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21059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358</xdr:row>
      <xdr:rowOff>0</xdr:rowOff>
    </xdr:from>
    <xdr:to>
      <xdr:col>4</xdr:col>
      <xdr:colOff>219075</xdr:colOff>
      <xdr:row>358</xdr:row>
      <xdr:rowOff>142875</xdr:rowOff>
    </xdr:to>
    <xdr:pic>
      <xdr:nvPicPr>
        <xdr:cNvPr id="359" name="Picture 358" descr="Dominican Republic">
          <a:hlinkClick xmlns:r="http://schemas.openxmlformats.org/officeDocument/2006/relationships" r:id="rId67" tooltip="Dominican Republic"/>
          <a:extLst>
            <a:ext uri="{FF2B5EF4-FFF2-40B4-BE49-F238E27FC236}">
              <a16:creationId xmlns:a16="http://schemas.microsoft.com/office/drawing/2014/main" id="{B293BE87-F623-4E15-B9F3-A67AA3A61397}"/>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321449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359</xdr:row>
      <xdr:rowOff>0</xdr:rowOff>
    </xdr:from>
    <xdr:to>
      <xdr:col>4</xdr:col>
      <xdr:colOff>219075</xdr:colOff>
      <xdr:row>359</xdr:row>
      <xdr:rowOff>114300</xdr:rowOff>
    </xdr:to>
    <xdr:pic>
      <xdr:nvPicPr>
        <xdr:cNvPr id="360" name="Picture 359" descr="United States">
          <a:hlinkClick xmlns:r="http://schemas.openxmlformats.org/officeDocument/2006/relationships" r:id="rId1" tooltip="United States"/>
          <a:extLst>
            <a:ext uri="{FF2B5EF4-FFF2-40B4-BE49-F238E27FC236}">
              <a16:creationId xmlns:a16="http://schemas.microsoft.com/office/drawing/2014/main" id="{F4AD783F-1452-4FFA-A2DF-C50963F4D2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22002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360</xdr:row>
      <xdr:rowOff>0</xdr:rowOff>
    </xdr:from>
    <xdr:to>
      <xdr:col>4</xdr:col>
      <xdr:colOff>219075</xdr:colOff>
      <xdr:row>360</xdr:row>
      <xdr:rowOff>142875</xdr:rowOff>
    </xdr:to>
    <xdr:pic>
      <xdr:nvPicPr>
        <xdr:cNvPr id="361" name="Picture 360" descr="Panama">
          <a:hlinkClick xmlns:r="http://schemas.openxmlformats.org/officeDocument/2006/relationships" r:id="rId23" tooltip="Panama"/>
          <a:extLst>
            <a:ext uri="{FF2B5EF4-FFF2-40B4-BE49-F238E27FC236}">
              <a16:creationId xmlns:a16="http://schemas.microsoft.com/office/drawing/2014/main" id="{C5C1C0C5-70CF-4BE2-A916-7705DE0009F8}"/>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22373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361</xdr:row>
      <xdr:rowOff>0</xdr:rowOff>
    </xdr:from>
    <xdr:to>
      <xdr:col>4</xdr:col>
      <xdr:colOff>219075</xdr:colOff>
      <xdr:row>361</xdr:row>
      <xdr:rowOff>114300</xdr:rowOff>
    </xdr:to>
    <xdr:pic>
      <xdr:nvPicPr>
        <xdr:cNvPr id="362" name="Picture 361" descr="United Kingdom">
          <a:hlinkClick xmlns:r="http://schemas.openxmlformats.org/officeDocument/2006/relationships" r:id="rId5" tooltip="United Kingdom"/>
          <a:extLst>
            <a:ext uri="{FF2B5EF4-FFF2-40B4-BE49-F238E27FC236}">
              <a16:creationId xmlns:a16="http://schemas.microsoft.com/office/drawing/2014/main" id="{28EF3A42-3EC1-460C-8ACC-1F4F2A27345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22954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362</xdr:row>
      <xdr:rowOff>0</xdr:rowOff>
    </xdr:from>
    <xdr:to>
      <xdr:col>4</xdr:col>
      <xdr:colOff>219075</xdr:colOff>
      <xdr:row>362</xdr:row>
      <xdr:rowOff>142875</xdr:rowOff>
    </xdr:to>
    <xdr:pic>
      <xdr:nvPicPr>
        <xdr:cNvPr id="363" name="Picture 362" descr="Panama">
          <a:hlinkClick xmlns:r="http://schemas.openxmlformats.org/officeDocument/2006/relationships" r:id="rId23" tooltip="Panama"/>
          <a:extLst>
            <a:ext uri="{FF2B5EF4-FFF2-40B4-BE49-F238E27FC236}">
              <a16:creationId xmlns:a16="http://schemas.microsoft.com/office/drawing/2014/main" id="{E93A7E01-035C-4802-A153-73600994CD7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23507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363</xdr:row>
      <xdr:rowOff>0</xdr:rowOff>
    </xdr:from>
    <xdr:to>
      <xdr:col>4</xdr:col>
      <xdr:colOff>219075</xdr:colOff>
      <xdr:row>363</xdr:row>
      <xdr:rowOff>142875</xdr:rowOff>
    </xdr:to>
    <xdr:pic>
      <xdr:nvPicPr>
        <xdr:cNvPr id="364" name="Picture 363" descr="Venezuela">
          <a:hlinkClick xmlns:r="http://schemas.openxmlformats.org/officeDocument/2006/relationships" r:id="rId31" tooltip="Venezuela"/>
          <a:extLst>
            <a:ext uri="{FF2B5EF4-FFF2-40B4-BE49-F238E27FC236}">
              <a16:creationId xmlns:a16="http://schemas.microsoft.com/office/drawing/2014/main" id="{262E992C-D11E-4CB1-89BB-8BFB594F5E0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24078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364</xdr:row>
      <xdr:rowOff>0</xdr:rowOff>
    </xdr:from>
    <xdr:to>
      <xdr:col>4</xdr:col>
      <xdr:colOff>219075</xdr:colOff>
      <xdr:row>364</xdr:row>
      <xdr:rowOff>114300</xdr:rowOff>
    </xdr:to>
    <xdr:pic>
      <xdr:nvPicPr>
        <xdr:cNvPr id="365" name="Picture 364" descr="United States">
          <a:hlinkClick xmlns:r="http://schemas.openxmlformats.org/officeDocument/2006/relationships" r:id="rId1" tooltip="United States"/>
          <a:extLst>
            <a:ext uri="{FF2B5EF4-FFF2-40B4-BE49-F238E27FC236}">
              <a16:creationId xmlns:a16="http://schemas.microsoft.com/office/drawing/2014/main" id="{4EF9C6E9-732B-4EDE-B89A-5F2AC49D9B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24812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365</xdr:row>
      <xdr:rowOff>0</xdr:rowOff>
    </xdr:from>
    <xdr:to>
      <xdr:col>4</xdr:col>
      <xdr:colOff>219075</xdr:colOff>
      <xdr:row>365</xdr:row>
      <xdr:rowOff>114300</xdr:rowOff>
    </xdr:to>
    <xdr:pic>
      <xdr:nvPicPr>
        <xdr:cNvPr id="366" name="Picture 365" descr="United States">
          <a:hlinkClick xmlns:r="http://schemas.openxmlformats.org/officeDocument/2006/relationships" r:id="rId1" tooltip="United States"/>
          <a:extLst>
            <a:ext uri="{FF2B5EF4-FFF2-40B4-BE49-F238E27FC236}">
              <a16:creationId xmlns:a16="http://schemas.microsoft.com/office/drawing/2014/main" id="{C177389A-8614-4EEE-A6FD-41E27CD140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25183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366</xdr:row>
      <xdr:rowOff>0</xdr:rowOff>
    </xdr:from>
    <xdr:to>
      <xdr:col>4</xdr:col>
      <xdr:colOff>219075</xdr:colOff>
      <xdr:row>366</xdr:row>
      <xdr:rowOff>133350</xdr:rowOff>
    </xdr:to>
    <xdr:pic>
      <xdr:nvPicPr>
        <xdr:cNvPr id="367" name="Picture 366" descr="Trinidad and Tobago">
          <a:hlinkClick xmlns:r="http://schemas.openxmlformats.org/officeDocument/2006/relationships" r:id="rId35" tooltip="Trinidad and Tobago"/>
          <a:extLst>
            <a:ext uri="{FF2B5EF4-FFF2-40B4-BE49-F238E27FC236}">
              <a16:creationId xmlns:a16="http://schemas.microsoft.com/office/drawing/2014/main" id="{E315CFB3-C3AE-44BB-9980-EDE565021374}"/>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09600" y="3257550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367</xdr:row>
      <xdr:rowOff>0</xdr:rowOff>
    </xdr:from>
    <xdr:to>
      <xdr:col>4</xdr:col>
      <xdr:colOff>219075</xdr:colOff>
      <xdr:row>367</xdr:row>
      <xdr:rowOff>114300</xdr:rowOff>
    </xdr:to>
    <xdr:pic>
      <xdr:nvPicPr>
        <xdr:cNvPr id="368" name="Picture 367" descr="United States">
          <a:hlinkClick xmlns:r="http://schemas.openxmlformats.org/officeDocument/2006/relationships" r:id="rId1" tooltip="United States"/>
          <a:extLst>
            <a:ext uri="{FF2B5EF4-FFF2-40B4-BE49-F238E27FC236}">
              <a16:creationId xmlns:a16="http://schemas.microsoft.com/office/drawing/2014/main" id="{995AAE46-F4DE-42F8-8C61-31CCF2E3C4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26459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368</xdr:row>
      <xdr:rowOff>0</xdr:rowOff>
    </xdr:from>
    <xdr:to>
      <xdr:col>4</xdr:col>
      <xdr:colOff>219075</xdr:colOff>
      <xdr:row>368</xdr:row>
      <xdr:rowOff>114300</xdr:rowOff>
    </xdr:to>
    <xdr:pic>
      <xdr:nvPicPr>
        <xdr:cNvPr id="369" name="Picture 368" descr="United States">
          <a:hlinkClick xmlns:r="http://schemas.openxmlformats.org/officeDocument/2006/relationships" r:id="rId1" tooltip="United States"/>
          <a:extLst>
            <a:ext uri="{FF2B5EF4-FFF2-40B4-BE49-F238E27FC236}">
              <a16:creationId xmlns:a16="http://schemas.microsoft.com/office/drawing/2014/main" id="{C5245248-BDDA-4EB7-9D68-B5BB09CFAB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26831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369</xdr:row>
      <xdr:rowOff>0</xdr:rowOff>
    </xdr:from>
    <xdr:to>
      <xdr:col>4</xdr:col>
      <xdr:colOff>219075</xdr:colOff>
      <xdr:row>369</xdr:row>
      <xdr:rowOff>142875</xdr:rowOff>
    </xdr:to>
    <xdr:pic>
      <xdr:nvPicPr>
        <xdr:cNvPr id="370" name="Picture 369" descr="Saint Kitts and Nevis">
          <a:hlinkClick xmlns:r="http://schemas.openxmlformats.org/officeDocument/2006/relationships" r:id="rId94" tooltip="Saint Kitts and Nevis"/>
          <a:extLst>
            <a:ext uri="{FF2B5EF4-FFF2-40B4-BE49-F238E27FC236}">
              <a16:creationId xmlns:a16="http://schemas.microsoft.com/office/drawing/2014/main" id="{ECAEEE68-0589-41C5-99D1-94195637C4DB}"/>
            </a:ext>
          </a:extLst>
        </xdr:cNvPr>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609600" y="327202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370</xdr:row>
      <xdr:rowOff>0</xdr:rowOff>
    </xdr:from>
    <xdr:to>
      <xdr:col>4</xdr:col>
      <xdr:colOff>219075</xdr:colOff>
      <xdr:row>370</xdr:row>
      <xdr:rowOff>142875</xdr:rowOff>
    </xdr:to>
    <xdr:pic>
      <xdr:nvPicPr>
        <xdr:cNvPr id="371" name="Picture 370" descr="Puerto Rico">
          <a:hlinkClick xmlns:r="http://schemas.openxmlformats.org/officeDocument/2006/relationships" r:id="rId15" tooltip="Puerto Rico"/>
          <a:extLst>
            <a:ext uri="{FF2B5EF4-FFF2-40B4-BE49-F238E27FC236}">
              <a16:creationId xmlns:a16="http://schemas.microsoft.com/office/drawing/2014/main" id="{A5CB6A42-366B-435A-A937-B27044B89D5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27755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371</xdr:row>
      <xdr:rowOff>0</xdr:rowOff>
    </xdr:from>
    <xdr:to>
      <xdr:col>4</xdr:col>
      <xdr:colOff>219075</xdr:colOff>
      <xdr:row>371</xdr:row>
      <xdr:rowOff>123825</xdr:rowOff>
    </xdr:to>
    <xdr:pic>
      <xdr:nvPicPr>
        <xdr:cNvPr id="372" name="Picture 371" descr="Mexico">
          <a:hlinkClick xmlns:r="http://schemas.openxmlformats.org/officeDocument/2006/relationships" r:id="rId59" tooltip="Mexico"/>
          <a:extLst>
            <a:ext uri="{FF2B5EF4-FFF2-40B4-BE49-F238E27FC236}">
              <a16:creationId xmlns:a16="http://schemas.microsoft.com/office/drawing/2014/main" id="{65D4B963-6BA5-4938-AF91-45BD6138BF51}"/>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3281267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372</xdr:row>
      <xdr:rowOff>0</xdr:rowOff>
    </xdr:from>
    <xdr:to>
      <xdr:col>4</xdr:col>
      <xdr:colOff>219075</xdr:colOff>
      <xdr:row>372</xdr:row>
      <xdr:rowOff>142875</xdr:rowOff>
    </xdr:to>
    <xdr:pic>
      <xdr:nvPicPr>
        <xdr:cNvPr id="373" name="Picture 372" descr="Puerto Rico">
          <a:hlinkClick xmlns:r="http://schemas.openxmlformats.org/officeDocument/2006/relationships" r:id="rId15" tooltip="Puerto Rico"/>
          <a:extLst>
            <a:ext uri="{FF2B5EF4-FFF2-40B4-BE49-F238E27FC236}">
              <a16:creationId xmlns:a16="http://schemas.microsoft.com/office/drawing/2014/main" id="{4CA679E6-6F09-4C7D-A7EB-CC77CDEA230E}"/>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28879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373</xdr:row>
      <xdr:rowOff>0</xdr:rowOff>
    </xdr:from>
    <xdr:to>
      <xdr:col>4</xdr:col>
      <xdr:colOff>219075</xdr:colOff>
      <xdr:row>373</xdr:row>
      <xdr:rowOff>142875</xdr:rowOff>
    </xdr:to>
    <xdr:pic>
      <xdr:nvPicPr>
        <xdr:cNvPr id="374" name="Picture 373" descr="Puerto Rico">
          <a:hlinkClick xmlns:r="http://schemas.openxmlformats.org/officeDocument/2006/relationships" r:id="rId15" tooltip="Puerto Rico"/>
          <a:extLst>
            <a:ext uri="{FF2B5EF4-FFF2-40B4-BE49-F238E27FC236}">
              <a16:creationId xmlns:a16="http://schemas.microsoft.com/office/drawing/2014/main" id="{BFC37F6E-7CF4-4CD9-A000-E5B43EA28CBC}"/>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29841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374</xdr:row>
      <xdr:rowOff>0</xdr:rowOff>
    </xdr:from>
    <xdr:to>
      <xdr:col>4</xdr:col>
      <xdr:colOff>219075</xdr:colOff>
      <xdr:row>374</xdr:row>
      <xdr:rowOff>114300</xdr:rowOff>
    </xdr:to>
    <xdr:pic>
      <xdr:nvPicPr>
        <xdr:cNvPr id="375" name="Picture 374" descr="United States">
          <a:hlinkClick xmlns:r="http://schemas.openxmlformats.org/officeDocument/2006/relationships" r:id="rId1" tooltip="United States"/>
          <a:extLst>
            <a:ext uri="{FF2B5EF4-FFF2-40B4-BE49-F238E27FC236}">
              <a16:creationId xmlns:a16="http://schemas.microsoft.com/office/drawing/2014/main" id="{2A64AD68-B360-487C-A917-368310ADC5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30212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375</xdr:row>
      <xdr:rowOff>0</xdr:rowOff>
    </xdr:from>
    <xdr:to>
      <xdr:col>4</xdr:col>
      <xdr:colOff>219075</xdr:colOff>
      <xdr:row>375</xdr:row>
      <xdr:rowOff>114300</xdr:rowOff>
    </xdr:to>
    <xdr:pic>
      <xdr:nvPicPr>
        <xdr:cNvPr id="376" name="Picture 375" descr="United States">
          <a:hlinkClick xmlns:r="http://schemas.openxmlformats.org/officeDocument/2006/relationships" r:id="rId1" tooltip="United States"/>
          <a:extLst>
            <a:ext uri="{FF2B5EF4-FFF2-40B4-BE49-F238E27FC236}">
              <a16:creationId xmlns:a16="http://schemas.microsoft.com/office/drawing/2014/main" id="{4A7F9F47-DF63-4E0C-8CFA-39F4F1940F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30965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376</xdr:row>
      <xdr:rowOff>0</xdr:rowOff>
    </xdr:from>
    <xdr:to>
      <xdr:col>4</xdr:col>
      <xdr:colOff>219075</xdr:colOff>
      <xdr:row>376</xdr:row>
      <xdr:rowOff>114300</xdr:rowOff>
    </xdr:to>
    <xdr:pic>
      <xdr:nvPicPr>
        <xdr:cNvPr id="377" name="Picture 376" descr="United States">
          <a:hlinkClick xmlns:r="http://schemas.openxmlformats.org/officeDocument/2006/relationships" r:id="rId1" tooltip="United States"/>
          <a:extLst>
            <a:ext uri="{FF2B5EF4-FFF2-40B4-BE49-F238E27FC236}">
              <a16:creationId xmlns:a16="http://schemas.microsoft.com/office/drawing/2014/main" id="{F25B5231-2C5D-4841-9634-B0A4DED212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31698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377</xdr:row>
      <xdr:rowOff>0</xdr:rowOff>
    </xdr:from>
    <xdr:to>
      <xdr:col>4</xdr:col>
      <xdr:colOff>219075</xdr:colOff>
      <xdr:row>377</xdr:row>
      <xdr:rowOff>142875</xdr:rowOff>
    </xdr:to>
    <xdr:pic>
      <xdr:nvPicPr>
        <xdr:cNvPr id="378" name="Picture 377" descr="South Africa">
          <a:hlinkClick xmlns:r="http://schemas.openxmlformats.org/officeDocument/2006/relationships" r:id="rId3" tooltip="South Africa"/>
          <a:extLst>
            <a:ext uri="{FF2B5EF4-FFF2-40B4-BE49-F238E27FC236}">
              <a16:creationId xmlns:a16="http://schemas.microsoft.com/office/drawing/2014/main" id="{A50FA59E-BECA-4EC6-91B5-84BB5C018A6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32070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378</xdr:row>
      <xdr:rowOff>0</xdr:rowOff>
    </xdr:from>
    <xdr:to>
      <xdr:col>4</xdr:col>
      <xdr:colOff>219075</xdr:colOff>
      <xdr:row>378</xdr:row>
      <xdr:rowOff>133350</xdr:rowOff>
    </xdr:to>
    <xdr:pic>
      <xdr:nvPicPr>
        <xdr:cNvPr id="379" name="Picture 378" descr="Kyrgyzstan">
          <a:hlinkClick xmlns:r="http://schemas.openxmlformats.org/officeDocument/2006/relationships" r:id="rId96" tooltip="Kyrgyzstan"/>
          <a:extLst>
            <a:ext uri="{FF2B5EF4-FFF2-40B4-BE49-F238E27FC236}">
              <a16:creationId xmlns:a16="http://schemas.microsoft.com/office/drawing/2014/main" id="{23225F58-A321-4851-A4DC-F04A71986A48}"/>
            </a:ext>
          </a:extLst>
        </xdr:cNvPr>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609600" y="3326225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379</xdr:row>
      <xdr:rowOff>0</xdr:rowOff>
    </xdr:from>
    <xdr:to>
      <xdr:col>4</xdr:col>
      <xdr:colOff>219075</xdr:colOff>
      <xdr:row>379</xdr:row>
      <xdr:rowOff>142875</xdr:rowOff>
    </xdr:to>
    <xdr:pic>
      <xdr:nvPicPr>
        <xdr:cNvPr id="380" name="Picture 379" descr="France">
          <a:hlinkClick xmlns:r="http://schemas.openxmlformats.org/officeDocument/2006/relationships" r:id="rId19" tooltip="France"/>
          <a:extLst>
            <a:ext uri="{FF2B5EF4-FFF2-40B4-BE49-F238E27FC236}">
              <a16:creationId xmlns:a16="http://schemas.microsoft.com/office/drawing/2014/main" id="{A247D4D0-3EAD-426B-B46C-72A98EC29E7D}"/>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333174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380</xdr:row>
      <xdr:rowOff>0</xdr:rowOff>
    </xdr:from>
    <xdr:to>
      <xdr:col>4</xdr:col>
      <xdr:colOff>219075</xdr:colOff>
      <xdr:row>380</xdr:row>
      <xdr:rowOff>142875</xdr:rowOff>
    </xdr:to>
    <xdr:pic>
      <xdr:nvPicPr>
        <xdr:cNvPr id="381" name="Picture 380" descr="France">
          <a:hlinkClick xmlns:r="http://schemas.openxmlformats.org/officeDocument/2006/relationships" r:id="rId19" tooltip="France"/>
          <a:extLst>
            <a:ext uri="{FF2B5EF4-FFF2-40B4-BE49-F238E27FC236}">
              <a16:creationId xmlns:a16="http://schemas.microsoft.com/office/drawing/2014/main" id="{8C531584-847B-40B0-A9C9-0FFD56D43B78}"/>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333727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381</xdr:row>
      <xdr:rowOff>0</xdr:rowOff>
    </xdr:from>
    <xdr:to>
      <xdr:col>4</xdr:col>
      <xdr:colOff>219075</xdr:colOff>
      <xdr:row>381</xdr:row>
      <xdr:rowOff>142875</xdr:rowOff>
    </xdr:to>
    <xdr:pic>
      <xdr:nvPicPr>
        <xdr:cNvPr id="382" name="Picture 381" descr="Italy">
          <a:hlinkClick xmlns:r="http://schemas.openxmlformats.org/officeDocument/2006/relationships" r:id="rId39" tooltip="Italy"/>
          <a:extLst>
            <a:ext uri="{FF2B5EF4-FFF2-40B4-BE49-F238E27FC236}">
              <a16:creationId xmlns:a16="http://schemas.microsoft.com/office/drawing/2014/main" id="{C1C77735-18EF-41A4-B22F-F3820436BDB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334098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382</xdr:row>
      <xdr:rowOff>0</xdr:rowOff>
    </xdr:from>
    <xdr:to>
      <xdr:col>4</xdr:col>
      <xdr:colOff>219075</xdr:colOff>
      <xdr:row>382</xdr:row>
      <xdr:rowOff>142875</xdr:rowOff>
    </xdr:to>
    <xdr:pic>
      <xdr:nvPicPr>
        <xdr:cNvPr id="383" name="Picture 382" descr="Venezuela">
          <a:hlinkClick xmlns:r="http://schemas.openxmlformats.org/officeDocument/2006/relationships" r:id="rId31" tooltip="Venezuela"/>
          <a:extLst>
            <a:ext uri="{FF2B5EF4-FFF2-40B4-BE49-F238E27FC236}">
              <a16:creationId xmlns:a16="http://schemas.microsoft.com/office/drawing/2014/main" id="{638282EA-5A02-4AB1-9BE3-22A271650111}"/>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34470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383</xdr:row>
      <xdr:rowOff>0</xdr:rowOff>
    </xdr:from>
    <xdr:to>
      <xdr:col>4</xdr:col>
      <xdr:colOff>219075</xdr:colOff>
      <xdr:row>383</xdr:row>
      <xdr:rowOff>142875</xdr:rowOff>
    </xdr:to>
    <xdr:pic>
      <xdr:nvPicPr>
        <xdr:cNvPr id="384" name="Picture 383" descr="Japan">
          <a:hlinkClick xmlns:r="http://schemas.openxmlformats.org/officeDocument/2006/relationships" r:id="rId65" tooltip="Japan"/>
          <a:extLst>
            <a:ext uri="{FF2B5EF4-FFF2-40B4-BE49-F238E27FC236}">
              <a16:creationId xmlns:a16="http://schemas.microsoft.com/office/drawing/2014/main" id="{262B9917-3A23-4191-92E5-6FE181271F5E}"/>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334841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384</xdr:row>
      <xdr:rowOff>0</xdr:rowOff>
    </xdr:from>
    <xdr:to>
      <xdr:col>4</xdr:col>
      <xdr:colOff>219075</xdr:colOff>
      <xdr:row>384</xdr:row>
      <xdr:rowOff>142875</xdr:rowOff>
    </xdr:to>
    <xdr:pic>
      <xdr:nvPicPr>
        <xdr:cNvPr id="385" name="Picture 384" descr="France">
          <a:hlinkClick xmlns:r="http://schemas.openxmlformats.org/officeDocument/2006/relationships" r:id="rId19" tooltip="France"/>
          <a:extLst>
            <a:ext uri="{FF2B5EF4-FFF2-40B4-BE49-F238E27FC236}">
              <a16:creationId xmlns:a16="http://schemas.microsoft.com/office/drawing/2014/main" id="{B29E6212-E939-4E5A-BA05-0D911403F5E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335575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385</xdr:row>
      <xdr:rowOff>0</xdr:rowOff>
    </xdr:from>
    <xdr:to>
      <xdr:col>4</xdr:col>
      <xdr:colOff>219075</xdr:colOff>
      <xdr:row>385</xdr:row>
      <xdr:rowOff>133350</xdr:rowOff>
    </xdr:to>
    <xdr:pic>
      <xdr:nvPicPr>
        <xdr:cNvPr id="386" name="Picture 385" descr="Argentina">
          <a:hlinkClick xmlns:r="http://schemas.openxmlformats.org/officeDocument/2006/relationships" r:id="rId33" tooltip="Argentina"/>
          <a:extLst>
            <a:ext uri="{FF2B5EF4-FFF2-40B4-BE49-F238E27FC236}">
              <a16:creationId xmlns:a16="http://schemas.microsoft.com/office/drawing/2014/main" id="{150F34AF-2370-4076-BB69-3D1AD06A114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3359658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386</xdr:row>
      <xdr:rowOff>0</xdr:rowOff>
    </xdr:from>
    <xdr:to>
      <xdr:col>4</xdr:col>
      <xdr:colOff>219075</xdr:colOff>
      <xdr:row>386</xdr:row>
      <xdr:rowOff>142875</xdr:rowOff>
    </xdr:to>
    <xdr:pic>
      <xdr:nvPicPr>
        <xdr:cNvPr id="387" name="Picture 386" descr="Romania">
          <a:hlinkClick xmlns:r="http://schemas.openxmlformats.org/officeDocument/2006/relationships" r:id="rId98" tooltip="Romania"/>
          <a:extLst>
            <a:ext uri="{FF2B5EF4-FFF2-40B4-BE49-F238E27FC236}">
              <a16:creationId xmlns:a16="http://schemas.microsoft.com/office/drawing/2014/main" id="{E3BBD856-98DF-41E0-83DD-E3A94DA5F2E0}"/>
            </a:ext>
          </a:extLst>
        </xdr:cNvPr>
        <xdr:cNvPicPr>
          <a:picLocks noChangeAspect="1" noChangeArrowheads="1"/>
        </xdr:cNvPicPr>
      </xdr:nvPicPr>
      <xdr:blipFill>
        <a:blip xmlns:r="http://schemas.openxmlformats.org/officeDocument/2006/relationships" r:embed="rId99">
          <a:extLst>
            <a:ext uri="{28A0092B-C50C-407E-A947-70E740481C1C}">
              <a14:useLocalDpi xmlns:a14="http://schemas.microsoft.com/office/drawing/2010/main" val="0"/>
            </a:ext>
          </a:extLst>
        </a:blip>
        <a:srcRect/>
        <a:stretch>
          <a:fillRect/>
        </a:stretch>
      </xdr:blipFill>
      <xdr:spPr bwMode="auto">
        <a:xfrm>
          <a:off x="609600" y="336518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387</xdr:row>
      <xdr:rowOff>0</xdr:rowOff>
    </xdr:from>
    <xdr:to>
      <xdr:col>4</xdr:col>
      <xdr:colOff>219075</xdr:colOff>
      <xdr:row>387</xdr:row>
      <xdr:rowOff>114300</xdr:rowOff>
    </xdr:to>
    <xdr:pic>
      <xdr:nvPicPr>
        <xdr:cNvPr id="388" name="Picture 387" descr="Mongolia">
          <a:hlinkClick xmlns:r="http://schemas.openxmlformats.org/officeDocument/2006/relationships" r:id="rId100" tooltip="Mongolia"/>
          <a:extLst>
            <a:ext uri="{FF2B5EF4-FFF2-40B4-BE49-F238E27FC236}">
              <a16:creationId xmlns:a16="http://schemas.microsoft.com/office/drawing/2014/main" id="{27E90992-DF11-4C2D-814D-D25ECC5233B1}"/>
            </a:ext>
          </a:extLst>
        </xdr:cNvPr>
        <xdr:cNvPicPr>
          <a:picLocks noChangeAspect="1" noChangeArrowheads="1"/>
        </xdr:cNvPicPr>
      </xdr:nvPicPr>
      <xdr:blipFill>
        <a:blip xmlns:r="http://schemas.openxmlformats.org/officeDocument/2006/relationships" r:embed="rId101">
          <a:extLst>
            <a:ext uri="{28A0092B-C50C-407E-A947-70E740481C1C}">
              <a14:useLocalDpi xmlns:a14="http://schemas.microsoft.com/office/drawing/2010/main" val="0"/>
            </a:ext>
          </a:extLst>
        </a:blip>
        <a:srcRect/>
        <a:stretch>
          <a:fillRect/>
        </a:stretch>
      </xdr:blipFill>
      <xdr:spPr bwMode="auto">
        <a:xfrm>
          <a:off x="609600" y="337346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388</xdr:row>
      <xdr:rowOff>0</xdr:rowOff>
    </xdr:from>
    <xdr:to>
      <xdr:col>4</xdr:col>
      <xdr:colOff>219075</xdr:colOff>
      <xdr:row>388</xdr:row>
      <xdr:rowOff>114300</xdr:rowOff>
    </xdr:to>
    <xdr:pic>
      <xdr:nvPicPr>
        <xdr:cNvPr id="389" name="Picture 388" descr="United States">
          <a:hlinkClick xmlns:r="http://schemas.openxmlformats.org/officeDocument/2006/relationships" r:id="rId1" tooltip="United States"/>
          <a:extLst>
            <a:ext uri="{FF2B5EF4-FFF2-40B4-BE49-F238E27FC236}">
              <a16:creationId xmlns:a16="http://schemas.microsoft.com/office/drawing/2014/main" id="{FEFDA398-05E9-4AB8-B64F-C6AE941DD8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38051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389</xdr:row>
      <xdr:rowOff>0</xdr:rowOff>
    </xdr:from>
    <xdr:to>
      <xdr:col>4</xdr:col>
      <xdr:colOff>219075</xdr:colOff>
      <xdr:row>389</xdr:row>
      <xdr:rowOff>114300</xdr:rowOff>
    </xdr:to>
    <xdr:pic>
      <xdr:nvPicPr>
        <xdr:cNvPr id="390" name="Picture 389" descr="United States">
          <a:hlinkClick xmlns:r="http://schemas.openxmlformats.org/officeDocument/2006/relationships" r:id="rId1" tooltip="United States"/>
          <a:extLst>
            <a:ext uri="{FF2B5EF4-FFF2-40B4-BE49-F238E27FC236}">
              <a16:creationId xmlns:a16="http://schemas.microsoft.com/office/drawing/2014/main" id="{D6D877C2-DF13-44E6-AFD9-0CB02A1A3D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38623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390</xdr:row>
      <xdr:rowOff>0</xdr:rowOff>
    </xdr:from>
    <xdr:to>
      <xdr:col>4</xdr:col>
      <xdr:colOff>219075</xdr:colOff>
      <xdr:row>390</xdr:row>
      <xdr:rowOff>133350</xdr:rowOff>
    </xdr:to>
    <xdr:pic>
      <xdr:nvPicPr>
        <xdr:cNvPr id="391" name="Picture 390" descr="Nicaragua">
          <a:hlinkClick xmlns:r="http://schemas.openxmlformats.org/officeDocument/2006/relationships" r:id="rId74" tooltip="Nicaragua"/>
          <a:extLst>
            <a:ext uri="{FF2B5EF4-FFF2-40B4-BE49-F238E27FC236}">
              <a16:creationId xmlns:a16="http://schemas.microsoft.com/office/drawing/2014/main" id="{8E287193-8C24-4838-9DCC-4E5C428684C0}"/>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3399663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391</xdr:row>
      <xdr:rowOff>0</xdr:rowOff>
    </xdr:from>
    <xdr:to>
      <xdr:col>4</xdr:col>
      <xdr:colOff>219075</xdr:colOff>
      <xdr:row>391</xdr:row>
      <xdr:rowOff>114300</xdr:rowOff>
    </xdr:to>
    <xdr:pic>
      <xdr:nvPicPr>
        <xdr:cNvPr id="392" name="Picture 391" descr="United States">
          <a:hlinkClick xmlns:r="http://schemas.openxmlformats.org/officeDocument/2006/relationships" r:id="rId1" tooltip="United States"/>
          <a:extLst>
            <a:ext uri="{FF2B5EF4-FFF2-40B4-BE49-F238E27FC236}">
              <a16:creationId xmlns:a16="http://schemas.microsoft.com/office/drawing/2014/main" id="{227B47E3-40D2-4B1D-9ABC-2BCF1B6BFC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41309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392</xdr:row>
      <xdr:rowOff>0</xdr:rowOff>
    </xdr:from>
    <xdr:to>
      <xdr:col>4</xdr:col>
      <xdr:colOff>219075</xdr:colOff>
      <xdr:row>392</xdr:row>
      <xdr:rowOff>142875</xdr:rowOff>
    </xdr:to>
    <xdr:pic>
      <xdr:nvPicPr>
        <xdr:cNvPr id="393" name="Picture 392" descr="Japan">
          <a:hlinkClick xmlns:r="http://schemas.openxmlformats.org/officeDocument/2006/relationships" r:id="rId65" tooltip="Japan"/>
          <a:extLst>
            <a:ext uri="{FF2B5EF4-FFF2-40B4-BE49-F238E27FC236}">
              <a16:creationId xmlns:a16="http://schemas.microsoft.com/office/drawing/2014/main" id="{B6B270EB-31A4-46F4-BF22-F084DE68F790}"/>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342471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393</xdr:row>
      <xdr:rowOff>0</xdr:rowOff>
    </xdr:from>
    <xdr:to>
      <xdr:col>4</xdr:col>
      <xdr:colOff>219075</xdr:colOff>
      <xdr:row>393</xdr:row>
      <xdr:rowOff>142875</xdr:rowOff>
    </xdr:to>
    <xdr:pic>
      <xdr:nvPicPr>
        <xdr:cNvPr id="394" name="Picture 393" descr="Namibia">
          <a:hlinkClick xmlns:r="http://schemas.openxmlformats.org/officeDocument/2006/relationships" r:id="rId90" tooltip="Namibia"/>
          <a:extLst>
            <a:ext uri="{FF2B5EF4-FFF2-40B4-BE49-F238E27FC236}">
              <a16:creationId xmlns:a16="http://schemas.microsoft.com/office/drawing/2014/main" id="{25277180-1A21-461F-9EB2-33725E739D01}"/>
            </a:ext>
          </a:extLst>
        </xdr:cNvPr>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609600" y="343328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394</xdr:row>
      <xdr:rowOff>0</xdr:rowOff>
    </xdr:from>
    <xdr:to>
      <xdr:col>4</xdr:col>
      <xdr:colOff>219075</xdr:colOff>
      <xdr:row>394</xdr:row>
      <xdr:rowOff>123825</xdr:rowOff>
    </xdr:to>
    <xdr:pic>
      <xdr:nvPicPr>
        <xdr:cNvPr id="395" name="Picture 394" descr="Mexico">
          <a:hlinkClick xmlns:r="http://schemas.openxmlformats.org/officeDocument/2006/relationships" r:id="rId59" tooltip="Mexico"/>
          <a:extLst>
            <a:ext uri="{FF2B5EF4-FFF2-40B4-BE49-F238E27FC236}">
              <a16:creationId xmlns:a16="http://schemas.microsoft.com/office/drawing/2014/main" id="{01A0BD6F-7892-425B-B1C0-D4B8F9B7FE1B}"/>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3441858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395</xdr:row>
      <xdr:rowOff>0</xdr:rowOff>
    </xdr:from>
    <xdr:to>
      <xdr:col>4</xdr:col>
      <xdr:colOff>219075</xdr:colOff>
      <xdr:row>395</xdr:row>
      <xdr:rowOff>142875</xdr:rowOff>
    </xdr:to>
    <xdr:pic>
      <xdr:nvPicPr>
        <xdr:cNvPr id="396" name="Picture 395" descr="Venezuela">
          <a:hlinkClick xmlns:r="http://schemas.openxmlformats.org/officeDocument/2006/relationships" r:id="rId31" tooltip="Venezuela"/>
          <a:extLst>
            <a:ext uri="{FF2B5EF4-FFF2-40B4-BE49-F238E27FC236}">
              <a16:creationId xmlns:a16="http://schemas.microsoft.com/office/drawing/2014/main" id="{D1BDF3E0-6C90-4819-99FB-A7C7DD33EFE9}"/>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345814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396</xdr:row>
      <xdr:rowOff>0</xdr:rowOff>
    </xdr:from>
    <xdr:to>
      <xdr:col>4</xdr:col>
      <xdr:colOff>219075</xdr:colOff>
      <xdr:row>396</xdr:row>
      <xdr:rowOff>114300</xdr:rowOff>
    </xdr:to>
    <xdr:pic>
      <xdr:nvPicPr>
        <xdr:cNvPr id="397" name="Picture 396" descr="United States">
          <a:hlinkClick xmlns:r="http://schemas.openxmlformats.org/officeDocument/2006/relationships" r:id="rId1" tooltip="United States"/>
          <a:extLst>
            <a:ext uri="{FF2B5EF4-FFF2-40B4-BE49-F238E27FC236}">
              <a16:creationId xmlns:a16="http://schemas.microsoft.com/office/drawing/2014/main" id="{8D061E0C-3DDF-4CF1-9839-F2876331B2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46671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397</xdr:row>
      <xdr:rowOff>0</xdr:rowOff>
    </xdr:from>
    <xdr:to>
      <xdr:col>4</xdr:col>
      <xdr:colOff>219075</xdr:colOff>
      <xdr:row>397</xdr:row>
      <xdr:rowOff>114300</xdr:rowOff>
    </xdr:to>
    <xdr:pic>
      <xdr:nvPicPr>
        <xdr:cNvPr id="398" name="Picture 397" descr="Cuba">
          <a:hlinkClick xmlns:r="http://schemas.openxmlformats.org/officeDocument/2006/relationships" r:id="rId27" tooltip="Cuba"/>
          <a:extLst>
            <a:ext uri="{FF2B5EF4-FFF2-40B4-BE49-F238E27FC236}">
              <a16:creationId xmlns:a16="http://schemas.microsoft.com/office/drawing/2014/main" id="{153CB45F-E789-4727-BE74-69E5914F96B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47424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398</xdr:row>
      <xdr:rowOff>0</xdr:rowOff>
    </xdr:from>
    <xdr:to>
      <xdr:col>4</xdr:col>
      <xdr:colOff>219075</xdr:colOff>
      <xdr:row>398</xdr:row>
      <xdr:rowOff>142875</xdr:rowOff>
    </xdr:to>
    <xdr:pic>
      <xdr:nvPicPr>
        <xdr:cNvPr id="399" name="Picture 398" descr="Colombia">
          <a:hlinkClick xmlns:r="http://schemas.openxmlformats.org/officeDocument/2006/relationships" r:id="rId63" tooltip="Colombia"/>
          <a:extLst>
            <a:ext uri="{FF2B5EF4-FFF2-40B4-BE49-F238E27FC236}">
              <a16:creationId xmlns:a16="http://schemas.microsoft.com/office/drawing/2014/main" id="{8D7F04E5-87C8-48FA-89F3-CBEDECD67B38}"/>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348815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399</xdr:row>
      <xdr:rowOff>0</xdr:rowOff>
    </xdr:from>
    <xdr:to>
      <xdr:col>4</xdr:col>
      <xdr:colOff>219075</xdr:colOff>
      <xdr:row>399</xdr:row>
      <xdr:rowOff>114300</xdr:rowOff>
    </xdr:to>
    <xdr:pic>
      <xdr:nvPicPr>
        <xdr:cNvPr id="400" name="Picture 399" descr="United Kingdom">
          <a:hlinkClick xmlns:r="http://schemas.openxmlformats.org/officeDocument/2006/relationships" r:id="rId5" tooltip="United Kingdom"/>
          <a:extLst>
            <a:ext uri="{FF2B5EF4-FFF2-40B4-BE49-F238E27FC236}">
              <a16:creationId xmlns:a16="http://schemas.microsoft.com/office/drawing/2014/main" id="{647AD3AB-BBE1-468D-AC95-AC5748B0E24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49824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400</xdr:row>
      <xdr:rowOff>0</xdr:rowOff>
    </xdr:from>
    <xdr:to>
      <xdr:col>4</xdr:col>
      <xdr:colOff>219075</xdr:colOff>
      <xdr:row>400</xdr:row>
      <xdr:rowOff>142875</xdr:rowOff>
    </xdr:to>
    <xdr:pic>
      <xdr:nvPicPr>
        <xdr:cNvPr id="401" name="Picture 400" descr="Venezuela">
          <a:hlinkClick xmlns:r="http://schemas.openxmlformats.org/officeDocument/2006/relationships" r:id="rId31" tooltip="Venezuela"/>
          <a:extLst>
            <a:ext uri="{FF2B5EF4-FFF2-40B4-BE49-F238E27FC236}">
              <a16:creationId xmlns:a16="http://schemas.microsoft.com/office/drawing/2014/main" id="{FD4DAE05-A0D3-4A7E-B303-E54F72A66103}"/>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350196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401</xdr:row>
      <xdr:rowOff>0</xdr:rowOff>
    </xdr:from>
    <xdr:to>
      <xdr:col>4</xdr:col>
      <xdr:colOff>219075</xdr:colOff>
      <xdr:row>401</xdr:row>
      <xdr:rowOff>142875</xdr:rowOff>
    </xdr:to>
    <xdr:pic>
      <xdr:nvPicPr>
        <xdr:cNvPr id="402" name="Picture 401" descr="Ukraine">
          <a:hlinkClick xmlns:r="http://schemas.openxmlformats.org/officeDocument/2006/relationships" r:id="rId11" tooltip="Ukraine"/>
          <a:extLst>
            <a:ext uri="{FF2B5EF4-FFF2-40B4-BE49-F238E27FC236}">
              <a16:creationId xmlns:a16="http://schemas.microsoft.com/office/drawing/2014/main" id="{A8589D56-D646-4538-B00B-DE02E72FA7E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350872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402</xdr:row>
      <xdr:rowOff>0</xdr:rowOff>
    </xdr:from>
    <xdr:to>
      <xdr:col>4</xdr:col>
      <xdr:colOff>219075</xdr:colOff>
      <xdr:row>402</xdr:row>
      <xdr:rowOff>114300</xdr:rowOff>
    </xdr:to>
    <xdr:pic>
      <xdr:nvPicPr>
        <xdr:cNvPr id="403" name="Picture 402" descr="United States">
          <a:hlinkClick xmlns:r="http://schemas.openxmlformats.org/officeDocument/2006/relationships" r:id="rId1" tooltip="United States"/>
          <a:extLst>
            <a:ext uri="{FF2B5EF4-FFF2-40B4-BE49-F238E27FC236}">
              <a16:creationId xmlns:a16="http://schemas.microsoft.com/office/drawing/2014/main" id="{8458B61E-D9D7-400E-86DB-8472671B1C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52091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403</xdr:row>
      <xdr:rowOff>0</xdr:rowOff>
    </xdr:from>
    <xdr:to>
      <xdr:col>4</xdr:col>
      <xdr:colOff>219075</xdr:colOff>
      <xdr:row>403</xdr:row>
      <xdr:rowOff>114300</xdr:rowOff>
    </xdr:to>
    <xdr:pic>
      <xdr:nvPicPr>
        <xdr:cNvPr id="404" name="Picture 403" descr="Philippines">
          <a:hlinkClick xmlns:r="http://schemas.openxmlformats.org/officeDocument/2006/relationships" r:id="rId85" tooltip="Philippines"/>
          <a:extLst>
            <a:ext uri="{FF2B5EF4-FFF2-40B4-BE49-F238E27FC236}">
              <a16:creationId xmlns:a16="http://schemas.microsoft.com/office/drawing/2014/main" id="{87AEE56E-FB05-4398-9427-DB2B45BCB412}"/>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354530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404</xdr:row>
      <xdr:rowOff>0</xdr:rowOff>
    </xdr:from>
    <xdr:to>
      <xdr:col>4</xdr:col>
      <xdr:colOff>209550</xdr:colOff>
      <xdr:row>404</xdr:row>
      <xdr:rowOff>142875</xdr:rowOff>
    </xdr:to>
    <xdr:pic>
      <xdr:nvPicPr>
        <xdr:cNvPr id="405" name="Picture 404" descr="Japan">
          <a:hlinkClick xmlns:r="http://schemas.openxmlformats.org/officeDocument/2006/relationships" r:id="rId65" tooltip="Japan"/>
          <a:extLst>
            <a:ext uri="{FF2B5EF4-FFF2-40B4-BE49-F238E27FC236}">
              <a16:creationId xmlns:a16="http://schemas.microsoft.com/office/drawing/2014/main" id="{E4320737-E6E0-4917-B09C-E5C0CFD04C2F}"/>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3552348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405</xdr:row>
      <xdr:rowOff>0</xdr:rowOff>
    </xdr:from>
    <xdr:to>
      <xdr:col>4</xdr:col>
      <xdr:colOff>209550</xdr:colOff>
      <xdr:row>405</xdr:row>
      <xdr:rowOff>142875</xdr:rowOff>
    </xdr:to>
    <xdr:pic>
      <xdr:nvPicPr>
        <xdr:cNvPr id="406" name="Picture 405" descr="Japan">
          <a:hlinkClick xmlns:r="http://schemas.openxmlformats.org/officeDocument/2006/relationships" r:id="rId65" tooltip="Japan"/>
          <a:extLst>
            <a:ext uri="{FF2B5EF4-FFF2-40B4-BE49-F238E27FC236}">
              <a16:creationId xmlns:a16="http://schemas.microsoft.com/office/drawing/2014/main" id="{8AAD1909-0D55-46B3-89B2-E71EEF57069C}"/>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3557873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406</xdr:row>
      <xdr:rowOff>0</xdr:rowOff>
    </xdr:from>
    <xdr:to>
      <xdr:col>4</xdr:col>
      <xdr:colOff>219075</xdr:colOff>
      <xdr:row>406</xdr:row>
      <xdr:rowOff>142875</xdr:rowOff>
    </xdr:to>
    <xdr:pic>
      <xdr:nvPicPr>
        <xdr:cNvPr id="407" name="Picture 406" descr="Venezuela">
          <a:hlinkClick xmlns:r="http://schemas.openxmlformats.org/officeDocument/2006/relationships" r:id="rId31" tooltip="Venezuela"/>
          <a:extLst>
            <a:ext uri="{FF2B5EF4-FFF2-40B4-BE49-F238E27FC236}">
              <a16:creationId xmlns:a16="http://schemas.microsoft.com/office/drawing/2014/main" id="{4DF59895-3DFE-426A-A46C-5D7A48DDB1AF}"/>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56339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407</xdr:row>
      <xdr:rowOff>0</xdr:rowOff>
    </xdr:from>
    <xdr:to>
      <xdr:col>4</xdr:col>
      <xdr:colOff>219075</xdr:colOff>
      <xdr:row>407</xdr:row>
      <xdr:rowOff>114300</xdr:rowOff>
    </xdr:to>
    <xdr:pic>
      <xdr:nvPicPr>
        <xdr:cNvPr id="408" name="Picture 407" descr="Philippines">
          <a:hlinkClick xmlns:r="http://schemas.openxmlformats.org/officeDocument/2006/relationships" r:id="rId85" tooltip="Philippines"/>
          <a:extLst>
            <a:ext uri="{FF2B5EF4-FFF2-40B4-BE49-F238E27FC236}">
              <a16:creationId xmlns:a16="http://schemas.microsoft.com/office/drawing/2014/main" id="{6CEA265A-D6B0-472B-87E4-95E26AE629A9}"/>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356711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408</xdr:row>
      <xdr:rowOff>0</xdr:rowOff>
    </xdr:from>
    <xdr:to>
      <xdr:col>4</xdr:col>
      <xdr:colOff>209550</xdr:colOff>
      <xdr:row>408</xdr:row>
      <xdr:rowOff>142875</xdr:rowOff>
    </xdr:to>
    <xdr:pic>
      <xdr:nvPicPr>
        <xdr:cNvPr id="409" name="Picture 408" descr="Japan">
          <a:hlinkClick xmlns:r="http://schemas.openxmlformats.org/officeDocument/2006/relationships" r:id="rId65" tooltip="Japan"/>
          <a:extLst>
            <a:ext uri="{FF2B5EF4-FFF2-40B4-BE49-F238E27FC236}">
              <a16:creationId xmlns:a16="http://schemas.microsoft.com/office/drawing/2014/main" id="{FA26F899-9856-45B5-B522-A485CFA7BB44}"/>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3570827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409</xdr:row>
      <xdr:rowOff>0</xdr:rowOff>
    </xdr:from>
    <xdr:to>
      <xdr:col>4</xdr:col>
      <xdr:colOff>219075</xdr:colOff>
      <xdr:row>409</xdr:row>
      <xdr:rowOff>114300</xdr:rowOff>
    </xdr:to>
    <xdr:pic>
      <xdr:nvPicPr>
        <xdr:cNvPr id="410" name="Picture 409" descr="Philippines">
          <a:hlinkClick xmlns:r="http://schemas.openxmlformats.org/officeDocument/2006/relationships" r:id="rId85" tooltip="Philippines"/>
          <a:extLst>
            <a:ext uri="{FF2B5EF4-FFF2-40B4-BE49-F238E27FC236}">
              <a16:creationId xmlns:a16="http://schemas.microsoft.com/office/drawing/2014/main" id="{6CF4A9E4-DAD7-47D4-93AC-69B62B8B27B8}"/>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357454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410</xdr:row>
      <xdr:rowOff>0</xdr:rowOff>
    </xdr:from>
    <xdr:to>
      <xdr:col>4</xdr:col>
      <xdr:colOff>219075</xdr:colOff>
      <xdr:row>410</xdr:row>
      <xdr:rowOff>142875</xdr:rowOff>
    </xdr:to>
    <xdr:pic>
      <xdr:nvPicPr>
        <xdr:cNvPr id="411" name="Picture 410" descr="Puerto Rico">
          <a:hlinkClick xmlns:r="http://schemas.openxmlformats.org/officeDocument/2006/relationships" r:id="rId15" tooltip="Puerto Rico"/>
          <a:extLst>
            <a:ext uri="{FF2B5EF4-FFF2-40B4-BE49-F238E27FC236}">
              <a16:creationId xmlns:a16="http://schemas.microsoft.com/office/drawing/2014/main" id="{DD18DB67-651A-4689-B51B-D533695F101A}"/>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58035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411</xdr:row>
      <xdr:rowOff>0</xdr:rowOff>
    </xdr:from>
    <xdr:to>
      <xdr:col>4</xdr:col>
      <xdr:colOff>209550</xdr:colOff>
      <xdr:row>411</xdr:row>
      <xdr:rowOff>142875</xdr:rowOff>
    </xdr:to>
    <xdr:pic>
      <xdr:nvPicPr>
        <xdr:cNvPr id="412" name="Picture 411" descr="Japan">
          <a:hlinkClick xmlns:r="http://schemas.openxmlformats.org/officeDocument/2006/relationships" r:id="rId65" tooltip="Japan"/>
          <a:extLst>
            <a:ext uri="{FF2B5EF4-FFF2-40B4-BE49-F238E27FC236}">
              <a16:creationId xmlns:a16="http://schemas.microsoft.com/office/drawing/2014/main" id="{AF5B238A-31C9-48E0-BD47-C74056B32D5F}"/>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3584067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412</xdr:row>
      <xdr:rowOff>0</xdr:rowOff>
    </xdr:from>
    <xdr:to>
      <xdr:col>4</xdr:col>
      <xdr:colOff>219075</xdr:colOff>
      <xdr:row>412</xdr:row>
      <xdr:rowOff>142875</xdr:rowOff>
    </xdr:to>
    <xdr:pic>
      <xdr:nvPicPr>
        <xdr:cNvPr id="413" name="Picture 412" descr="Puerto Rico">
          <a:hlinkClick xmlns:r="http://schemas.openxmlformats.org/officeDocument/2006/relationships" r:id="rId15" tooltip="Puerto Rico"/>
          <a:extLst>
            <a:ext uri="{FF2B5EF4-FFF2-40B4-BE49-F238E27FC236}">
              <a16:creationId xmlns:a16="http://schemas.microsoft.com/office/drawing/2014/main" id="{AFBCAD8D-A74B-4779-8A37-599A9024CC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58959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413</xdr:row>
      <xdr:rowOff>0</xdr:rowOff>
    </xdr:from>
    <xdr:to>
      <xdr:col>4</xdr:col>
      <xdr:colOff>219075</xdr:colOff>
      <xdr:row>413</xdr:row>
      <xdr:rowOff>114300</xdr:rowOff>
    </xdr:to>
    <xdr:pic>
      <xdr:nvPicPr>
        <xdr:cNvPr id="414" name="Picture 413" descr="United States">
          <a:hlinkClick xmlns:r="http://schemas.openxmlformats.org/officeDocument/2006/relationships" r:id="rId1" tooltip="United States"/>
          <a:extLst>
            <a:ext uri="{FF2B5EF4-FFF2-40B4-BE49-F238E27FC236}">
              <a16:creationId xmlns:a16="http://schemas.microsoft.com/office/drawing/2014/main" id="{9677242A-B738-474B-A896-54464D21E4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59540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414</xdr:row>
      <xdr:rowOff>0</xdr:rowOff>
    </xdr:from>
    <xdr:to>
      <xdr:col>4</xdr:col>
      <xdr:colOff>219075</xdr:colOff>
      <xdr:row>414</xdr:row>
      <xdr:rowOff>114300</xdr:rowOff>
    </xdr:to>
    <xdr:pic>
      <xdr:nvPicPr>
        <xdr:cNvPr id="415" name="Picture 414" descr="United States">
          <a:hlinkClick xmlns:r="http://schemas.openxmlformats.org/officeDocument/2006/relationships" r:id="rId1" tooltip="United States"/>
          <a:extLst>
            <a:ext uri="{FF2B5EF4-FFF2-40B4-BE49-F238E27FC236}">
              <a16:creationId xmlns:a16="http://schemas.microsoft.com/office/drawing/2014/main" id="{543DE336-5085-46D7-A03F-293710AA6D9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60092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415</xdr:row>
      <xdr:rowOff>0</xdr:rowOff>
    </xdr:from>
    <xdr:to>
      <xdr:col>4</xdr:col>
      <xdr:colOff>219075</xdr:colOff>
      <xdr:row>415</xdr:row>
      <xdr:rowOff>142875</xdr:rowOff>
    </xdr:to>
    <xdr:pic>
      <xdr:nvPicPr>
        <xdr:cNvPr id="416" name="Picture 415" descr="Puerto Rico">
          <a:hlinkClick xmlns:r="http://schemas.openxmlformats.org/officeDocument/2006/relationships" r:id="rId15" tooltip="Puerto Rico"/>
          <a:extLst>
            <a:ext uri="{FF2B5EF4-FFF2-40B4-BE49-F238E27FC236}">
              <a16:creationId xmlns:a16="http://schemas.microsoft.com/office/drawing/2014/main" id="{28A30A47-F116-48FE-A9A3-023EFBFAB014}"/>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60645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416</xdr:row>
      <xdr:rowOff>0</xdr:rowOff>
    </xdr:from>
    <xdr:to>
      <xdr:col>4</xdr:col>
      <xdr:colOff>219075</xdr:colOff>
      <xdr:row>416</xdr:row>
      <xdr:rowOff>142875</xdr:rowOff>
    </xdr:to>
    <xdr:pic>
      <xdr:nvPicPr>
        <xdr:cNvPr id="417" name="Picture 416" descr="Panama">
          <a:hlinkClick xmlns:r="http://schemas.openxmlformats.org/officeDocument/2006/relationships" r:id="rId23" tooltip="Panama"/>
          <a:extLst>
            <a:ext uri="{FF2B5EF4-FFF2-40B4-BE49-F238E27FC236}">
              <a16:creationId xmlns:a16="http://schemas.microsoft.com/office/drawing/2014/main" id="{84445493-1090-461C-BDE8-1F62B979AD3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61197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417</xdr:row>
      <xdr:rowOff>0</xdr:rowOff>
    </xdr:from>
    <xdr:to>
      <xdr:col>4</xdr:col>
      <xdr:colOff>219075</xdr:colOff>
      <xdr:row>417</xdr:row>
      <xdr:rowOff>142875</xdr:rowOff>
    </xdr:to>
    <xdr:pic>
      <xdr:nvPicPr>
        <xdr:cNvPr id="418" name="Picture 417" descr="South Africa">
          <a:hlinkClick xmlns:r="http://schemas.openxmlformats.org/officeDocument/2006/relationships" r:id="rId3" tooltip="South Africa"/>
          <a:extLst>
            <a:ext uri="{FF2B5EF4-FFF2-40B4-BE49-F238E27FC236}">
              <a16:creationId xmlns:a16="http://schemas.microsoft.com/office/drawing/2014/main" id="{9977CE31-D46E-4E4D-8000-F6E0D3BB07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61569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418</xdr:row>
      <xdr:rowOff>0</xdr:rowOff>
    </xdr:from>
    <xdr:to>
      <xdr:col>4</xdr:col>
      <xdr:colOff>219075</xdr:colOff>
      <xdr:row>418</xdr:row>
      <xdr:rowOff>114300</xdr:rowOff>
    </xdr:to>
    <xdr:pic>
      <xdr:nvPicPr>
        <xdr:cNvPr id="419" name="Picture 418" descr="United States">
          <a:hlinkClick xmlns:r="http://schemas.openxmlformats.org/officeDocument/2006/relationships" r:id="rId1" tooltip="United States"/>
          <a:extLst>
            <a:ext uri="{FF2B5EF4-FFF2-40B4-BE49-F238E27FC236}">
              <a16:creationId xmlns:a16="http://schemas.microsoft.com/office/drawing/2014/main" id="{8A4170EF-BEF1-4F11-9DF4-32136A9946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62321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419</xdr:row>
      <xdr:rowOff>0</xdr:rowOff>
    </xdr:from>
    <xdr:to>
      <xdr:col>4</xdr:col>
      <xdr:colOff>219075</xdr:colOff>
      <xdr:row>419</xdr:row>
      <xdr:rowOff>114300</xdr:rowOff>
    </xdr:to>
    <xdr:pic>
      <xdr:nvPicPr>
        <xdr:cNvPr id="420" name="Picture 419" descr="United States">
          <a:hlinkClick xmlns:r="http://schemas.openxmlformats.org/officeDocument/2006/relationships" r:id="rId1" tooltip="United States"/>
          <a:extLst>
            <a:ext uri="{FF2B5EF4-FFF2-40B4-BE49-F238E27FC236}">
              <a16:creationId xmlns:a16="http://schemas.microsoft.com/office/drawing/2014/main" id="{6A69DD0A-428E-4B45-9771-72AFEE1A88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63254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420</xdr:row>
      <xdr:rowOff>0</xdr:rowOff>
    </xdr:from>
    <xdr:to>
      <xdr:col>4</xdr:col>
      <xdr:colOff>219075</xdr:colOff>
      <xdr:row>420</xdr:row>
      <xdr:rowOff>142875</xdr:rowOff>
    </xdr:to>
    <xdr:pic>
      <xdr:nvPicPr>
        <xdr:cNvPr id="421" name="Picture 420" descr="South Korea">
          <a:hlinkClick xmlns:r="http://schemas.openxmlformats.org/officeDocument/2006/relationships" r:id="rId52" tooltip="South Korea"/>
          <a:extLst>
            <a:ext uri="{FF2B5EF4-FFF2-40B4-BE49-F238E27FC236}">
              <a16:creationId xmlns:a16="http://schemas.microsoft.com/office/drawing/2014/main" id="{986E1F5E-E934-4CD0-93A4-2063EDE5D32B}"/>
            </a:ext>
          </a:extLst>
        </xdr:cNvPr>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609600" y="364521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421</xdr:row>
      <xdr:rowOff>0</xdr:rowOff>
    </xdr:from>
    <xdr:to>
      <xdr:col>4</xdr:col>
      <xdr:colOff>219075</xdr:colOff>
      <xdr:row>421</xdr:row>
      <xdr:rowOff>142875</xdr:rowOff>
    </xdr:to>
    <xdr:pic>
      <xdr:nvPicPr>
        <xdr:cNvPr id="422" name="Picture 421" descr="Japan">
          <a:hlinkClick xmlns:r="http://schemas.openxmlformats.org/officeDocument/2006/relationships" r:id="rId65" tooltip="Japan"/>
          <a:extLst>
            <a:ext uri="{FF2B5EF4-FFF2-40B4-BE49-F238E27FC236}">
              <a16:creationId xmlns:a16="http://schemas.microsoft.com/office/drawing/2014/main" id="{C7EC1ECD-C684-44BE-8E51-FF4979980650}"/>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365559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422</xdr:row>
      <xdr:rowOff>0</xdr:rowOff>
    </xdr:from>
    <xdr:to>
      <xdr:col>4</xdr:col>
      <xdr:colOff>219075</xdr:colOff>
      <xdr:row>422</xdr:row>
      <xdr:rowOff>114300</xdr:rowOff>
    </xdr:to>
    <xdr:pic>
      <xdr:nvPicPr>
        <xdr:cNvPr id="423" name="Picture 422" descr="Mongolia">
          <a:hlinkClick xmlns:r="http://schemas.openxmlformats.org/officeDocument/2006/relationships" r:id="rId100" tooltip="Mongolia"/>
          <a:extLst>
            <a:ext uri="{FF2B5EF4-FFF2-40B4-BE49-F238E27FC236}">
              <a16:creationId xmlns:a16="http://schemas.microsoft.com/office/drawing/2014/main" id="{2C833DFE-99AF-48A5-83A9-DFCDA97CC84B}"/>
            </a:ext>
          </a:extLst>
        </xdr:cNvPr>
        <xdr:cNvPicPr>
          <a:picLocks noChangeAspect="1" noChangeArrowheads="1"/>
        </xdr:cNvPicPr>
      </xdr:nvPicPr>
      <xdr:blipFill>
        <a:blip xmlns:r="http://schemas.openxmlformats.org/officeDocument/2006/relationships" r:embed="rId101">
          <a:extLst>
            <a:ext uri="{28A0092B-C50C-407E-A947-70E740481C1C}">
              <a14:useLocalDpi xmlns:a14="http://schemas.microsoft.com/office/drawing/2010/main" val="0"/>
            </a:ext>
          </a:extLst>
        </a:blip>
        <a:srcRect/>
        <a:stretch>
          <a:fillRect/>
        </a:stretch>
      </xdr:blipFill>
      <xdr:spPr bwMode="auto">
        <a:xfrm>
          <a:off x="609600" y="366293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423</xdr:row>
      <xdr:rowOff>0</xdr:rowOff>
    </xdr:from>
    <xdr:to>
      <xdr:col>4</xdr:col>
      <xdr:colOff>219075</xdr:colOff>
      <xdr:row>423</xdr:row>
      <xdr:rowOff>142875</xdr:rowOff>
    </xdr:to>
    <xdr:pic>
      <xdr:nvPicPr>
        <xdr:cNvPr id="424" name="Picture 423" descr="South Korea">
          <a:hlinkClick xmlns:r="http://schemas.openxmlformats.org/officeDocument/2006/relationships" r:id="rId52" tooltip="South Korea"/>
          <a:extLst>
            <a:ext uri="{FF2B5EF4-FFF2-40B4-BE49-F238E27FC236}">
              <a16:creationId xmlns:a16="http://schemas.microsoft.com/office/drawing/2014/main" id="{265EF15A-D87C-4B9A-8918-12AC708A1B54}"/>
            </a:ext>
          </a:extLst>
        </xdr:cNvPr>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609600" y="366664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424</xdr:row>
      <xdr:rowOff>0</xdr:rowOff>
    </xdr:from>
    <xdr:to>
      <xdr:col>4</xdr:col>
      <xdr:colOff>219075</xdr:colOff>
      <xdr:row>424</xdr:row>
      <xdr:rowOff>114300</xdr:rowOff>
    </xdr:to>
    <xdr:pic>
      <xdr:nvPicPr>
        <xdr:cNvPr id="425" name="Picture 424" descr="Cuba">
          <a:hlinkClick xmlns:r="http://schemas.openxmlformats.org/officeDocument/2006/relationships" r:id="rId27" tooltip="Cuba"/>
          <a:extLst>
            <a:ext uri="{FF2B5EF4-FFF2-40B4-BE49-F238E27FC236}">
              <a16:creationId xmlns:a16="http://schemas.microsoft.com/office/drawing/2014/main" id="{14754E86-FFB5-486C-A351-7D4BE4C1074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67217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425</xdr:row>
      <xdr:rowOff>0</xdr:rowOff>
    </xdr:from>
    <xdr:to>
      <xdr:col>4</xdr:col>
      <xdr:colOff>209550</xdr:colOff>
      <xdr:row>425</xdr:row>
      <xdr:rowOff>142875</xdr:rowOff>
    </xdr:to>
    <xdr:pic>
      <xdr:nvPicPr>
        <xdr:cNvPr id="426" name="Picture 425" descr="Brazil">
          <a:hlinkClick xmlns:r="http://schemas.openxmlformats.org/officeDocument/2006/relationships" r:id="rId104" tooltip="Brazil"/>
          <a:extLst>
            <a:ext uri="{FF2B5EF4-FFF2-40B4-BE49-F238E27FC236}">
              <a16:creationId xmlns:a16="http://schemas.microsoft.com/office/drawing/2014/main" id="{28BAC095-0433-443C-920B-8CE9BCE23295}"/>
            </a:ext>
          </a:extLst>
        </xdr:cNvPr>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609600" y="3680745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426</xdr:row>
      <xdr:rowOff>0</xdr:rowOff>
    </xdr:from>
    <xdr:to>
      <xdr:col>4</xdr:col>
      <xdr:colOff>219075</xdr:colOff>
      <xdr:row>426</xdr:row>
      <xdr:rowOff>142875</xdr:rowOff>
    </xdr:to>
    <xdr:pic>
      <xdr:nvPicPr>
        <xdr:cNvPr id="427" name="Picture 426" descr="Thailand">
          <a:hlinkClick xmlns:r="http://schemas.openxmlformats.org/officeDocument/2006/relationships" r:id="rId106" tooltip="Thailand"/>
          <a:extLst>
            <a:ext uri="{FF2B5EF4-FFF2-40B4-BE49-F238E27FC236}">
              <a16:creationId xmlns:a16="http://schemas.microsoft.com/office/drawing/2014/main" id="{AD7F30F7-62A6-4EF4-8307-8398BADD480B}"/>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369465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427</xdr:row>
      <xdr:rowOff>0</xdr:rowOff>
    </xdr:from>
    <xdr:to>
      <xdr:col>4</xdr:col>
      <xdr:colOff>219075</xdr:colOff>
      <xdr:row>427</xdr:row>
      <xdr:rowOff>142875</xdr:rowOff>
    </xdr:to>
    <xdr:pic>
      <xdr:nvPicPr>
        <xdr:cNvPr id="428" name="Picture 427" descr="Panama">
          <a:hlinkClick xmlns:r="http://schemas.openxmlformats.org/officeDocument/2006/relationships" r:id="rId23" tooltip="Panama"/>
          <a:extLst>
            <a:ext uri="{FF2B5EF4-FFF2-40B4-BE49-F238E27FC236}">
              <a16:creationId xmlns:a16="http://schemas.microsoft.com/office/drawing/2014/main" id="{4A69F431-7C29-4ADA-AAC4-FEA82B09B73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70865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428</xdr:row>
      <xdr:rowOff>0</xdr:rowOff>
    </xdr:from>
    <xdr:to>
      <xdr:col>4</xdr:col>
      <xdr:colOff>219075</xdr:colOff>
      <xdr:row>428</xdr:row>
      <xdr:rowOff>142875</xdr:rowOff>
    </xdr:to>
    <xdr:pic>
      <xdr:nvPicPr>
        <xdr:cNvPr id="429" name="Picture 428" descr="Venezuela">
          <a:hlinkClick xmlns:r="http://schemas.openxmlformats.org/officeDocument/2006/relationships" r:id="rId31" tooltip="Venezuela"/>
          <a:extLst>
            <a:ext uri="{FF2B5EF4-FFF2-40B4-BE49-F238E27FC236}">
              <a16:creationId xmlns:a16="http://schemas.microsoft.com/office/drawing/2014/main" id="{1B6270EC-3B36-4306-969F-603B828A2C4C}"/>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371417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429</xdr:row>
      <xdr:rowOff>0</xdr:rowOff>
    </xdr:from>
    <xdr:to>
      <xdr:col>4</xdr:col>
      <xdr:colOff>219075</xdr:colOff>
      <xdr:row>429</xdr:row>
      <xdr:rowOff>142875</xdr:rowOff>
    </xdr:to>
    <xdr:pic>
      <xdr:nvPicPr>
        <xdr:cNvPr id="430" name="Picture 429" descr="Venezuela">
          <a:hlinkClick xmlns:r="http://schemas.openxmlformats.org/officeDocument/2006/relationships" r:id="rId31" tooltip="Venezuela"/>
          <a:extLst>
            <a:ext uri="{FF2B5EF4-FFF2-40B4-BE49-F238E27FC236}">
              <a16:creationId xmlns:a16="http://schemas.microsoft.com/office/drawing/2014/main" id="{C24A117F-8000-4496-AE21-AC74F2746AA0}"/>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371989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430</xdr:row>
      <xdr:rowOff>0</xdr:rowOff>
    </xdr:from>
    <xdr:to>
      <xdr:col>4</xdr:col>
      <xdr:colOff>219075</xdr:colOff>
      <xdr:row>430</xdr:row>
      <xdr:rowOff>123825</xdr:rowOff>
    </xdr:to>
    <xdr:pic>
      <xdr:nvPicPr>
        <xdr:cNvPr id="431" name="Picture 430" descr="Mexico">
          <a:hlinkClick xmlns:r="http://schemas.openxmlformats.org/officeDocument/2006/relationships" r:id="rId59" tooltip="Mexico"/>
          <a:extLst>
            <a:ext uri="{FF2B5EF4-FFF2-40B4-BE49-F238E27FC236}">
              <a16:creationId xmlns:a16="http://schemas.microsoft.com/office/drawing/2014/main" id="{20536D3E-6790-422F-B275-5675E6AF93A8}"/>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3726942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431</xdr:row>
      <xdr:rowOff>0</xdr:rowOff>
    </xdr:from>
    <xdr:to>
      <xdr:col>4</xdr:col>
      <xdr:colOff>219075</xdr:colOff>
      <xdr:row>431</xdr:row>
      <xdr:rowOff>142875</xdr:rowOff>
    </xdr:to>
    <xdr:pic>
      <xdr:nvPicPr>
        <xdr:cNvPr id="432" name="Picture 431" descr="Japan">
          <a:hlinkClick xmlns:r="http://schemas.openxmlformats.org/officeDocument/2006/relationships" r:id="rId65" tooltip="Japan"/>
          <a:extLst>
            <a:ext uri="{FF2B5EF4-FFF2-40B4-BE49-F238E27FC236}">
              <a16:creationId xmlns:a16="http://schemas.microsoft.com/office/drawing/2014/main" id="{A13B7E76-E450-487D-AE15-6F4BF4A7E687}"/>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373246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432</xdr:row>
      <xdr:rowOff>0</xdr:rowOff>
    </xdr:from>
    <xdr:to>
      <xdr:col>4</xdr:col>
      <xdr:colOff>219075</xdr:colOff>
      <xdr:row>432</xdr:row>
      <xdr:rowOff>142875</xdr:rowOff>
    </xdr:to>
    <xdr:pic>
      <xdr:nvPicPr>
        <xdr:cNvPr id="433" name="Picture 432" descr="Japan">
          <a:hlinkClick xmlns:r="http://schemas.openxmlformats.org/officeDocument/2006/relationships" r:id="rId65" tooltip="Japan"/>
          <a:extLst>
            <a:ext uri="{FF2B5EF4-FFF2-40B4-BE49-F238E27FC236}">
              <a16:creationId xmlns:a16="http://schemas.microsoft.com/office/drawing/2014/main" id="{61C499E1-E5BC-43D4-872A-C2F24F9FF637}"/>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373999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433</xdr:row>
      <xdr:rowOff>0</xdr:rowOff>
    </xdr:from>
    <xdr:to>
      <xdr:col>4</xdr:col>
      <xdr:colOff>219075</xdr:colOff>
      <xdr:row>433</xdr:row>
      <xdr:rowOff>142875</xdr:rowOff>
    </xdr:to>
    <xdr:pic>
      <xdr:nvPicPr>
        <xdr:cNvPr id="434" name="Picture 433" descr="Dominican Republic">
          <a:hlinkClick xmlns:r="http://schemas.openxmlformats.org/officeDocument/2006/relationships" r:id="rId67" tooltip="Dominican Republic"/>
          <a:extLst>
            <a:ext uri="{FF2B5EF4-FFF2-40B4-BE49-F238E27FC236}">
              <a16:creationId xmlns:a16="http://schemas.microsoft.com/office/drawing/2014/main" id="{AC3507F6-83D5-4293-B9DE-64855D57954D}"/>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375370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434</xdr:row>
      <xdr:rowOff>0</xdr:rowOff>
    </xdr:from>
    <xdr:to>
      <xdr:col>4</xdr:col>
      <xdr:colOff>219075</xdr:colOff>
      <xdr:row>434</xdr:row>
      <xdr:rowOff>142875</xdr:rowOff>
    </xdr:to>
    <xdr:pic>
      <xdr:nvPicPr>
        <xdr:cNvPr id="435" name="Picture 434" descr="Panama">
          <a:hlinkClick xmlns:r="http://schemas.openxmlformats.org/officeDocument/2006/relationships" r:id="rId23" tooltip="Panama"/>
          <a:extLst>
            <a:ext uri="{FF2B5EF4-FFF2-40B4-BE49-F238E27FC236}">
              <a16:creationId xmlns:a16="http://schemas.microsoft.com/office/drawing/2014/main" id="{91050CA0-A4DD-474B-B66F-849D05B2FCF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76104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435</xdr:row>
      <xdr:rowOff>0</xdr:rowOff>
    </xdr:from>
    <xdr:to>
      <xdr:col>4</xdr:col>
      <xdr:colOff>219075</xdr:colOff>
      <xdr:row>435</xdr:row>
      <xdr:rowOff>114300</xdr:rowOff>
    </xdr:to>
    <xdr:pic>
      <xdr:nvPicPr>
        <xdr:cNvPr id="436" name="Picture 435" descr="United States">
          <a:hlinkClick xmlns:r="http://schemas.openxmlformats.org/officeDocument/2006/relationships" r:id="rId1" tooltip="United States"/>
          <a:extLst>
            <a:ext uri="{FF2B5EF4-FFF2-40B4-BE49-F238E27FC236}">
              <a16:creationId xmlns:a16="http://schemas.microsoft.com/office/drawing/2014/main" id="{00B9892E-56F6-40A7-B503-EDF7EB73F5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77266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436</xdr:row>
      <xdr:rowOff>0</xdr:rowOff>
    </xdr:from>
    <xdr:to>
      <xdr:col>4</xdr:col>
      <xdr:colOff>219075</xdr:colOff>
      <xdr:row>436</xdr:row>
      <xdr:rowOff>142875</xdr:rowOff>
    </xdr:to>
    <xdr:pic>
      <xdr:nvPicPr>
        <xdr:cNvPr id="437" name="Picture 436" descr="Puerto Rico">
          <a:hlinkClick xmlns:r="http://schemas.openxmlformats.org/officeDocument/2006/relationships" r:id="rId15" tooltip="Puerto Rico"/>
          <a:extLst>
            <a:ext uri="{FF2B5EF4-FFF2-40B4-BE49-F238E27FC236}">
              <a16:creationId xmlns:a16="http://schemas.microsoft.com/office/drawing/2014/main" id="{A9FE9D7E-49F8-45E4-A550-ABF2CF605414}"/>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377942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437</xdr:row>
      <xdr:rowOff>0</xdr:rowOff>
    </xdr:from>
    <xdr:to>
      <xdr:col>4</xdr:col>
      <xdr:colOff>219075</xdr:colOff>
      <xdr:row>437</xdr:row>
      <xdr:rowOff>114300</xdr:rowOff>
    </xdr:to>
    <xdr:pic>
      <xdr:nvPicPr>
        <xdr:cNvPr id="438" name="Picture 437" descr="United States">
          <a:hlinkClick xmlns:r="http://schemas.openxmlformats.org/officeDocument/2006/relationships" r:id="rId1" tooltip="United States"/>
          <a:extLst>
            <a:ext uri="{FF2B5EF4-FFF2-40B4-BE49-F238E27FC236}">
              <a16:creationId xmlns:a16="http://schemas.microsoft.com/office/drawing/2014/main" id="{A5FD4175-7FF6-449D-8166-FE5A98BE0C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78494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438</xdr:row>
      <xdr:rowOff>0</xdr:rowOff>
    </xdr:from>
    <xdr:to>
      <xdr:col>4</xdr:col>
      <xdr:colOff>219075</xdr:colOff>
      <xdr:row>438</xdr:row>
      <xdr:rowOff>114300</xdr:rowOff>
    </xdr:to>
    <xdr:pic>
      <xdr:nvPicPr>
        <xdr:cNvPr id="439" name="Picture 438" descr="United States">
          <a:hlinkClick xmlns:r="http://schemas.openxmlformats.org/officeDocument/2006/relationships" r:id="rId1" tooltip="United States"/>
          <a:extLst>
            <a:ext uri="{FF2B5EF4-FFF2-40B4-BE49-F238E27FC236}">
              <a16:creationId xmlns:a16="http://schemas.microsoft.com/office/drawing/2014/main" id="{9C02E872-A7E6-4464-8D38-4CFBF6E60A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79914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439</xdr:row>
      <xdr:rowOff>0</xdr:rowOff>
    </xdr:from>
    <xdr:to>
      <xdr:col>4</xdr:col>
      <xdr:colOff>219075</xdr:colOff>
      <xdr:row>439</xdr:row>
      <xdr:rowOff>123825</xdr:rowOff>
    </xdr:to>
    <xdr:pic>
      <xdr:nvPicPr>
        <xdr:cNvPr id="440" name="Picture 439" descr="Mexico">
          <a:hlinkClick xmlns:r="http://schemas.openxmlformats.org/officeDocument/2006/relationships" r:id="rId59" tooltip="Mexico"/>
          <a:extLst>
            <a:ext uri="{FF2B5EF4-FFF2-40B4-BE49-F238E27FC236}">
              <a16:creationId xmlns:a16="http://schemas.microsoft.com/office/drawing/2014/main" id="{32A5D7D7-CD84-4E65-B456-672E99AA356A}"/>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3802856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440</xdr:row>
      <xdr:rowOff>0</xdr:rowOff>
    </xdr:from>
    <xdr:to>
      <xdr:col>4</xdr:col>
      <xdr:colOff>219075</xdr:colOff>
      <xdr:row>440</xdr:row>
      <xdr:rowOff>133350</xdr:rowOff>
    </xdr:to>
    <xdr:pic>
      <xdr:nvPicPr>
        <xdr:cNvPr id="441" name="Picture 440" descr="Nicaragua">
          <a:hlinkClick xmlns:r="http://schemas.openxmlformats.org/officeDocument/2006/relationships" r:id="rId74" tooltip="Nicaragua"/>
          <a:extLst>
            <a:ext uri="{FF2B5EF4-FFF2-40B4-BE49-F238E27FC236}">
              <a16:creationId xmlns:a16="http://schemas.microsoft.com/office/drawing/2014/main" id="{2BC6DB80-9135-447F-B918-57C8B3900409}"/>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3818096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441</xdr:row>
      <xdr:rowOff>0</xdr:rowOff>
    </xdr:from>
    <xdr:to>
      <xdr:col>4</xdr:col>
      <xdr:colOff>219075</xdr:colOff>
      <xdr:row>441</xdr:row>
      <xdr:rowOff>114300</xdr:rowOff>
    </xdr:to>
    <xdr:pic>
      <xdr:nvPicPr>
        <xdr:cNvPr id="442" name="Picture 441" descr="Cuba">
          <a:hlinkClick xmlns:r="http://schemas.openxmlformats.org/officeDocument/2006/relationships" r:id="rId27" tooltip="Cuba"/>
          <a:extLst>
            <a:ext uri="{FF2B5EF4-FFF2-40B4-BE49-F238E27FC236}">
              <a16:creationId xmlns:a16="http://schemas.microsoft.com/office/drawing/2014/main" id="{9593132F-68FE-4BA3-A5C9-B96C100EF41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83733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442</xdr:row>
      <xdr:rowOff>0</xdr:rowOff>
    </xdr:from>
    <xdr:to>
      <xdr:col>4</xdr:col>
      <xdr:colOff>219075</xdr:colOff>
      <xdr:row>442</xdr:row>
      <xdr:rowOff>123825</xdr:rowOff>
    </xdr:to>
    <xdr:pic>
      <xdr:nvPicPr>
        <xdr:cNvPr id="443" name="Picture 442" descr="Mexico">
          <a:hlinkClick xmlns:r="http://schemas.openxmlformats.org/officeDocument/2006/relationships" r:id="rId59" tooltip="Mexico"/>
          <a:extLst>
            <a:ext uri="{FF2B5EF4-FFF2-40B4-BE49-F238E27FC236}">
              <a16:creationId xmlns:a16="http://schemas.microsoft.com/office/drawing/2014/main" id="{597F5899-8711-4C98-9E23-B015A2F01372}"/>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609600" y="3848290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443</xdr:row>
      <xdr:rowOff>0</xdr:rowOff>
    </xdr:from>
    <xdr:to>
      <xdr:col>4</xdr:col>
      <xdr:colOff>219075</xdr:colOff>
      <xdr:row>443</xdr:row>
      <xdr:rowOff>114300</xdr:rowOff>
    </xdr:to>
    <xdr:pic>
      <xdr:nvPicPr>
        <xdr:cNvPr id="444" name="Picture 443" descr="United States">
          <a:hlinkClick xmlns:r="http://schemas.openxmlformats.org/officeDocument/2006/relationships" r:id="rId1" tooltip="United States"/>
          <a:extLst>
            <a:ext uri="{FF2B5EF4-FFF2-40B4-BE49-F238E27FC236}">
              <a16:creationId xmlns:a16="http://schemas.microsoft.com/office/drawing/2014/main" id="{DE5A4B5A-256E-4C93-9994-1544E51A10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85762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444</xdr:row>
      <xdr:rowOff>0</xdr:rowOff>
    </xdr:from>
    <xdr:to>
      <xdr:col>4</xdr:col>
      <xdr:colOff>209550</xdr:colOff>
      <xdr:row>444</xdr:row>
      <xdr:rowOff>142875</xdr:rowOff>
    </xdr:to>
    <xdr:pic>
      <xdr:nvPicPr>
        <xdr:cNvPr id="445" name="Picture 444" descr="Japan">
          <a:hlinkClick xmlns:r="http://schemas.openxmlformats.org/officeDocument/2006/relationships" r:id="rId65" tooltip="Japan"/>
          <a:extLst>
            <a:ext uri="{FF2B5EF4-FFF2-40B4-BE49-F238E27FC236}">
              <a16:creationId xmlns:a16="http://schemas.microsoft.com/office/drawing/2014/main" id="{8BE8A40D-FF27-44B7-A3D8-2E3032EF5C4D}"/>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3868578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445</xdr:row>
      <xdr:rowOff>0</xdr:rowOff>
    </xdr:from>
    <xdr:to>
      <xdr:col>4</xdr:col>
      <xdr:colOff>219075</xdr:colOff>
      <xdr:row>445</xdr:row>
      <xdr:rowOff>142875</xdr:rowOff>
    </xdr:to>
    <xdr:pic>
      <xdr:nvPicPr>
        <xdr:cNvPr id="446" name="Picture 445" descr="Venezuela">
          <a:hlinkClick xmlns:r="http://schemas.openxmlformats.org/officeDocument/2006/relationships" r:id="rId31" tooltip="Venezuela"/>
          <a:extLst>
            <a:ext uri="{FF2B5EF4-FFF2-40B4-BE49-F238E27FC236}">
              <a16:creationId xmlns:a16="http://schemas.microsoft.com/office/drawing/2014/main" id="{3403D6C2-C258-45CF-9ED6-663F4D229B7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87953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446</xdr:row>
      <xdr:rowOff>0</xdr:rowOff>
    </xdr:from>
    <xdr:to>
      <xdr:col>4</xdr:col>
      <xdr:colOff>219075</xdr:colOff>
      <xdr:row>446</xdr:row>
      <xdr:rowOff>142875</xdr:rowOff>
    </xdr:to>
    <xdr:pic>
      <xdr:nvPicPr>
        <xdr:cNvPr id="447" name="Picture 446" descr="Panama">
          <a:hlinkClick xmlns:r="http://schemas.openxmlformats.org/officeDocument/2006/relationships" r:id="rId23" tooltip="Panama"/>
          <a:extLst>
            <a:ext uri="{FF2B5EF4-FFF2-40B4-BE49-F238E27FC236}">
              <a16:creationId xmlns:a16="http://schemas.microsoft.com/office/drawing/2014/main" id="{CB010EE4-FB6A-4045-8DA5-9C15BA349B5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88867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447</xdr:row>
      <xdr:rowOff>0</xdr:rowOff>
    </xdr:from>
    <xdr:to>
      <xdr:col>4</xdr:col>
      <xdr:colOff>219075</xdr:colOff>
      <xdr:row>447</xdr:row>
      <xdr:rowOff>123825</xdr:rowOff>
    </xdr:to>
    <xdr:pic>
      <xdr:nvPicPr>
        <xdr:cNvPr id="448" name="Picture 447" descr="Mexico">
          <a:hlinkClick xmlns:r="http://schemas.openxmlformats.org/officeDocument/2006/relationships" r:id="rId59" tooltip="Mexico"/>
          <a:extLst>
            <a:ext uri="{FF2B5EF4-FFF2-40B4-BE49-F238E27FC236}">
              <a16:creationId xmlns:a16="http://schemas.microsoft.com/office/drawing/2014/main" id="{7B09B73B-3374-441B-889C-13DDF5DA5BA1}"/>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3903440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448</xdr:row>
      <xdr:rowOff>0</xdr:rowOff>
    </xdr:from>
    <xdr:to>
      <xdr:col>4</xdr:col>
      <xdr:colOff>219075</xdr:colOff>
      <xdr:row>448</xdr:row>
      <xdr:rowOff>133350</xdr:rowOff>
    </xdr:to>
    <xdr:pic>
      <xdr:nvPicPr>
        <xdr:cNvPr id="449" name="Picture 448" descr="Nicaragua">
          <a:hlinkClick xmlns:r="http://schemas.openxmlformats.org/officeDocument/2006/relationships" r:id="rId74" tooltip="Nicaragua"/>
          <a:extLst>
            <a:ext uri="{FF2B5EF4-FFF2-40B4-BE49-F238E27FC236}">
              <a16:creationId xmlns:a16="http://schemas.microsoft.com/office/drawing/2014/main" id="{42FE32D7-16EC-4A1B-B7D6-2FBE0002B982}"/>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3912584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449</xdr:row>
      <xdr:rowOff>0</xdr:rowOff>
    </xdr:from>
    <xdr:to>
      <xdr:col>4</xdr:col>
      <xdr:colOff>219075</xdr:colOff>
      <xdr:row>449</xdr:row>
      <xdr:rowOff>142875</xdr:rowOff>
    </xdr:to>
    <xdr:pic>
      <xdr:nvPicPr>
        <xdr:cNvPr id="450" name="Picture 449" descr="Panama">
          <a:hlinkClick xmlns:r="http://schemas.openxmlformats.org/officeDocument/2006/relationships" r:id="rId23" tooltip="Panama"/>
          <a:extLst>
            <a:ext uri="{FF2B5EF4-FFF2-40B4-BE49-F238E27FC236}">
              <a16:creationId xmlns:a16="http://schemas.microsoft.com/office/drawing/2014/main" id="{B34C6CC8-30D8-48BB-B17F-F3197CE7829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92296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450</xdr:row>
      <xdr:rowOff>0</xdr:rowOff>
    </xdr:from>
    <xdr:to>
      <xdr:col>4</xdr:col>
      <xdr:colOff>219075</xdr:colOff>
      <xdr:row>450</xdr:row>
      <xdr:rowOff>142875</xdr:rowOff>
    </xdr:to>
    <xdr:pic>
      <xdr:nvPicPr>
        <xdr:cNvPr id="451" name="Picture 450" descr="Spain">
          <a:hlinkClick xmlns:r="http://schemas.openxmlformats.org/officeDocument/2006/relationships" r:id="rId46" tooltip="Spain"/>
          <a:extLst>
            <a:ext uri="{FF2B5EF4-FFF2-40B4-BE49-F238E27FC236}">
              <a16:creationId xmlns:a16="http://schemas.microsoft.com/office/drawing/2014/main" id="{19CD1852-D09C-4AB6-B7D0-50CBBC2C7D93}"/>
            </a:ext>
          </a:extLst>
        </xdr:cNvPr>
        <xdr:cNvPicPr>
          <a:picLocks noChangeAspect="1" noChangeArrowheads="1"/>
        </xdr:cNvPicPr>
      </xdr:nvPicPr>
      <xdr:blipFill>
        <a:blip xmlns:r="http://schemas.openxmlformats.org/officeDocument/2006/relationships" r:embed="rId109">
          <a:extLst>
            <a:ext uri="{28A0092B-C50C-407E-A947-70E740481C1C}">
              <a14:useLocalDpi xmlns:a14="http://schemas.microsoft.com/office/drawing/2010/main" val="0"/>
            </a:ext>
          </a:extLst>
        </a:blip>
        <a:srcRect/>
        <a:stretch>
          <a:fillRect/>
        </a:stretch>
      </xdr:blipFill>
      <xdr:spPr bwMode="auto">
        <a:xfrm>
          <a:off x="609600" y="393392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451</xdr:row>
      <xdr:rowOff>0</xdr:rowOff>
    </xdr:from>
    <xdr:to>
      <xdr:col>4</xdr:col>
      <xdr:colOff>219075</xdr:colOff>
      <xdr:row>451</xdr:row>
      <xdr:rowOff>142875</xdr:rowOff>
    </xdr:to>
    <xdr:pic>
      <xdr:nvPicPr>
        <xdr:cNvPr id="452" name="Picture 451" descr="Panama">
          <a:hlinkClick xmlns:r="http://schemas.openxmlformats.org/officeDocument/2006/relationships" r:id="rId23" tooltip="Panama"/>
          <a:extLst>
            <a:ext uri="{FF2B5EF4-FFF2-40B4-BE49-F238E27FC236}">
              <a16:creationId xmlns:a16="http://schemas.microsoft.com/office/drawing/2014/main" id="{084A8B7A-093F-4798-95BA-2147B55EE77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94306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452</xdr:row>
      <xdr:rowOff>0</xdr:rowOff>
    </xdr:from>
    <xdr:to>
      <xdr:col>4</xdr:col>
      <xdr:colOff>219075</xdr:colOff>
      <xdr:row>452</xdr:row>
      <xdr:rowOff>114300</xdr:rowOff>
    </xdr:to>
    <xdr:pic>
      <xdr:nvPicPr>
        <xdr:cNvPr id="453" name="Picture 452" descr="Republic of Ireland">
          <a:hlinkClick xmlns:r="http://schemas.openxmlformats.org/officeDocument/2006/relationships" r:id="rId110" tooltip="Republic of Ireland"/>
          <a:extLst>
            <a:ext uri="{FF2B5EF4-FFF2-40B4-BE49-F238E27FC236}">
              <a16:creationId xmlns:a16="http://schemas.microsoft.com/office/drawing/2014/main" id="{1B752BDE-412B-41DF-A0C0-1D3017B290CF}"/>
            </a:ext>
          </a:extLst>
        </xdr:cNvPr>
        <xdr:cNvPicPr>
          <a:picLocks noChangeAspect="1" noChangeArrowheads="1"/>
        </xdr:cNvPicPr>
      </xdr:nvPicPr>
      <xdr:blipFill>
        <a:blip xmlns:r="http://schemas.openxmlformats.org/officeDocument/2006/relationships" r:embed="rId111">
          <a:extLst>
            <a:ext uri="{28A0092B-C50C-407E-A947-70E740481C1C}">
              <a14:useLocalDpi xmlns:a14="http://schemas.microsoft.com/office/drawing/2010/main" val="0"/>
            </a:ext>
          </a:extLst>
        </a:blip>
        <a:srcRect/>
        <a:stretch>
          <a:fillRect/>
        </a:stretch>
      </xdr:blipFill>
      <xdr:spPr bwMode="auto">
        <a:xfrm>
          <a:off x="609600" y="395039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453</xdr:row>
      <xdr:rowOff>0</xdr:rowOff>
    </xdr:from>
    <xdr:to>
      <xdr:col>4</xdr:col>
      <xdr:colOff>219075</xdr:colOff>
      <xdr:row>453</xdr:row>
      <xdr:rowOff>114300</xdr:rowOff>
    </xdr:to>
    <xdr:pic>
      <xdr:nvPicPr>
        <xdr:cNvPr id="454" name="Picture 453" descr="United States">
          <a:hlinkClick xmlns:r="http://schemas.openxmlformats.org/officeDocument/2006/relationships" r:id="rId1" tooltip="United States"/>
          <a:extLst>
            <a:ext uri="{FF2B5EF4-FFF2-40B4-BE49-F238E27FC236}">
              <a16:creationId xmlns:a16="http://schemas.microsoft.com/office/drawing/2014/main" id="{707C3F3B-CF0A-4926-A8BD-90B9E628BE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95773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454</xdr:row>
      <xdr:rowOff>0</xdr:rowOff>
    </xdr:from>
    <xdr:to>
      <xdr:col>4</xdr:col>
      <xdr:colOff>219075</xdr:colOff>
      <xdr:row>454</xdr:row>
      <xdr:rowOff>142875</xdr:rowOff>
    </xdr:to>
    <xdr:pic>
      <xdr:nvPicPr>
        <xdr:cNvPr id="455" name="Picture 454" descr="Venezuela">
          <a:hlinkClick xmlns:r="http://schemas.openxmlformats.org/officeDocument/2006/relationships" r:id="rId31" tooltip="Venezuela"/>
          <a:extLst>
            <a:ext uri="{FF2B5EF4-FFF2-40B4-BE49-F238E27FC236}">
              <a16:creationId xmlns:a16="http://schemas.microsoft.com/office/drawing/2014/main" id="{BE244643-690C-4BD2-99B1-580F3030CB7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96506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455</xdr:row>
      <xdr:rowOff>0</xdr:rowOff>
    </xdr:from>
    <xdr:to>
      <xdr:col>4</xdr:col>
      <xdr:colOff>219075</xdr:colOff>
      <xdr:row>455</xdr:row>
      <xdr:rowOff>142875</xdr:rowOff>
    </xdr:to>
    <xdr:pic>
      <xdr:nvPicPr>
        <xdr:cNvPr id="456" name="Picture 455" descr="South Korea">
          <a:hlinkClick xmlns:r="http://schemas.openxmlformats.org/officeDocument/2006/relationships" r:id="rId52" tooltip="South Korea"/>
          <a:extLst>
            <a:ext uri="{FF2B5EF4-FFF2-40B4-BE49-F238E27FC236}">
              <a16:creationId xmlns:a16="http://schemas.microsoft.com/office/drawing/2014/main" id="{3909DF8A-37E4-4266-8ED3-ED8206291E50}"/>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397240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456</xdr:row>
      <xdr:rowOff>0</xdr:rowOff>
    </xdr:from>
    <xdr:to>
      <xdr:col>4</xdr:col>
      <xdr:colOff>219075</xdr:colOff>
      <xdr:row>456</xdr:row>
      <xdr:rowOff>142875</xdr:rowOff>
    </xdr:to>
    <xdr:pic>
      <xdr:nvPicPr>
        <xdr:cNvPr id="457" name="Picture 456" descr="Venezuela">
          <a:hlinkClick xmlns:r="http://schemas.openxmlformats.org/officeDocument/2006/relationships" r:id="rId31" tooltip="Venezuela"/>
          <a:extLst>
            <a:ext uri="{FF2B5EF4-FFF2-40B4-BE49-F238E27FC236}">
              <a16:creationId xmlns:a16="http://schemas.microsoft.com/office/drawing/2014/main" id="{F9E2C397-5BCA-4E98-A957-2181EDFB73A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98335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457</xdr:row>
      <xdr:rowOff>0</xdr:rowOff>
    </xdr:from>
    <xdr:to>
      <xdr:col>4</xdr:col>
      <xdr:colOff>219075</xdr:colOff>
      <xdr:row>457</xdr:row>
      <xdr:rowOff>142875</xdr:rowOff>
    </xdr:to>
    <xdr:pic>
      <xdr:nvPicPr>
        <xdr:cNvPr id="458" name="Picture 457" descr="Puerto Rico">
          <a:hlinkClick xmlns:r="http://schemas.openxmlformats.org/officeDocument/2006/relationships" r:id="rId15" tooltip="Puerto Rico"/>
          <a:extLst>
            <a:ext uri="{FF2B5EF4-FFF2-40B4-BE49-F238E27FC236}">
              <a16:creationId xmlns:a16="http://schemas.microsoft.com/office/drawing/2014/main" id="{40D1AF20-B6A9-41AF-95F3-31EC8D0E9753}"/>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399249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458</xdr:row>
      <xdr:rowOff>0</xdr:rowOff>
    </xdr:from>
    <xdr:to>
      <xdr:col>4</xdr:col>
      <xdr:colOff>219075</xdr:colOff>
      <xdr:row>458</xdr:row>
      <xdr:rowOff>114300</xdr:rowOff>
    </xdr:to>
    <xdr:pic>
      <xdr:nvPicPr>
        <xdr:cNvPr id="459" name="Picture 458" descr="United States">
          <a:hlinkClick xmlns:r="http://schemas.openxmlformats.org/officeDocument/2006/relationships" r:id="rId1" tooltip="United States"/>
          <a:extLst>
            <a:ext uri="{FF2B5EF4-FFF2-40B4-BE49-F238E27FC236}">
              <a16:creationId xmlns:a16="http://schemas.microsoft.com/office/drawing/2014/main" id="{42A19950-4D0F-448D-B78A-56F5B10E4A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00183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459</xdr:row>
      <xdr:rowOff>0</xdr:rowOff>
    </xdr:from>
    <xdr:to>
      <xdr:col>4</xdr:col>
      <xdr:colOff>219075</xdr:colOff>
      <xdr:row>459</xdr:row>
      <xdr:rowOff>142875</xdr:rowOff>
    </xdr:to>
    <xdr:pic>
      <xdr:nvPicPr>
        <xdr:cNvPr id="460" name="Picture 459" descr="Venezuela">
          <a:hlinkClick xmlns:r="http://schemas.openxmlformats.org/officeDocument/2006/relationships" r:id="rId31" tooltip="Venezuela"/>
          <a:extLst>
            <a:ext uri="{FF2B5EF4-FFF2-40B4-BE49-F238E27FC236}">
              <a16:creationId xmlns:a16="http://schemas.microsoft.com/office/drawing/2014/main" id="{37A4036B-135D-4DA3-A98C-2A834E173AF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401402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460</xdr:row>
      <xdr:rowOff>0</xdr:rowOff>
    </xdr:from>
    <xdr:to>
      <xdr:col>4</xdr:col>
      <xdr:colOff>219075</xdr:colOff>
      <xdr:row>460</xdr:row>
      <xdr:rowOff>114300</xdr:rowOff>
    </xdr:to>
    <xdr:pic>
      <xdr:nvPicPr>
        <xdr:cNvPr id="461" name="Picture 460" descr="United States">
          <a:hlinkClick xmlns:r="http://schemas.openxmlformats.org/officeDocument/2006/relationships" r:id="rId1" tooltip="United States"/>
          <a:extLst>
            <a:ext uri="{FF2B5EF4-FFF2-40B4-BE49-F238E27FC236}">
              <a16:creationId xmlns:a16="http://schemas.microsoft.com/office/drawing/2014/main" id="{B95CFB78-B7F5-48F9-B3BA-F59AB6F6C5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02288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461</xdr:row>
      <xdr:rowOff>0</xdr:rowOff>
    </xdr:from>
    <xdr:to>
      <xdr:col>4</xdr:col>
      <xdr:colOff>219075</xdr:colOff>
      <xdr:row>461</xdr:row>
      <xdr:rowOff>114300</xdr:rowOff>
    </xdr:to>
    <xdr:pic>
      <xdr:nvPicPr>
        <xdr:cNvPr id="462" name="Picture 461" descr="United States">
          <a:hlinkClick xmlns:r="http://schemas.openxmlformats.org/officeDocument/2006/relationships" r:id="rId1" tooltip="United States"/>
          <a:extLst>
            <a:ext uri="{FF2B5EF4-FFF2-40B4-BE49-F238E27FC236}">
              <a16:creationId xmlns:a16="http://schemas.microsoft.com/office/drawing/2014/main" id="{C8D0FF46-1F0A-45BA-BB0F-38637B7364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03202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462</xdr:row>
      <xdr:rowOff>0</xdr:rowOff>
    </xdr:from>
    <xdr:to>
      <xdr:col>4</xdr:col>
      <xdr:colOff>219075</xdr:colOff>
      <xdr:row>462</xdr:row>
      <xdr:rowOff>123825</xdr:rowOff>
    </xdr:to>
    <xdr:pic>
      <xdr:nvPicPr>
        <xdr:cNvPr id="463" name="Picture 462" descr="Mexico">
          <a:hlinkClick xmlns:r="http://schemas.openxmlformats.org/officeDocument/2006/relationships" r:id="rId59" tooltip="Mexico"/>
          <a:extLst>
            <a:ext uri="{FF2B5EF4-FFF2-40B4-BE49-F238E27FC236}">
              <a16:creationId xmlns:a16="http://schemas.microsoft.com/office/drawing/2014/main" id="{33463B40-D84D-48FF-8BAF-001D1CB2AF5A}"/>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046791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463</xdr:row>
      <xdr:rowOff>0</xdr:rowOff>
    </xdr:from>
    <xdr:to>
      <xdr:col>4</xdr:col>
      <xdr:colOff>219075</xdr:colOff>
      <xdr:row>463</xdr:row>
      <xdr:rowOff>142875</xdr:rowOff>
    </xdr:to>
    <xdr:pic>
      <xdr:nvPicPr>
        <xdr:cNvPr id="464" name="Picture 463" descr="Indonesia">
          <a:hlinkClick xmlns:r="http://schemas.openxmlformats.org/officeDocument/2006/relationships" r:id="rId112" tooltip="Indonesia"/>
          <a:extLst>
            <a:ext uri="{FF2B5EF4-FFF2-40B4-BE49-F238E27FC236}">
              <a16:creationId xmlns:a16="http://schemas.microsoft.com/office/drawing/2014/main" id="{4F8B96B5-DF75-4246-83BF-8DA256C75AA2}"/>
            </a:ext>
          </a:extLst>
        </xdr:cNvPr>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609600" y="406231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464</xdr:row>
      <xdr:rowOff>0</xdr:rowOff>
    </xdr:from>
    <xdr:to>
      <xdr:col>4</xdr:col>
      <xdr:colOff>219075</xdr:colOff>
      <xdr:row>464</xdr:row>
      <xdr:rowOff>142875</xdr:rowOff>
    </xdr:to>
    <xdr:pic>
      <xdr:nvPicPr>
        <xdr:cNvPr id="465" name="Picture 464" descr="Indonesia">
          <a:hlinkClick xmlns:r="http://schemas.openxmlformats.org/officeDocument/2006/relationships" r:id="rId112" tooltip="Indonesia"/>
          <a:extLst>
            <a:ext uri="{FF2B5EF4-FFF2-40B4-BE49-F238E27FC236}">
              <a16:creationId xmlns:a16="http://schemas.microsoft.com/office/drawing/2014/main" id="{8943243D-41A2-4C22-8461-A7595EA1CBDE}"/>
            </a:ext>
          </a:extLst>
        </xdr:cNvPr>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609600" y="407774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465</xdr:row>
      <xdr:rowOff>0</xdr:rowOff>
    </xdr:from>
    <xdr:to>
      <xdr:col>4</xdr:col>
      <xdr:colOff>219075</xdr:colOff>
      <xdr:row>465</xdr:row>
      <xdr:rowOff>114300</xdr:rowOff>
    </xdr:to>
    <xdr:pic>
      <xdr:nvPicPr>
        <xdr:cNvPr id="466" name="Picture 465" descr="Cuba">
          <a:hlinkClick xmlns:r="http://schemas.openxmlformats.org/officeDocument/2006/relationships" r:id="rId27" tooltip="Cuba"/>
          <a:extLst>
            <a:ext uri="{FF2B5EF4-FFF2-40B4-BE49-F238E27FC236}">
              <a16:creationId xmlns:a16="http://schemas.microsoft.com/office/drawing/2014/main" id="{DFD0B4F1-3814-481A-BFC3-2B447A5FC0A5}"/>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09317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466</xdr:row>
      <xdr:rowOff>0</xdr:rowOff>
    </xdr:from>
    <xdr:to>
      <xdr:col>4</xdr:col>
      <xdr:colOff>219075</xdr:colOff>
      <xdr:row>466</xdr:row>
      <xdr:rowOff>114300</xdr:rowOff>
    </xdr:to>
    <xdr:pic>
      <xdr:nvPicPr>
        <xdr:cNvPr id="467" name="Picture 466" descr="Cuba">
          <a:hlinkClick xmlns:r="http://schemas.openxmlformats.org/officeDocument/2006/relationships" r:id="rId27" tooltip="Cuba"/>
          <a:extLst>
            <a:ext uri="{FF2B5EF4-FFF2-40B4-BE49-F238E27FC236}">
              <a16:creationId xmlns:a16="http://schemas.microsoft.com/office/drawing/2014/main" id="{A275DFD8-9277-4349-8CFF-6A39904DA57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11403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467</xdr:row>
      <xdr:rowOff>0</xdr:rowOff>
    </xdr:from>
    <xdr:to>
      <xdr:col>4</xdr:col>
      <xdr:colOff>219075</xdr:colOff>
      <xdr:row>467</xdr:row>
      <xdr:rowOff>133350</xdr:rowOff>
    </xdr:to>
    <xdr:pic>
      <xdr:nvPicPr>
        <xdr:cNvPr id="468" name="Picture 467" descr="Argentina">
          <a:hlinkClick xmlns:r="http://schemas.openxmlformats.org/officeDocument/2006/relationships" r:id="rId33" tooltip="Argentina"/>
          <a:extLst>
            <a:ext uri="{FF2B5EF4-FFF2-40B4-BE49-F238E27FC236}">
              <a16:creationId xmlns:a16="http://schemas.microsoft.com/office/drawing/2014/main" id="{2FC71E63-4B44-4012-82E0-8DDAC6A845D1}"/>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4136040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468</xdr:row>
      <xdr:rowOff>0</xdr:rowOff>
    </xdr:from>
    <xdr:to>
      <xdr:col>4</xdr:col>
      <xdr:colOff>219075</xdr:colOff>
      <xdr:row>468</xdr:row>
      <xdr:rowOff>142875</xdr:rowOff>
    </xdr:to>
    <xdr:pic>
      <xdr:nvPicPr>
        <xdr:cNvPr id="469" name="Picture 468" descr="Indonesia">
          <a:hlinkClick xmlns:r="http://schemas.openxmlformats.org/officeDocument/2006/relationships" r:id="rId112" tooltip="Indonesia"/>
          <a:extLst>
            <a:ext uri="{FF2B5EF4-FFF2-40B4-BE49-F238E27FC236}">
              <a16:creationId xmlns:a16="http://schemas.microsoft.com/office/drawing/2014/main" id="{03AC9304-42AD-41CF-B268-D5F1B7164950}"/>
            </a:ext>
          </a:extLst>
        </xdr:cNvPr>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609600" y="414851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469</xdr:row>
      <xdr:rowOff>0</xdr:rowOff>
    </xdr:from>
    <xdr:to>
      <xdr:col>4</xdr:col>
      <xdr:colOff>219075</xdr:colOff>
      <xdr:row>469</xdr:row>
      <xdr:rowOff>142875</xdr:rowOff>
    </xdr:to>
    <xdr:pic>
      <xdr:nvPicPr>
        <xdr:cNvPr id="470" name="Picture 469" descr="Panama">
          <a:hlinkClick xmlns:r="http://schemas.openxmlformats.org/officeDocument/2006/relationships" r:id="rId23" tooltip="Panama"/>
          <a:extLst>
            <a:ext uri="{FF2B5EF4-FFF2-40B4-BE49-F238E27FC236}">
              <a16:creationId xmlns:a16="http://schemas.microsoft.com/office/drawing/2014/main" id="{BCEC3C5C-17F9-4C56-BE9B-496211ACB19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415947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470</xdr:row>
      <xdr:rowOff>0</xdr:rowOff>
    </xdr:from>
    <xdr:to>
      <xdr:col>4</xdr:col>
      <xdr:colOff>219075</xdr:colOff>
      <xdr:row>470</xdr:row>
      <xdr:rowOff>114300</xdr:rowOff>
    </xdr:to>
    <xdr:pic>
      <xdr:nvPicPr>
        <xdr:cNvPr id="471" name="Picture 470" descr="Jamaica">
          <a:hlinkClick xmlns:r="http://schemas.openxmlformats.org/officeDocument/2006/relationships" r:id="rId21" tooltip="Jamaica"/>
          <a:extLst>
            <a:ext uri="{FF2B5EF4-FFF2-40B4-BE49-F238E27FC236}">
              <a16:creationId xmlns:a16="http://schemas.microsoft.com/office/drawing/2014/main" id="{F8744585-B684-4872-9714-F980A45084FF}"/>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417518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471</xdr:row>
      <xdr:rowOff>0</xdr:rowOff>
    </xdr:from>
    <xdr:to>
      <xdr:col>4</xdr:col>
      <xdr:colOff>219075</xdr:colOff>
      <xdr:row>471</xdr:row>
      <xdr:rowOff>142875</xdr:rowOff>
    </xdr:to>
    <xdr:pic>
      <xdr:nvPicPr>
        <xdr:cNvPr id="472" name="Picture 471" descr="South Africa">
          <a:hlinkClick xmlns:r="http://schemas.openxmlformats.org/officeDocument/2006/relationships" r:id="rId3" tooltip="South Africa"/>
          <a:extLst>
            <a:ext uri="{FF2B5EF4-FFF2-40B4-BE49-F238E27FC236}">
              <a16:creationId xmlns:a16="http://schemas.microsoft.com/office/drawing/2014/main" id="{EC94B958-DF1B-4045-9D8B-8F4C8E452447}"/>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609600" y="419300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472</xdr:row>
      <xdr:rowOff>0</xdr:rowOff>
    </xdr:from>
    <xdr:to>
      <xdr:col>4</xdr:col>
      <xdr:colOff>219075</xdr:colOff>
      <xdr:row>472</xdr:row>
      <xdr:rowOff>114300</xdr:rowOff>
    </xdr:to>
    <xdr:pic>
      <xdr:nvPicPr>
        <xdr:cNvPr id="473" name="Picture 472" descr="Philippines">
          <a:hlinkClick xmlns:r="http://schemas.openxmlformats.org/officeDocument/2006/relationships" r:id="rId85" tooltip="Philippines"/>
          <a:extLst>
            <a:ext uri="{FF2B5EF4-FFF2-40B4-BE49-F238E27FC236}">
              <a16:creationId xmlns:a16="http://schemas.microsoft.com/office/drawing/2014/main" id="{07AC8CEB-3F20-441A-A45E-AC884BA3C6E3}"/>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609600" y="420338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473</xdr:row>
      <xdr:rowOff>0</xdr:rowOff>
    </xdr:from>
    <xdr:to>
      <xdr:col>4</xdr:col>
      <xdr:colOff>219075</xdr:colOff>
      <xdr:row>473</xdr:row>
      <xdr:rowOff>114300</xdr:rowOff>
    </xdr:to>
    <xdr:pic>
      <xdr:nvPicPr>
        <xdr:cNvPr id="474" name="Picture 473" descr="Jamaica">
          <a:hlinkClick xmlns:r="http://schemas.openxmlformats.org/officeDocument/2006/relationships" r:id="rId21" tooltip="Jamaica"/>
          <a:extLst>
            <a:ext uri="{FF2B5EF4-FFF2-40B4-BE49-F238E27FC236}">
              <a16:creationId xmlns:a16="http://schemas.microsoft.com/office/drawing/2014/main" id="{D61C2191-498C-480A-BA8A-3793DEB8D02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421195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474</xdr:row>
      <xdr:rowOff>0</xdr:rowOff>
    </xdr:from>
    <xdr:to>
      <xdr:col>4</xdr:col>
      <xdr:colOff>219075</xdr:colOff>
      <xdr:row>474</xdr:row>
      <xdr:rowOff>133350</xdr:rowOff>
    </xdr:to>
    <xdr:pic>
      <xdr:nvPicPr>
        <xdr:cNvPr id="475" name="Picture 474" descr="Argentina">
          <a:hlinkClick xmlns:r="http://schemas.openxmlformats.org/officeDocument/2006/relationships" r:id="rId33" tooltip="Argentina"/>
          <a:extLst>
            <a:ext uri="{FF2B5EF4-FFF2-40B4-BE49-F238E27FC236}">
              <a16:creationId xmlns:a16="http://schemas.microsoft.com/office/drawing/2014/main" id="{15D192E0-B8D4-485C-8EB9-B4EFF6211DE2}"/>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4228433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475</xdr:row>
      <xdr:rowOff>0</xdr:rowOff>
    </xdr:from>
    <xdr:to>
      <xdr:col>4</xdr:col>
      <xdr:colOff>219075</xdr:colOff>
      <xdr:row>475</xdr:row>
      <xdr:rowOff>123825</xdr:rowOff>
    </xdr:to>
    <xdr:pic>
      <xdr:nvPicPr>
        <xdr:cNvPr id="476" name="Picture 475" descr="Mexico">
          <a:hlinkClick xmlns:r="http://schemas.openxmlformats.org/officeDocument/2006/relationships" r:id="rId59" tooltip="Mexico"/>
          <a:extLst>
            <a:ext uri="{FF2B5EF4-FFF2-40B4-BE49-F238E27FC236}">
              <a16:creationId xmlns:a16="http://schemas.microsoft.com/office/drawing/2014/main" id="{B9DFC22B-94B9-4B86-AF61-2594998C8FAD}"/>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242149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476</xdr:row>
      <xdr:rowOff>0</xdr:rowOff>
    </xdr:from>
    <xdr:to>
      <xdr:col>4</xdr:col>
      <xdr:colOff>219075</xdr:colOff>
      <xdr:row>476</xdr:row>
      <xdr:rowOff>114300</xdr:rowOff>
    </xdr:to>
    <xdr:pic>
      <xdr:nvPicPr>
        <xdr:cNvPr id="477" name="Picture 476" descr="United Kingdom">
          <a:hlinkClick xmlns:r="http://schemas.openxmlformats.org/officeDocument/2006/relationships" r:id="rId5" tooltip="United Kingdom"/>
          <a:extLst>
            <a:ext uri="{FF2B5EF4-FFF2-40B4-BE49-F238E27FC236}">
              <a16:creationId xmlns:a16="http://schemas.microsoft.com/office/drawing/2014/main" id="{070904A8-1C4C-407C-8B4D-159CAA0ED64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425434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477</xdr:row>
      <xdr:rowOff>0</xdr:rowOff>
    </xdr:from>
    <xdr:to>
      <xdr:col>4</xdr:col>
      <xdr:colOff>219075</xdr:colOff>
      <xdr:row>477</xdr:row>
      <xdr:rowOff>123825</xdr:rowOff>
    </xdr:to>
    <xdr:pic>
      <xdr:nvPicPr>
        <xdr:cNvPr id="478" name="Picture 477" descr="Mexico">
          <a:hlinkClick xmlns:r="http://schemas.openxmlformats.org/officeDocument/2006/relationships" r:id="rId59" tooltip="Mexico"/>
          <a:extLst>
            <a:ext uri="{FF2B5EF4-FFF2-40B4-BE49-F238E27FC236}">
              <a16:creationId xmlns:a16="http://schemas.microsoft.com/office/drawing/2014/main" id="{70CFCE84-1059-43DA-A785-86673C3D0F38}"/>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262913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478</xdr:row>
      <xdr:rowOff>0</xdr:rowOff>
    </xdr:from>
    <xdr:to>
      <xdr:col>4</xdr:col>
      <xdr:colOff>219075</xdr:colOff>
      <xdr:row>478</xdr:row>
      <xdr:rowOff>123825</xdr:rowOff>
    </xdr:to>
    <xdr:pic>
      <xdr:nvPicPr>
        <xdr:cNvPr id="479" name="Picture 478" descr="Mexico">
          <a:hlinkClick xmlns:r="http://schemas.openxmlformats.org/officeDocument/2006/relationships" r:id="rId59" tooltip="Mexico"/>
          <a:extLst>
            <a:ext uri="{FF2B5EF4-FFF2-40B4-BE49-F238E27FC236}">
              <a16:creationId xmlns:a16="http://schemas.microsoft.com/office/drawing/2014/main" id="{C3E9435F-A689-4E0B-83A4-65ED09E0AEEF}"/>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275867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479</xdr:row>
      <xdr:rowOff>0</xdr:rowOff>
    </xdr:from>
    <xdr:to>
      <xdr:col>4</xdr:col>
      <xdr:colOff>219075</xdr:colOff>
      <xdr:row>479</xdr:row>
      <xdr:rowOff>142875</xdr:rowOff>
    </xdr:to>
    <xdr:pic>
      <xdr:nvPicPr>
        <xdr:cNvPr id="480" name="Picture 479" descr="Puerto Rico">
          <a:hlinkClick xmlns:r="http://schemas.openxmlformats.org/officeDocument/2006/relationships" r:id="rId15" tooltip="Puerto Rico"/>
          <a:extLst>
            <a:ext uri="{FF2B5EF4-FFF2-40B4-BE49-F238E27FC236}">
              <a16:creationId xmlns:a16="http://schemas.microsoft.com/office/drawing/2014/main" id="{1B690430-02F4-4FE7-933A-860C5733F258}"/>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428596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480</xdr:row>
      <xdr:rowOff>0</xdr:rowOff>
    </xdr:from>
    <xdr:to>
      <xdr:col>4</xdr:col>
      <xdr:colOff>219075</xdr:colOff>
      <xdr:row>480</xdr:row>
      <xdr:rowOff>142875</xdr:rowOff>
    </xdr:to>
    <xdr:pic>
      <xdr:nvPicPr>
        <xdr:cNvPr id="481" name="Picture 480" descr="China">
          <a:hlinkClick xmlns:r="http://schemas.openxmlformats.org/officeDocument/2006/relationships" r:id="rId115" tooltip="China"/>
          <a:extLst>
            <a:ext uri="{FF2B5EF4-FFF2-40B4-BE49-F238E27FC236}">
              <a16:creationId xmlns:a16="http://schemas.microsoft.com/office/drawing/2014/main" id="{4F885B7D-A2E6-4CC7-AA84-7F75EA8F27BE}"/>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609600" y="429939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481</xdr:row>
      <xdr:rowOff>0</xdr:rowOff>
    </xdr:from>
    <xdr:to>
      <xdr:col>4</xdr:col>
      <xdr:colOff>219075</xdr:colOff>
      <xdr:row>481</xdr:row>
      <xdr:rowOff>142875</xdr:rowOff>
    </xdr:to>
    <xdr:pic>
      <xdr:nvPicPr>
        <xdr:cNvPr id="482" name="Picture 481" descr="South Korea">
          <a:hlinkClick xmlns:r="http://schemas.openxmlformats.org/officeDocument/2006/relationships" r:id="rId52" tooltip="South Korea"/>
          <a:extLst>
            <a:ext uri="{FF2B5EF4-FFF2-40B4-BE49-F238E27FC236}">
              <a16:creationId xmlns:a16="http://schemas.microsoft.com/office/drawing/2014/main" id="{92E02707-9A20-482D-860B-3BEAAB8EAA57}"/>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432511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482</xdr:row>
      <xdr:rowOff>0</xdr:rowOff>
    </xdr:from>
    <xdr:to>
      <xdr:col>4</xdr:col>
      <xdr:colOff>219075</xdr:colOff>
      <xdr:row>482</xdr:row>
      <xdr:rowOff>142875</xdr:rowOff>
    </xdr:to>
    <xdr:pic>
      <xdr:nvPicPr>
        <xdr:cNvPr id="483" name="Picture 482" descr="Colombia">
          <a:hlinkClick xmlns:r="http://schemas.openxmlformats.org/officeDocument/2006/relationships" r:id="rId63" tooltip="Colombia"/>
          <a:extLst>
            <a:ext uri="{FF2B5EF4-FFF2-40B4-BE49-F238E27FC236}">
              <a16:creationId xmlns:a16="http://schemas.microsoft.com/office/drawing/2014/main" id="{3F86F34C-D427-43E9-A3EF-3078BB7312CC}"/>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433397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483</xdr:row>
      <xdr:rowOff>0</xdr:rowOff>
    </xdr:from>
    <xdr:to>
      <xdr:col>4</xdr:col>
      <xdr:colOff>219075</xdr:colOff>
      <xdr:row>483</xdr:row>
      <xdr:rowOff>114300</xdr:rowOff>
    </xdr:to>
    <xdr:pic>
      <xdr:nvPicPr>
        <xdr:cNvPr id="484" name="Picture 483" descr="United States">
          <a:hlinkClick xmlns:r="http://schemas.openxmlformats.org/officeDocument/2006/relationships" r:id="rId1" tooltip="United States"/>
          <a:extLst>
            <a:ext uri="{FF2B5EF4-FFF2-40B4-BE49-F238E27FC236}">
              <a16:creationId xmlns:a16="http://schemas.microsoft.com/office/drawing/2014/main" id="{879F0D02-DA4E-4B77-8405-FF6CA5E7AF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34130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484</xdr:row>
      <xdr:rowOff>0</xdr:rowOff>
    </xdr:from>
    <xdr:to>
      <xdr:col>4</xdr:col>
      <xdr:colOff>219075</xdr:colOff>
      <xdr:row>484</xdr:row>
      <xdr:rowOff>133350</xdr:rowOff>
    </xdr:to>
    <xdr:pic>
      <xdr:nvPicPr>
        <xdr:cNvPr id="485" name="Picture 484" descr="Argentina">
          <a:hlinkClick xmlns:r="http://schemas.openxmlformats.org/officeDocument/2006/relationships" r:id="rId33" tooltip="Argentina"/>
          <a:extLst>
            <a:ext uri="{FF2B5EF4-FFF2-40B4-BE49-F238E27FC236}">
              <a16:creationId xmlns:a16="http://schemas.microsoft.com/office/drawing/2014/main" id="{E2A74C59-FD32-4C85-A023-5188D895219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4348638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485</xdr:row>
      <xdr:rowOff>0</xdr:rowOff>
    </xdr:from>
    <xdr:to>
      <xdr:col>4</xdr:col>
      <xdr:colOff>219075</xdr:colOff>
      <xdr:row>485</xdr:row>
      <xdr:rowOff>142875</xdr:rowOff>
    </xdr:to>
    <xdr:pic>
      <xdr:nvPicPr>
        <xdr:cNvPr id="486" name="Picture 485" descr="Dominican Republic">
          <a:hlinkClick xmlns:r="http://schemas.openxmlformats.org/officeDocument/2006/relationships" r:id="rId67" tooltip="Dominican Republic"/>
          <a:extLst>
            <a:ext uri="{FF2B5EF4-FFF2-40B4-BE49-F238E27FC236}">
              <a16:creationId xmlns:a16="http://schemas.microsoft.com/office/drawing/2014/main" id="{7DC1C147-C724-46C8-8A1E-34AB819F00BF}"/>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35597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486</xdr:row>
      <xdr:rowOff>0</xdr:rowOff>
    </xdr:from>
    <xdr:to>
      <xdr:col>4</xdr:col>
      <xdr:colOff>219075</xdr:colOff>
      <xdr:row>486</xdr:row>
      <xdr:rowOff>142875</xdr:rowOff>
    </xdr:to>
    <xdr:pic>
      <xdr:nvPicPr>
        <xdr:cNvPr id="487" name="Picture 486" descr="Italy">
          <a:hlinkClick xmlns:r="http://schemas.openxmlformats.org/officeDocument/2006/relationships" r:id="rId39" tooltip="Italy"/>
          <a:extLst>
            <a:ext uri="{FF2B5EF4-FFF2-40B4-BE49-F238E27FC236}">
              <a16:creationId xmlns:a16="http://schemas.microsoft.com/office/drawing/2014/main" id="{A54FEF4F-ED02-44D9-BC16-0C22675B0B4D}"/>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436511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487</xdr:row>
      <xdr:rowOff>0</xdr:rowOff>
    </xdr:from>
    <xdr:to>
      <xdr:col>4</xdr:col>
      <xdr:colOff>219075</xdr:colOff>
      <xdr:row>487</xdr:row>
      <xdr:rowOff>142875</xdr:rowOff>
    </xdr:to>
    <xdr:pic>
      <xdr:nvPicPr>
        <xdr:cNvPr id="488" name="Picture 487" descr="Puerto Rico">
          <a:hlinkClick xmlns:r="http://schemas.openxmlformats.org/officeDocument/2006/relationships" r:id="rId15" tooltip="Puerto Rico"/>
          <a:extLst>
            <a:ext uri="{FF2B5EF4-FFF2-40B4-BE49-F238E27FC236}">
              <a16:creationId xmlns:a16="http://schemas.microsoft.com/office/drawing/2014/main" id="{BC37F512-2326-4ED8-BEE9-76A3EA4DAFA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437426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488</xdr:row>
      <xdr:rowOff>0</xdr:rowOff>
    </xdr:from>
    <xdr:to>
      <xdr:col>4</xdr:col>
      <xdr:colOff>219075</xdr:colOff>
      <xdr:row>488</xdr:row>
      <xdr:rowOff>114300</xdr:rowOff>
    </xdr:to>
    <xdr:pic>
      <xdr:nvPicPr>
        <xdr:cNvPr id="489" name="Picture 488" descr="United States">
          <a:hlinkClick xmlns:r="http://schemas.openxmlformats.org/officeDocument/2006/relationships" r:id="rId1" tooltip="United States"/>
          <a:extLst>
            <a:ext uri="{FF2B5EF4-FFF2-40B4-BE49-F238E27FC236}">
              <a16:creationId xmlns:a16="http://schemas.microsoft.com/office/drawing/2014/main" id="{84FF082A-7ECB-4226-9AD9-4CCA958773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38283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489</xdr:row>
      <xdr:rowOff>0</xdr:rowOff>
    </xdr:from>
    <xdr:to>
      <xdr:col>4</xdr:col>
      <xdr:colOff>219075</xdr:colOff>
      <xdr:row>489</xdr:row>
      <xdr:rowOff>142875</xdr:rowOff>
    </xdr:to>
    <xdr:pic>
      <xdr:nvPicPr>
        <xdr:cNvPr id="490" name="Picture 489" descr="Dominican Republic">
          <a:hlinkClick xmlns:r="http://schemas.openxmlformats.org/officeDocument/2006/relationships" r:id="rId67" tooltip="Dominican Republic"/>
          <a:extLst>
            <a:ext uri="{FF2B5EF4-FFF2-40B4-BE49-F238E27FC236}">
              <a16:creationId xmlns:a16="http://schemas.microsoft.com/office/drawing/2014/main" id="{B89D616B-D4E3-41C8-BBFE-7E4FDE3A12E0}"/>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39378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490</xdr:row>
      <xdr:rowOff>0</xdr:rowOff>
    </xdr:from>
    <xdr:to>
      <xdr:col>4</xdr:col>
      <xdr:colOff>219075</xdr:colOff>
      <xdr:row>490</xdr:row>
      <xdr:rowOff>142875</xdr:rowOff>
    </xdr:to>
    <xdr:pic>
      <xdr:nvPicPr>
        <xdr:cNvPr id="491" name="Picture 490" descr="Venezuela">
          <a:hlinkClick xmlns:r="http://schemas.openxmlformats.org/officeDocument/2006/relationships" r:id="rId31" tooltip="Venezuela"/>
          <a:extLst>
            <a:ext uri="{FF2B5EF4-FFF2-40B4-BE49-F238E27FC236}">
              <a16:creationId xmlns:a16="http://schemas.microsoft.com/office/drawing/2014/main" id="{48F1444B-F791-4ACF-8F22-1181C049F109}"/>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440474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491</xdr:row>
      <xdr:rowOff>0</xdr:rowOff>
    </xdr:from>
    <xdr:to>
      <xdr:col>4</xdr:col>
      <xdr:colOff>219075</xdr:colOff>
      <xdr:row>491</xdr:row>
      <xdr:rowOff>123825</xdr:rowOff>
    </xdr:to>
    <xdr:pic>
      <xdr:nvPicPr>
        <xdr:cNvPr id="492" name="Picture 491" descr="Mexico">
          <a:hlinkClick xmlns:r="http://schemas.openxmlformats.org/officeDocument/2006/relationships" r:id="rId59" tooltip="Mexico"/>
          <a:extLst>
            <a:ext uri="{FF2B5EF4-FFF2-40B4-BE49-F238E27FC236}">
              <a16:creationId xmlns:a16="http://schemas.microsoft.com/office/drawing/2014/main" id="{D9E38E3D-140B-4334-B8EC-7563ACD2DC4D}"/>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41388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492</xdr:row>
      <xdr:rowOff>0</xdr:rowOff>
    </xdr:from>
    <xdr:to>
      <xdr:col>4</xdr:col>
      <xdr:colOff>219075</xdr:colOff>
      <xdr:row>492</xdr:row>
      <xdr:rowOff>114300</xdr:rowOff>
    </xdr:to>
    <xdr:pic>
      <xdr:nvPicPr>
        <xdr:cNvPr id="493" name="Picture 492" descr="Philippines">
          <a:hlinkClick xmlns:r="http://schemas.openxmlformats.org/officeDocument/2006/relationships" r:id="rId85" tooltip="Philippines"/>
          <a:extLst>
            <a:ext uri="{FF2B5EF4-FFF2-40B4-BE49-F238E27FC236}">
              <a16:creationId xmlns:a16="http://schemas.microsoft.com/office/drawing/2014/main" id="{1B875645-0118-4916-A5CC-02A6143383D1}"/>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442302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493</xdr:row>
      <xdr:rowOff>0</xdr:rowOff>
    </xdr:from>
    <xdr:to>
      <xdr:col>4</xdr:col>
      <xdr:colOff>219075</xdr:colOff>
      <xdr:row>493</xdr:row>
      <xdr:rowOff>142875</xdr:rowOff>
    </xdr:to>
    <xdr:pic>
      <xdr:nvPicPr>
        <xdr:cNvPr id="494" name="Picture 493" descr="Colombia">
          <a:hlinkClick xmlns:r="http://schemas.openxmlformats.org/officeDocument/2006/relationships" r:id="rId63" tooltip="Colombia"/>
          <a:extLst>
            <a:ext uri="{FF2B5EF4-FFF2-40B4-BE49-F238E27FC236}">
              <a16:creationId xmlns:a16="http://schemas.microsoft.com/office/drawing/2014/main" id="{FC91E774-601D-4B10-845B-5C2DC560404E}"/>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443674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494</xdr:row>
      <xdr:rowOff>0</xdr:rowOff>
    </xdr:from>
    <xdr:to>
      <xdr:col>4</xdr:col>
      <xdr:colOff>219075</xdr:colOff>
      <xdr:row>494</xdr:row>
      <xdr:rowOff>123825</xdr:rowOff>
    </xdr:to>
    <xdr:pic>
      <xdr:nvPicPr>
        <xdr:cNvPr id="495" name="Picture 494" descr="Mexico">
          <a:hlinkClick xmlns:r="http://schemas.openxmlformats.org/officeDocument/2006/relationships" r:id="rId59" tooltip="Mexico"/>
          <a:extLst>
            <a:ext uri="{FF2B5EF4-FFF2-40B4-BE49-F238E27FC236}">
              <a16:creationId xmlns:a16="http://schemas.microsoft.com/office/drawing/2014/main" id="{F05279A4-1BB9-41AA-8885-78616C97A723}"/>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449222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495</xdr:row>
      <xdr:rowOff>0</xdr:rowOff>
    </xdr:from>
    <xdr:to>
      <xdr:col>4</xdr:col>
      <xdr:colOff>219075</xdr:colOff>
      <xdr:row>495</xdr:row>
      <xdr:rowOff>142875</xdr:rowOff>
    </xdr:to>
    <xdr:pic>
      <xdr:nvPicPr>
        <xdr:cNvPr id="496" name="Picture 495" descr="Puerto Rico">
          <a:hlinkClick xmlns:r="http://schemas.openxmlformats.org/officeDocument/2006/relationships" r:id="rId15" tooltip="Puerto Rico"/>
          <a:extLst>
            <a:ext uri="{FF2B5EF4-FFF2-40B4-BE49-F238E27FC236}">
              <a16:creationId xmlns:a16="http://schemas.microsoft.com/office/drawing/2014/main" id="{E7870512-3106-494D-B466-C8AE4D1D9BBE}"/>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445655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496</xdr:row>
      <xdr:rowOff>0</xdr:rowOff>
    </xdr:from>
    <xdr:to>
      <xdr:col>4</xdr:col>
      <xdr:colOff>219075</xdr:colOff>
      <xdr:row>496</xdr:row>
      <xdr:rowOff>142875</xdr:rowOff>
    </xdr:to>
    <xdr:pic>
      <xdr:nvPicPr>
        <xdr:cNvPr id="497" name="Picture 496" descr="Venezuela">
          <a:hlinkClick xmlns:r="http://schemas.openxmlformats.org/officeDocument/2006/relationships" r:id="rId31" tooltip="Venezuela"/>
          <a:extLst>
            <a:ext uri="{FF2B5EF4-FFF2-40B4-BE49-F238E27FC236}">
              <a16:creationId xmlns:a16="http://schemas.microsoft.com/office/drawing/2014/main" id="{1776A682-B13D-4405-9215-A8B0EC780D6F}"/>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446389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497</xdr:row>
      <xdr:rowOff>0</xdr:rowOff>
    </xdr:from>
    <xdr:to>
      <xdr:col>4</xdr:col>
      <xdr:colOff>219075</xdr:colOff>
      <xdr:row>497</xdr:row>
      <xdr:rowOff>123825</xdr:rowOff>
    </xdr:to>
    <xdr:pic>
      <xdr:nvPicPr>
        <xdr:cNvPr id="498" name="Picture 497" descr="Mexico">
          <a:hlinkClick xmlns:r="http://schemas.openxmlformats.org/officeDocument/2006/relationships" r:id="rId59" tooltip="Mexico"/>
          <a:extLst>
            <a:ext uri="{FF2B5EF4-FFF2-40B4-BE49-F238E27FC236}">
              <a16:creationId xmlns:a16="http://schemas.microsoft.com/office/drawing/2014/main" id="{BB1A2158-EF8B-4525-B606-EE6D36E75733}"/>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471416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498</xdr:row>
      <xdr:rowOff>0</xdr:rowOff>
    </xdr:from>
    <xdr:to>
      <xdr:col>4</xdr:col>
      <xdr:colOff>219075</xdr:colOff>
      <xdr:row>498</xdr:row>
      <xdr:rowOff>123825</xdr:rowOff>
    </xdr:to>
    <xdr:pic>
      <xdr:nvPicPr>
        <xdr:cNvPr id="499" name="Picture 498" descr="Mexico">
          <a:hlinkClick xmlns:r="http://schemas.openxmlformats.org/officeDocument/2006/relationships" r:id="rId59" tooltip="Mexico"/>
          <a:extLst>
            <a:ext uri="{FF2B5EF4-FFF2-40B4-BE49-F238E27FC236}">
              <a16:creationId xmlns:a16="http://schemas.microsoft.com/office/drawing/2014/main" id="{CE55B1AD-C5F0-4BD9-8FD4-B85011091FB8}"/>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482369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499</xdr:row>
      <xdr:rowOff>0</xdr:rowOff>
    </xdr:from>
    <xdr:to>
      <xdr:col>4</xdr:col>
      <xdr:colOff>219075</xdr:colOff>
      <xdr:row>499</xdr:row>
      <xdr:rowOff>114300</xdr:rowOff>
    </xdr:to>
    <xdr:pic>
      <xdr:nvPicPr>
        <xdr:cNvPr id="500" name="Picture 499" descr="United States">
          <a:hlinkClick xmlns:r="http://schemas.openxmlformats.org/officeDocument/2006/relationships" r:id="rId1" tooltip="United States"/>
          <a:extLst>
            <a:ext uri="{FF2B5EF4-FFF2-40B4-BE49-F238E27FC236}">
              <a16:creationId xmlns:a16="http://schemas.microsoft.com/office/drawing/2014/main" id="{EC047E22-042E-4C25-8C87-0555057F70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49151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500</xdr:row>
      <xdr:rowOff>0</xdr:rowOff>
    </xdr:from>
    <xdr:to>
      <xdr:col>4</xdr:col>
      <xdr:colOff>219075</xdr:colOff>
      <xdr:row>500</xdr:row>
      <xdr:rowOff>142875</xdr:rowOff>
    </xdr:to>
    <xdr:pic>
      <xdr:nvPicPr>
        <xdr:cNvPr id="501" name="Picture 500" descr="Venezuela">
          <a:hlinkClick xmlns:r="http://schemas.openxmlformats.org/officeDocument/2006/relationships" r:id="rId31" tooltip="Venezuela"/>
          <a:extLst>
            <a:ext uri="{FF2B5EF4-FFF2-40B4-BE49-F238E27FC236}">
              <a16:creationId xmlns:a16="http://schemas.microsoft.com/office/drawing/2014/main" id="{C8320449-427D-482A-AFE6-49980EDFF0B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450275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501</xdr:row>
      <xdr:rowOff>0</xdr:rowOff>
    </xdr:from>
    <xdr:to>
      <xdr:col>4</xdr:col>
      <xdr:colOff>219075</xdr:colOff>
      <xdr:row>501</xdr:row>
      <xdr:rowOff>142875</xdr:rowOff>
    </xdr:to>
    <xdr:pic>
      <xdr:nvPicPr>
        <xdr:cNvPr id="502" name="Picture 501" descr="Thailand">
          <a:hlinkClick xmlns:r="http://schemas.openxmlformats.org/officeDocument/2006/relationships" r:id="rId106" tooltip="Thailand"/>
          <a:extLst>
            <a:ext uri="{FF2B5EF4-FFF2-40B4-BE49-F238E27FC236}">
              <a16:creationId xmlns:a16="http://schemas.microsoft.com/office/drawing/2014/main" id="{865A3214-DCCF-46EF-B35A-9EE855A90C8B}"/>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451370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502</xdr:row>
      <xdr:rowOff>0</xdr:rowOff>
    </xdr:from>
    <xdr:to>
      <xdr:col>4</xdr:col>
      <xdr:colOff>219075</xdr:colOff>
      <xdr:row>502</xdr:row>
      <xdr:rowOff>142875</xdr:rowOff>
    </xdr:to>
    <xdr:pic>
      <xdr:nvPicPr>
        <xdr:cNvPr id="503" name="Picture 502" descr="Japan">
          <a:hlinkClick xmlns:r="http://schemas.openxmlformats.org/officeDocument/2006/relationships" r:id="rId65" tooltip="Japan"/>
          <a:extLst>
            <a:ext uri="{FF2B5EF4-FFF2-40B4-BE49-F238E27FC236}">
              <a16:creationId xmlns:a16="http://schemas.microsoft.com/office/drawing/2014/main" id="{2EFAD106-C705-482F-931B-45224E0BE9BE}"/>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452285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503</xdr:row>
      <xdr:rowOff>0</xdr:rowOff>
    </xdr:from>
    <xdr:to>
      <xdr:col>4</xdr:col>
      <xdr:colOff>219075</xdr:colOff>
      <xdr:row>503</xdr:row>
      <xdr:rowOff>142875</xdr:rowOff>
    </xdr:to>
    <xdr:pic>
      <xdr:nvPicPr>
        <xdr:cNvPr id="504" name="Picture 503" descr="France">
          <a:hlinkClick xmlns:r="http://schemas.openxmlformats.org/officeDocument/2006/relationships" r:id="rId19" tooltip="France"/>
          <a:extLst>
            <a:ext uri="{FF2B5EF4-FFF2-40B4-BE49-F238E27FC236}">
              <a16:creationId xmlns:a16="http://schemas.microsoft.com/office/drawing/2014/main" id="{9B7D189F-34B6-4F4D-B0D0-EEFC5F86D588}"/>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453018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504</xdr:row>
      <xdr:rowOff>0</xdr:rowOff>
    </xdr:from>
    <xdr:to>
      <xdr:col>4</xdr:col>
      <xdr:colOff>219075</xdr:colOff>
      <xdr:row>504</xdr:row>
      <xdr:rowOff>142875</xdr:rowOff>
    </xdr:to>
    <xdr:pic>
      <xdr:nvPicPr>
        <xdr:cNvPr id="505" name="Picture 504" descr="France">
          <a:hlinkClick xmlns:r="http://schemas.openxmlformats.org/officeDocument/2006/relationships" r:id="rId19" tooltip="France"/>
          <a:extLst>
            <a:ext uri="{FF2B5EF4-FFF2-40B4-BE49-F238E27FC236}">
              <a16:creationId xmlns:a16="http://schemas.microsoft.com/office/drawing/2014/main" id="{1895657E-1CD6-4D2F-BE92-AEE4FEA05578}"/>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453751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505</xdr:row>
      <xdr:rowOff>0</xdr:rowOff>
    </xdr:from>
    <xdr:to>
      <xdr:col>4</xdr:col>
      <xdr:colOff>219075</xdr:colOff>
      <xdr:row>505</xdr:row>
      <xdr:rowOff>142875</xdr:rowOff>
    </xdr:to>
    <xdr:pic>
      <xdr:nvPicPr>
        <xdr:cNvPr id="506" name="Picture 505" descr="Thailand">
          <a:hlinkClick xmlns:r="http://schemas.openxmlformats.org/officeDocument/2006/relationships" r:id="rId106" tooltip="Thailand"/>
          <a:extLst>
            <a:ext uri="{FF2B5EF4-FFF2-40B4-BE49-F238E27FC236}">
              <a16:creationId xmlns:a16="http://schemas.microsoft.com/office/drawing/2014/main" id="{A7353E1D-D416-46F1-AB0A-206B3BFBA533}"/>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454485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506</xdr:row>
      <xdr:rowOff>0</xdr:rowOff>
    </xdr:from>
    <xdr:to>
      <xdr:col>4</xdr:col>
      <xdr:colOff>219075</xdr:colOff>
      <xdr:row>506</xdr:row>
      <xdr:rowOff>142875</xdr:rowOff>
    </xdr:to>
    <xdr:pic>
      <xdr:nvPicPr>
        <xdr:cNvPr id="507" name="Picture 506" descr="Panama">
          <a:hlinkClick xmlns:r="http://schemas.openxmlformats.org/officeDocument/2006/relationships" r:id="rId23" tooltip="Panama"/>
          <a:extLst>
            <a:ext uri="{FF2B5EF4-FFF2-40B4-BE49-F238E27FC236}">
              <a16:creationId xmlns:a16="http://schemas.microsoft.com/office/drawing/2014/main" id="{15856C5C-A500-4A08-AF21-9A822CCBB52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455399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507</xdr:row>
      <xdr:rowOff>0</xdr:rowOff>
    </xdr:from>
    <xdr:to>
      <xdr:col>4</xdr:col>
      <xdr:colOff>219075</xdr:colOff>
      <xdr:row>507</xdr:row>
      <xdr:rowOff>142875</xdr:rowOff>
    </xdr:to>
    <xdr:pic>
      <xdr:nvPicPr>
        <xdr:cNvPr id="508" name="Picture 507" descr="Panama">
          <a:hlinkClick xmlns:r="http://schemas.openxmlformats.org/officeDocument/2006/relationships" r:id="rId23" tooltip="Panama"/>
          <a:extLst>
            <a:ext uri="{FF2B5EF4-FFF2-40B4-BE49-F238E27FC236}">
              <a16:creationId xmlns:a16="http://schemas.microsoft.com/office/drawing/2014/main" id="{77D834DB-2123-41EB-B092-E78C353BD6B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456876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508</xdr:row>
      <xdr:rowOff>0</xdr:rowOff>
    </xdr:from>
    <xdr:to>
      <xdr:col>4</xdr:col>
      <xdr:colOff>219075</xdr:colOff>
      <xdr:row>508</xdr:row>
      <xdr:rowOff>142875</xdr:rowOff>
    </xdr:to>
    <xdr:pic>
      <xdr:nvPicPr>
        <xdr:cNvPr id="509" name="Picture 508" descr="Panama">
          <a:hlinkClick xmlns:r="http://schemas.openxmlformats.org/officeDocument/2006/relationships" r:id="rId23" tooltip="Panama"/>
          <a:extLst>
            <a:ext uri="{FF2B5EF4-FFF2-40B4-BE49-F238E27FC236}">
              <a16:creationId xmlns:a16="http://schemas.microsoft.com/office/drawing/2014/main" id="{8945B861-64C5-4729-833E-D612BAC814E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458323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509</xdr:row>
      <xdr:rowOff>0</xdr:rowOff>
    </xdr:from>
    <xdr:to>
      <xdr:col>4</xdr:col>
      <xdr:colOff>219075</xdr:colOff>
      <xdr:row>509</xdr:row>
      <xdr:rowOff>114300</xdr:rowOff>
    </xdr:to>
    <xdr:pic>
      <xdr:nvPicPr>
        <xdr:cNvPr id="510" name="Picture 509" descr="Republic of Ireland">
          <a:hlinkClick xmlns:r="http://schemas.openxmlformats.org/officeDocument/2006/relationships" r:id="rId110" tooltip="Republic of Ireland"/>
          <a:extLst>
            <a:ext uri="{FF2B5EF4-FFF2-40B4-BE49-F238E27FC236}">
              <a16:creationId xmlns:a16="http://schemas.microsoft.com/office/drawing/2014/main" id="{F22CE31C-E3C7-4F5C-8188-1BDFB51CD028}"/>
            </a:ext>
          </a:extLst>
        </xdr:cNvPr>
        <xdr:cNvPicPr>
          <a:picLocks noChangeAspect="1" noChangeArrowheads="1"/>
        </xdr:cNvPicPr>
      </xdr:nvPicPr>
      <xdr:blipFill>
        <a:blip xmlns:r="http://schemas.openxmlformats.org/officeDocument/2006/relationships" r:embed="rId111">
          <a:extLst>
            <a:ext uri="{28A0092B-C50C-407E-A947-70E740481C1C}">
              <a14:useLocalDpi xmlns:a14="http://schemas.microsoft.com/office/drawing/2010/main" val="0"/>
            </a:ext>
          </a:extLst>
        </a:blip>
        <a:srcRect/>
        <a:stretch>
          <a:fillRect/>
        </a:stretch>
      </xdr:blipFill>
      <xdr:spPr bwMode="auto">
        <a:xfrm>
          <a:off x="609600" y="459695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510</xdr:row>
      <xdr:rowOff>0</xdr:rowOff>
    </xdr:from>
    <xdr:to>
      <xdr:col>4</xdr:col>
      <xdr:colOff>219075</xdr:colOff>
      <xdr:row>510</xdr:row>
      <xdr:rowOff>142875</xdr:rowOff>
    </xdr:to>
    <xdr:pic>
      <xdr:nvPicPr>
        <xdr:cNvPr id="511" name="Picture 510" descr="Thailand">
          <a:hlinkClick xmlns:r="http://schemas.openxmlformats.org/officeDocument/2006/relationships" r:id="rId106" tooltip="Thailand"/>
          <a:extLst>
            <a:ext uri="{FF2B5EF4-FFF2-40B4-BE49-F238E27FC236}">
              <a16:creationId xmlns:a16="http://schemas.microsoft.com/office/drawing/2014/main" id="{86945134-B75D-448D-B995-DF0676E81468}"/>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460790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511</xdr:row>
      <xdr:rowOff>0</xdr:rowOff>
    </xdr:from>
    <xdr:to>
      <xdr:col>4</xdr:col>
      <xdr:colOff>219075</xdr:colOff>
      <xdr:row>511</xdr:row>
      <xdr:rowOff>114300</xdr:rowOff>
    </xdr:to>
    <xdr:pic>
      <xdr:nvPicPr>
        <xdr:cNvPr id="512" name="Picture 511" descr="North Korea">
          <a:hlinkClick xmlns:r="http://schemas.openxmlformats.org/officeDocument/2006/relationships" r:id="rId117" tooltip="North Korea"/>
          <a:extLst>
            <a:ext uri="{FF2B5EF4-FFF2-40B4-BE49-F238E27FC236}">
              <a16:creationId xmlns:a16="http://schemas.microsoft.com/office/drawing/2014/main" id="{89924281-8FAB-4D83-ABE8-5C38A6EDAF5E}"/>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609600" y="462162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512</xdr:row>
      <xdr:rowOff>0</xdr:rowOff>
    </xdr:from>
    <xdr:to>
      <xdr:col>4</xdr:col>
      <xdr:colOff>219075</xdr:colOff>
      <xdr:row>512</xdr:row>
      <xdr:rowOff>142875</xdr:rowOff>
    </xdr:to>
    <xdr:pic>
      <xdr:nvPicPr>
        <xdr:cNvPr id="513" name="Picture 512" descr="Japan">
          <a:hlinkClick xmlns:r="http://schemas.openxmlformats.org/officeDocument/2006/relationships" r:id="rId65" tooltip="Japan"/>
          <a:extLst>
            <a:ext uri="{FF2B5EF4-FFF2-40B4-BE49-F238E27FC236}">
              <a16:creationId xmlns:a16="http://schemas.microsoft.com/office/drawing/2014/main" id="{D9840E24-21EA-4311-9F9E-DDDC4AF1F3C5}"/>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463172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513</xdr:row>
      <xdr:rowOff>0</xdr:rowOff>
    </xdr:from>
    <xdr:to>
      <xdr:col>4</xdr:col>
      <xdr:colOff>219075</xdr:colOff>
      <xdr:row>513</xdr:row>
      <xdr:rowOff>114300</xdr:rowOff>
    </xdr:to>
    <xdr:pic>
      <xdr:nvPicPr>
        <xdr:cNvPr id="514" name="Picture 513" descr="United States">
          <a:hlinkClick xmlns:r="http://schemas.openxmlformats.org/officeDocument/2006/relationships" r:id="rId1" tooltip="United States"/>
          <a:extLst>
            <a:ext uri="{FF2B5EF4-FFF2-40B4-BE49-F238E27FC236}">
              <a16:creationId xmlns:a16="http://schemas.microsoft.com/office/drawing/2014/main" id="{8B97D327-0732-480F-8B96-BFD82E38A3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63905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514</xdr:row>
      <xdr:rowOff>0</xdr:rowOff>
    </xdr:from>
    <xdr:to>
      <xdr:col>4</xdr:col>
      <xdr:colOff>219075</xdr:colOff>
      <xdr:row>514</xdr:row>
      <xdr:rowOff>114300</xdr:rowOff>
    </xdr:to>
    <xdr:pic>
      <xdr:nvPicPr>
        <xdr:cNvPr id="515" name="Picture 514" descr="Cuba">
          <a:hlinkClick xmlns:r="http://schemas.openxmlformats.org/officeDocument/2006/relationships" r:id="rId27" tooltip="Cuba"/>
          <a:extLst>
            <a:ext uri="{FF2B5EF4-FFF2-40B4-BE49-F238E27FC236}">
              <a16:creationId xmlns:a16="http://schemas.microsoft.com/office/drawing/2014/main" id="{0085A220-851C-4220-B051-384C299E8FF8}"/>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64639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515</xdr:row>
      <xdr:rowOff>0</xdr:rowOff>
    </xdr:from>
    <xdr:to>
      <xdr:col>4</xdr:col>
      <xdr:colOff>219075</xdr:colOff>
      <xdr:row>515</xdr:row>
      <xdr:rowOff>114300</xdr:rowOff>
    </xdr:to>
    <xdr:pic>
      <xdr:nvPicPr>
        <xdr:cNvPr id="516" name="Picture 515" descr="Cuba">
          <a:hlinkClick xmlns:r="http://schemas.openxmlformats.org/officeDocument/2006/relationships" r:id="rId27" tooltip="Cuba"/>
          <a:extLst>
            <a:ext uri="{FF2B5EF4-FFF2-40B4-BE49-F238E27FC236}">
              <a16:creationId xmlns:a16="http://schemas.microsoft.com/office/drawing/2014/main" id="{C4DB155C-40DE-4974-B993-3D20D9123AAF}"/>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65677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516</xdr:row>
      <xdr:rowOff>0</xdr:rowOff>
    </xdr:from>
    <xdr:to>
      <xdr:col>4</xdr:col>
      <xdr:colOff>219075</xdr:colOff>
      <xdr:row>516</xdr:row>
      <xdr:rowOff>114300</xdr:rowOff>
    </xdr:to>
    <xdr:pic>
      <xdr:nvPicPr>
        <xdr:cNvPr id="517" name="Picture 516" descr="United Kingdom">
          <a:hlinkClick xmlns:r="http://schemas.openxmlformats.org/officeDocument/2006/relationships" r:id="rId5" tooltip="United Kingdom"/>
          <a:extLst>
            <a:ext uri="{FF2B5EF4-FFF2-40B4-BE49-F238E27FC236}">
              <a16:creationId xmlns:a16="http://schemas.microsoft.com/office/drawing/2014/main" id="{1C4E0E28-D08B-4414-A83B-E1DC4D44C65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467534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517</xdr:row>
      <xdr:rowOff>0</xdr:rowOff>
    </xdr:from>
    <xdr:to>
      <xdr:col>4</xdr:col>
      <xdr:colOff>219075</xdr:colOff>
      <xdr:row>517</xdr:row>
      <xdr:rowOff>114300</xdr:rowOff>
    </xdr:to>
    <xdr:pic>
      <xdr:nvPicPr>
        <xdr:cNvPr id="518" name="Picture 517" descr="United Kingdom">
          <a:hlinkClick xmlns:r="http://schemas.openxmlformats.org/officeDocument/2006/relationships" r:id="rId5" tooltip="United Kingdom"/>
          <a:extLst>
            <a:ext uri="{FF2B5EF4-FFF2-40B4-BE49-F238E27FC236}">
              <a16:creationId xmlns:a16="http://schemas.microsoft.com/office/drawing/2014/main" id="{3139FDCB-A40E-4969-B822-05BE0591D14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469182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518</xdr:row>
      <xdr:rowOff>0</xdr:rowOff>
    </xdr:from>
    <xdr:to>
      <xdr:col>4</xdr:col>
      <xdr:colOff>219075</xdr:colOff>
      <xdr:row>518</xdr:row>
      <xdr:rowOff>114300</xdr:rowOff>
    </xdr:to>
    <xdr:pic>
      <xdr:nvPicPr>
        <xdr:cNvPr id="519" name="Picture 518" descr="Cuba">
          <a:hlinkClick xmlns:r="http://schemas.openxmlformats.org/officeDocument/2006/relationships" r:id="rId27" tooltip="Cuba"/>
          <a:extLst>
            <a:ext uri="{FF2B5EF4-FFF2-40B4-BE49-F238E27FC236}">
              <a16:creationId xmlns:a16="http://schemas.microsoft.com/office/drawing/2014/main" id="{B91FB8C9-FDC9-4297-B04D-9DA0B922242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70858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519</xdr:row>
      <xdr:rowOff>0</xdr:rowOff>
    </xdr:from>
    <xdr:to>
      <xdr:col>4</xdr:col>
      <xdr:colOff>219075</xdr:colOff>
      <xdr:row>519</xdr:row>
      <xdr:rowOff>142875</xdr:rowOff>
    </xdr:to>
    <xdr:pic>
      <xdr:nvPicPr>
        <xdr:cNvPr id="520" name="Picture 519" descr="Venezuela">
          <a:hlinkClick xmlns:r="http://schemas.openxmlformats.org/officeDocument/2006/relationships" r:id="rId31" tooltip="Venezuela"/>
          <a:extLst>
            <a:ext uri="{FF2B5EF4-FFF2-40B4-BE49-F238E27FC236}">
              <a16:creationId xmlns:a16="http://schemas.microsoft.com/office/drawing/2014/main" id="{74AED23C-3E80-41DE-A2D4-2B4EF58FF16C}"/>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473211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520</xdr:row>
      <xdr:rowOff>0</xdr:rowOff>
    </xdr:from>
    <xdr:to>
      <xdr:col>4</xdr:col>
      <xdr:colOff>219075</xdr:colOff>
      <xdr:row>520</xdr:row>
      <xdr:rowOff>142875</xdr:rowOff>
    </xdr:to>
    <xdr:pic>
      <xdr:nvPicPr>
        <xdr:cNvPr id="521" name="Picture 520" descr="Japan">
          <a:hlinkClick xmlns:r="http://schemas.openxmlformats.org/officeDocument/2006/relationships" r:id="rId65" tooltip="Japan"/>
          <a:extLst>
            <a:ext uri="{FF2B5EF4-FFF2-40B4-BE49-F238E27FC236}">
              <a16:creationId xmlns:a16="http://schemas.microsoft.com/office/drawing/2014/main" id="{477FC18F-2C3B-4939-8314-DF8E7F499A51}"/>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474611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521</xdr:row>
      <xdr:rowOff>0</xdr:rowOff>
    </xdr:from>
    <xdr:to>
      <xdr:col>4</xdr:col>
      <xdr:colOff>219075</xdr:colOff>
      <xdr:row>521</xdr:row>
      <xdr:rowOff>114300</xdr:rowOff>
    </xdr:to>
    <xdr:pic>
      <xdr:nvPicPr>
        <xdr:cNvPr id="522" name="Picture 521" descr="United States">
          <a:hlinkClick xmlns:r="http://schemas.openxmlformats.org/officeDocument/2006/relationships" r:id="rId1" tooltip="United States"/>
          <a:extLst>
            <a:ext uri="{FF2B5EF4-FFF2-40B4-BE49-F238E27FC236}">
              <a16:creationId xmlns:a16="http://schemas.microsoft.com/office/drawing/2014/main" id="{B2F22031-F290-4AD0-80D6-3CDCAC3BD8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75526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522</xdr:row>
      <xdr:rowOff>0</xdr:rowOff>
    </xdr:from>
    <xdr:to>
      <xdr:col>4</xdr:col>
      <xdr:colOff>219075</xdr:colOff>
      <xdr:row>522</xdr:row>
      <xdr:rowOff>114300</xdr:rowOff>
    </xdr:to>
    <xdr:pic>
      <xdr:nvPicPr>
        <xdr:cNvPr id="523" name="Picture 522" descr="United States">
          <a:hlinkClick xmlns:r="http://schemas.openxmlformats.org/officeDocument/2006/relationships" r:id="rId1" tooltip="United States"/>
          <a:extLst>
            <a:ext uri="{FF2B5EF4-FFF2-40B4-BE49-F238E27FC236}">
              <a16:creationId xmlns:a16="http://schemas.microsoft.com/office/drawing/2014/main" id="{E71C83E5-17B1-44D0-9C45-E6B39AA50F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76745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523</xdr:row>
      <xdr:rowOff>0</xdr:rowOff>
    </xdr:from>
    <xdr:to>
      <xdr:col>4</xdr:col>
      <xdr:colOff>219075</xdr:colOff>
      <xdr:row>523</xdr:row>
      <xdr:rowOff>114300</xdr:rowOff>
    </xdr:to>
    <xdr:pic>
      <xdr:nvPicPr>
        <xdr:cNvPr id="524" name="Picture 523" descr="United States">
          <a:hlinkClick xmlns:r="http://schemas.openxmlformats.org/officeDocument/2006/relationships" r:id="rId1" tooltip="United States"/>
          <a:extLst>
            <a:ext uri="{FF2B5EF4-FFF2-40B4-BE49-F238E27FC236}">
              <a16:creationId xmlns:a16="http://schemas.microsoft.com/office/drawing/2014/main" id="{D06D22EB-8498-4E4E-BC53-6E33A92194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77602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524</xdr:row>
      <xdr:rowOff>0</xdr:rowOff>
    </xdr:from>
    <xdr:to>
      <xdr:col>4</xdr:col>
      <xdr:colOff>219075</xdr:colOff>
      <xdr:row>524</xdr:row>
      <xdr:rowOff>114300</xdr:rowOff>
    </xdr:to>
    <xdr:pic>
      <xdr:nvPicPr>
        <xdr:cNvPr id="525" name="Picture 524" descr="Uzbekistan">
          <a:hlinkClick xmlns:r="http://schemas.openxmlformats.org/officeDocument/2006/relationships" r:id="rId9" tooltip="Uzbekistan"/>
          <a:extLst>
            <a:ext uri="{FF2B5EF4-FFF2-40B4-BE49-F238E27FC236}">
              <a16:creationId xmlns:a16="http://schemas.microsoft.com/office/drawing/2014/main" id="{B81ABA4E-4CB9-4F5F-8531-A9390571F49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479097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525</xdr:row>
      <xdr:rowOff>0</xdr:rowOff>
    </xdr:from>
    <xdr:to>
      <xdr:col>4</xdr:col>
      <xdr:colOff>209550</xdr:colOff>
      <xdr:row>525</xdr:row>
      <xdr:rowOff>142875</xdr:rowOff>
    </xdr:to>
    <xdr:pic>
      <xdr:nvPicPr>
        <xdr:cNvPr id="526" name="Picture 525" descr="Brazil">
          <a:hlinkClick xmlns:r="http://schemas.openxmlformats.org/officeDocument/2006/relationships" r:id="rId104" tooltip="Brazil"/>
          <a:extLst>
            <a:ext uri="{FF2B5EF4-FFF2-40B4-BE49-F238E27FC236}">
              <a16:creationId xmlns:a16="http://schemas.microsoft.com/office/drawing/2014/main" id="{6570EDB0-D30F-4B45-B723-1661A866AEBC}"/>
            </a:ext>
          </a:extLst>
        </xdr:cNvPr>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609600" y="4818411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526</xdr:row>
      <xdr:rowOff>0</xdr:rowOff>
    </xdr:from>
    <xdr:to>
      <xdr:col>4</xdr:col>
      <xdr:colOff>209550</xdr:colOff>
      <xdr:row>526</xdr:row>
      <xdr:rowOff>142875</xdr:rowOff>
    </xdr:to>
    <xdr:pic>
      <xdr:nvPicPr>
        <xdr:cNvPr id="527" name="Picture 526" descr="Japan">
          <a:hlinkClick xmlns:r="http://schemas.openxmlformats.org/officeDocument/2006/relationships" r:id="rId65" tooltip="Japan"/>
          <a:extLst>
            <a:ext uri="{FF2B5EF4-FFF2-40B4-BE49-F238E27FC236}">
              <a16:creationId xmlns:a16="http://schemas.microsoft.com/office/drawing/2014/main" id="{46C02F01-F054-4F45-AA45-84246CF6AFF7}"/>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4827555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527</xdr:row>
      <xdr:rowOff>0</xdr:rowOff>
    </xdr:from>
    <xdr:to>
      <xdr:col>4</xdr:col>
      <xdr:colOff>219075</xdr:colOff>
      <xdr:row>527</xdr:row>
      <xdr:rowOff>114300</xdr:rowOff>
    </xdr:to>
    <xdr:pic>
      <xdr:nvPicPr>
        <xdr:cNvPr id="528" name="Picture 527" descr="Australia">
          <a:hlinkClick xmlns:r="http://schemas.openxmlformats.org/officeDocument/2006/relationships" r:id="rId44" tooltip="Australia"/>
          <a:extLst>
            <a:ext uri="{FF2B5EF4-FFF2-40B4-BE49-F238E27FC236}">
              <a16:creationId xmlns:a16="http://schemas.microsoft.com/office/drawing/2014/main" id="{5F407426-29C7-46F3-9DC3-4E3D53F7AFFB}"/>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9600" y="483669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528</xdr:row>
      <xdr:rowOff>0</xdr:rowOff>
    </xdr:from>
    <xdr:to>
      <xdr:col>4</xdr:col>
      <xdr:colOff>219075</xdr:colOff>
      <xdr:row>528</xdr:row>
      <xdr:rowOff>123825</xdr:rowOff>
    </xdr:to>
    <xdr:pic>
      <xdr:nvPicPr>
        <xdr:cNvPr id="529" name="Picture 528" descr="Mexico">
          <a:hlinkClick xmlns:r="http://schemas.openxmlformats.org/officeDocument/2006/relationships" r:id="rId59" tooltip="Mexico"/>
          <a:extLst>
            <a:ext uri="{FF2B5EF4-FFF2-40B4-BE49-F238E27FC236}">
              <a16:creationId xmlns:a16="http://schemas.microsoft.com/office/drawing/2014/main" id="{6447351B-AB79-4300-ABD2-A18613F01C5A}"/>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845843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529</xdr:row>
      <xdr:rowOff>0</xdr:rowOff>
    </xdr:from>
    <xdr:to>
      <xdr:col>4</xdr:col>
      <xdr:colOff>219075</xdr:colOff>
      <xdr:row>529</xdr:row>
      <xdr:rowOff>123825</xdr:rowOff>
    </xdr:to>
    <xdr:pic>
      <xdr:nvPicPr>
        <xdr:cNvPr id="530" name="Picture 529" descr="Mexico">
          <a:hlinkClick xmlns:r="http://schemas.openxmlformats.org/officeDocument/2006/relationships" r:id="rId59" tooltip="Mexico"/>
          <a:extLst>
            <a:ext uri="{FF2B5EF4-FFF2-40B4-BE49-F238E27FC236}">
              <a16:creationId xmlns:a16="http://schemas.microsoft.com/office/drawing/2014/main" id="{1B660395-6EFD-4E76-80DB-9FF7A854F5CA}"/>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854987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530</xdr:row>
      <xdr:rowOff>0</xdr:rowOff>
    </xdr:from>
    <xdr:to>
      <xdr:col>4</xdr:col>
      <xdr:colOff>219075</xdr:colOff>
      <xdr:row>530</xdr:row>
      <xdr:rowOff>123825</xdr:rowOff>
    </xdr:to>
    <xdr:pic>
      <xdr:nvPicPr>
        <xdr:cNvPr id="531" name="Picture 530" descr="Mexico">
          <a:hlinkClick xmlns:r="http://schemas.openxmlformats.org/officeDocument/2006/relationships" r:id="rId59" tooltip="Mexico"/>
          <a:extLst>
            <a:ext uri="{FF2B5EF4-FFF2-40B4-BE49-F238E27FC236}">
              <a16:creationId xmlns:a16="http://schemas.microsoft.com/office/drawing/2014/main" id="{94AF1BE2-8D68-4164-8BA7-1CCFA07F2EC0}"/>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862322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531</xdr:row>
      <xdr:rowOff>0</xdr:rowOff>
    </xdr:from>
    <xdr:to>
      <xdr:col>4</xdr:col>
      <xdr:colOff>219075</xdr:colOff>
      <xdr:row>531</xdr:row>
      <xdr:rowOff>123825</xdr:rowOff>
    </xdr:to>
    <xdr:pic>
      <xdr:nvPicPr>
        <xdr:cNvPr id="532" name="Picture 531" descr="Mexico">
          <a:hlinkClick xmlns:r="http://schemas.openxmlformats.org/officeDocument/2006/relationships" r:id="rId59" tooltip="Mexico"/>
          <a:extLst>
            <a:ext uri="{FF2B5EF4-FFF2-40B4-BE49-F238E27FC236}">
              <a16:creationId xmlns:a16="http://schemas.microsoft.com/office/drawing/2014/main" id="{3D10E871-1F53-4588-BDD6-60E0074CB3CD}"/>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869656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532</xdr:row>
      <xdr:rowOff>0</xdr:rowOff>
    </xdr:from>
    <xdr:to>
      <xdr:col>4</xdr:col>
      <xdr:colOff>219075</xdr:colOff>
      <xdr:row>532</xdr:row>
      <xdr:rowOff>142875</xdr:rowOff>
    </xdr:to>
    <xdr:pic>
      <xdr:nvPicPr>
        <xdr:cNvPr id="533" name="Picture 532" descr="Panama">
          <a:hlinkClick xmlns:r="http://schemas.openxmlformats.org/officeDocument/2006/relationships" r:id="rId23" tooltip="Panama"/>
          <a:extLst>
            <a:ext uri="{FF2B5EF4-FFF2-40B4-BE49-F238E27FC236}">
              <a16:creationId xmlns:a16="http://schemas.microsoft.com/office/drawing/2014/main" id="{8E41A6A4-13B8-4040-9172-85A1C262D57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487699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533</xdr:row>
      <xdr:rowOff>0</xdr:rowOff>
    </xdr:from>
    <xdr:to>
      <xdr:col>4</xdr:col>
      <xdr:colOff>219075</xdr:colOff>
      <xdr:row>533</xdr:row>
      <xdr:rowOff>123825</xdr:rowOff>
    </xdr:to>
    <xdr:pic>
      <xdr:nvPicPr>
        <xdr:cNvPr id="534" name="Picture 533" descr="Mexico">
          <a:hlinkClick xmlns:r="http://schemas.openxmlformats.org/officeDocument/2006/relationships" r:id="rId59" tooltip="Mexico"/>
          <a:extLst>
            <a:ext uri="{FF2B5EF4-FFF2-40B4-BE49-F238E27FC236}">
              <a16:creationId xmlns:a16="http://schemas.microsoft.com/office/drawing/2014/main" id="{E522673A-F048-4C29-BD6A-DDABA10CA288}"/>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884324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534</xdr:row>
      <xdr:rowOff>0</xdr:rowOff>
    </xdr:from>
    <xdr:to>
      <xdr:col>4</xdr:col>
      <xdr:colOff>219075</xdr:colOff>
      <xdr:row>534</xdr:row>
      <xdr:rowOff>142875</xdr:rowOff>
    </xdr:to>
    <xdr:pic>
      <xdr:nvPicPr>
        <xdr:cNvPr id="535" name="Picture 534" descr="South Africa">
          <a:hlinkClick xmlns:r="http://schemas.openxmlformats.org/officeDocument/2006/relationships" r:id="rId3" tooltip="South Africa"/>
          <a:extLst>
            <a:ext uri="{FF2B5EF4-FFF2-40B4-BE49-F238E27FC236}">
              <a16:creationId xmlns:a16="http://schemas.microsoft.com/office/drawing/2014/main" id="{4264C5B6-1D80-460D-B33C-B4357EB3383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489527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535</xdr:row>
      <xdr:rowOff>0</xdr:rowOff>
    </xdr:from>
    <xdr:to>
      <xdr:col>4</xdr:col>
      <xdr:colOff>219075</xdr:colOff>
      <xdr:row>535</xdr:row>
      <xdr:rowOff>142875</xdr:rowOff>
    </xdr:to>
    <xdr:pic>
      <xdr:nvPicPr>
        <xdr:cNvPr id="536" name="Picture 535" descr="South Korea">
          <a:hlinkClick xmlns:r="http://schemas.openxmlformats.org/officeDocument/2006/relationships" r:id="rId52" tooltip="South Korea"/>
          <a:extLst>
            <a:ext uri="{FF2B5EF4-FFF2-40B4-BE49-F238E27FC236}">
              <a16:creationId xmlns:a16="http://schemas.microsoft.com/office/drawing/2014/main" id="{30324BB6-C91D-4BD7-A79D-EEDFF71DA5DA}"/>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490442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536</xdr:row>
      <xdr:rowOff>0</xdr:rowOff>
    </xdr:from>
    <xdr:to>
      <xdr:col>4</xdr:col>
      <xdr:colOff>219075</xdr:colOff>
      <xdr:row>536</xdr:row>
      <xdr:rowOff>123825</xdr:rowOff>
    </xdr:to>
    <xdr:pic>
      <xdr:nvPicPr>
        <xdr:cNvPr id="537" name="Picture 536" descr="Mexico">
          <a:hlinkClick xmlns:r="http://schemas.openxmlformats.org/officeDocument/2006/relationships" r:id="rId59" tooltip="Mexico"/>
          <a:extLst>
            <a:ext uri="{FF2B5EF4-FFF2-40B4-BE49-F238E27FC236}">
              <a16:creationId xmlns:a16="http://schemas.microsoft.com/office/drawing/2014/main" id="{1740AFB2-D92F-4DFD-9895-F30D0898C979}"/>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4911756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537</xdr:row>
      <xdr:rowOff>0</xdr:rowOff>
    </xdr:from>
    <xdr:to>
      <xdr:col>4</xdr:col>
      <xdr:colOff>219075</xdr:colOff>
      <xdr:row>537</xdr:row>
      <xdr:rowOff>142875</xdr:rowOff>
    </xdr:to>
    <xdr:pic>
      <xdr:nvPicPr>
        <xdr:cNvPr id="538" name="Picture 537" descr="Panama">
          <a:hlinkClick xmlns:r="http://schemas.openxmlformats.org/officeDocument/2006/relationships" r:id="rId23" tooltip="Panama"/>
          <a:extLst>
            <a:ext uri="{FF2B5EF4-FFF2-40B4-BE49-F238E27FC236}">
              <a16:creationId xmlns:a16="http://schemas.microsoft.com/office/drawing/2014/main" id="{A14DB8ED-05AD-45BC-9CFD-750F26AAFBC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492271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538</xdr:row>
      <xdr:rowOff>0</xdr:rowOff>
    </xdr:from>
    <xdr:to>
      <xdr:col>4</xdr:col>
      <xdr:colOff>219075</xdr:colOff>
      <xdr:row>538</xdr:row>
      <xdr:rowOff>142875</xdr:rowOff>
    </xdr:to>
    <xdr:pic>
      <xdr:nvPicPr>
        <xdr:cNvPr id="539" name="Picture 538" descr="Puerto Rico">
          <a:hlinkClick xmlns:r="http://schemas.openxmlformats.org/officeDocument/2006/relationships" r:id="rId15" tooltip="Puerto Rico"/>
          <a:extLst>
            <a:ext uri="{FF2B5EF4-FFF2-40B4-BE49-F238E27FC236}">
              <a16:creationId xmlns:a16="http://schemas.microsoft.com/office/drawing/2014/main" id="{E044B439-9FBA-45C5-9448-406A1742BB7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493185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539</xdr:row>
      <xdr:rowOff>0</xdr:rowOff>
    </xdr:from>
    <xdr:to>
      <xdr:col>4</xdr:col>
      <xdr:colOff>219075</xdr:colOff>
      <xdr:row>539</xdr:row>
      <xdr:rowOff>114300</xdr:rowOff>
    </xdr:to>
    <xdr:pic>
      <xdr:nvPicPr>
        <xdr:cNvPr id="540" name="Picture 539" descr="United States">
          <a:hlinkClick xmlns:r="http://schemas.openxmlformats.org/officeDocument/2006/relationships" r:id="rId1" tooltip="United States"/>
          <a:extLst>
            <a:ext uri="{FF2B5EF4-FFF2-40B4-BE49-F238E27FC236}">
              <a16:creationId xmlns:a16="http://schemas.microsoft.com/office/drawing/2014/main" id="{6A449CB1-1758-40DE-8F7E-5A695D4106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94280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540</xdr:row>
      <xdr:rowOff>0</xdr:rowOff>
    </xdr:from>
    <xdr:to>
      <xdr:col>4</xdr:col>
      <xdr:colOff>219075</xdr:colOff>
      <xdr:row>540</xdr:row>
      <xdr:rowOff>114300</xdr:rowOff>
    </xdr:to>
    <xdr:pic>
      <xdr:nvPicPr>
        <xdr:cNvPr id="541" name="Picture 540" descr="United States">
          <a:hlinkClick xmlns:r="http://schemas.openxmlformats.org/officeDocument/2006/relationships" r:id="rId1" tooltip="United States"/>
          <a:extLst>
            <a:ext uri="{FF2B5EF4-FFF2-40B4-BE49-F238E27FC236}">
              <a16:creationId xmlns:a16="http://schemas.microsoft.com/office/drawing/2014/main" id="{4637E26D-84C8-438A-AB0A-6936B1BE62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95195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541</xdr:row>
      <xdr:rowOff>0</xdr:rowOff>
    </xdr:from>
    <xdr:to>
      <xdr:col>4</xdr:col>
      <xdr:colOff>219075</xdr:colOff>
      <xdr:row>541</xdr:row>
      <xdr:rowOff>114300</xdr:rowOff>
    </xdr:to>
    <xdr:pic>
      <xdr:nvPicPr>
        <xdr:cNvPr id="542" name="Picture 541" descr="United States">
          <a:hlinkClick xmlns:r="http://schemas.openxmlformats.org/officeDocument/2006/relationships" r:id="rId1" tooltip="United States"/>
          <a:extLst>
            <a:ext uri="{FF2B5EF4-FFF2-40B4-BE49-F238E27FC236}">
              <a16:creationId xmlns:a16="http://schemas.microsoft.com/office/drawing/2014/main" id="{9B00870C-F6DC-41A8-9488-598B3988E0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95928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542</xdr:row>
      <xdr:rowOff>0</xdr:rowOff>
    </xdr:from>
    <xdr:to>
      <xdr:col>4</xdr:col>
      <xdr:colOff>219075</xdr:colOff>
      <xdr:row>542</xdr:row>
      <xdr:rowOff>142875</xdr:rowOff>
    </xdr:to>
    <xdr:pic>
      <xdr:nvPicPr>
        <xdr:cNvPr id="543" name="Picture 542" descr="Venezuela">
          <a:hlinkClick xmlns:r="http://schemas.openxmlformats.org/officeDocument/2006/relationships" r:id="rId31" tooltip="Venezuela"/>
          <a:extLst>
            <a:ext uri="{FF2B5EF4-FFF2-40B4-BE49-F238E27FC236}">
              <a16:creationId xmlns:a16="http://schemas.microsoft.com/office/drawing/2014/main" id="{D086D67E-21B7-4E1E-B2C8-CEDE7BFF3D5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496662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543</xdr:row>
      <xdr:rowOff>0</xdr:rowOff>
    </xdr:from>
    <xdr:to>
      <xdr:col>4</xdr:col>
      <xdr:colOff>209550</xdr:colOff>
      <xdr:row>543</xdr:row>
      <xdr:rowOff>142875</xdr:rowOff>
    </xdr:to>
    <xdr:pic>
      <xdr:nvPicPr>
        <xdr:cNvPr id="544" name="Picture 543" descr="Japan">
          <a:hlinkClick xmlns:r="http://schemas.openxmlformats.org/officeDocument/2006/relationships" r:id="rId65" tooltip="Japan"/>
          <a:extLst>
            <a:ext uri="{FF2B5EF4-FFF2-40B4-BE49-F238E27FC236}">
              <a16:creationId xmlns:a16="http://schemas.microsoft.com/office/drawing/2014/main" id="{E98D04BD-5D57-4B81-9697-A47AEBA50D09}"/>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4975193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544</xdr:row>
      <xdr:rowOff>0</xdr:rowOff>
    </xdr:from>
    <xdr:to>
      <xdr:col>4</xdr:col>
      <xdr:colOff>219075</xdr:colOff>
      <xdr:row>544</xdr:row>
      <xdr:rowOff>142875</xdr:rowOff>
    </xdr:to>
    <xdr:pic>
      <xdr:nvPicPr>
        <xdr:cNvPr id="545" name="Picture 544" descr="South Korea">
          <a:hlinkClick xmlns:r="http://schemas.openxmlformats.org/officeDocument/2006/relationships" r:id="rId52" tooltip="South Korea"/>
          <a:extLst>
            <a:ext uri="{FF2B5EF4-FFF2-40B4-BE49-F238E27FC236}">
              <a16:creationId xmlns:a16="http://schemas.microsoft.com/office/drawing/2014/main" id="{1D1B9E68-8E2C-473D-BD37-594FA1A88BE4}"/>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498405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545</xdr:row>
      <xdr:rowOff>0</xdr:rowOff>
    </xdr:from>
    <xdr:to>
      <xdr:col>4</xdr:col>
      <xdr:colOff>219075</xdr:colOff>
      <xdr:row>545</xdr:row>
      <xdr:rowOff>142875</xdr:rowOff>
    </xdr:to>
    <xdr:pic>
      <xdr:nvPicPr>
        <xdr:cNvPr id="546" name="Picture 545" descr="Puerto Rico">
          <a:hlinkClick xmlns:r="http://schemas.openxmlformats.org/officeDocument/2006/relationships" r:id="rId15" tooltip="Puerto Rico"/>
          <a:extLst>
            <a:ext uri="{FF2B5EF4-FFF2-40B4-BE49-F238E27FC236}">
              <a16:creationId xmlns:a16="http://schemas.microsoft.com/office/drawing/2014/main" id="{3684D806-85A7-4549-8280-46F9F7670881}"/>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499138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546</xdr:row>
      <xdr:rowOff>0</xdr:rowOff>
    </xdr:from>
    <xdr:to>
      <xdr:col>4</xdr:col>
      <xdr:colOff>219075</xdr:colOff>
      <xdr:row>546</xdr:row>
      <xdr:rowOff>142875</xdr:rowOff>
    </xdr:to>
    <xdr:pic>
      <xdr:nvPicPr>
        <xdr:cNvPr id="547" name="Picture 546" descr="Thailand">
          <a:hlinkClick xmlns:r="http://schemas.openxmlformats.org/officeDocument/2006/relationships" r:id="rId106" tooltip="Thailand"/>
          <a:extLst>
            <a:ext uri="{FF2B5EF4-FFF2-40B4-BE49-F238E27FC236}">
              <a16:creationId xmlns:a16="http://schemas.microsoft.com/office/drawing/2014/main" id="{346A93A7-AE66-4FB8-9D6D-6A8DE676BE00}"/>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499872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547</xdr:row>
      <xdr:rowOff>0</xdr:rowOff>
    </xdr:from>
    <xdr:to>
      <xdr:col>4</xdr:col>
      <xdr:colOff>219075</xdr:colOff>
      <xdr:row>547</xdr:row>
      <xdr:rowOff>142875</xdr:rowOff>
    </xdr:to>
    <xdr:pic>
      <xdr:nvPicPr>
        <xdr:cNvPr id="548" name="Picture 547" descr="South Korea">
          <a:hlinkClick xmlns:r="http://schemas.openxmlformats.org/officeDocument/2006/relationships" r:id="rId52" tooltip="South Korea"/>
          <a:extLst>
            <a:ext uri="{FF2B5EF4-FFF2-40B4-BE49-F238E27FC236}">
              <a16:creationId xmlns:a16="http://schemas.microsoft.com/office/drawing/2014/main" id="{0E26665F-3556-48BC-8562-994AFE419A31}"/>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500605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548</xdr:row>
      <xdr:rowOff>0</xdr:rowOff>
    </xdr:from>
    <xdr:to>
      <xdr:col>4</xdr:col>
      <xdr:colOff>219075</xdr:colOff>
      <xdr:row>548</xdr:row>
      <xdr:rowOff>142875</xdr:rowOff>
    </xdr:to>
    <xdr:pic>
      <xdr:nvPicPr>
        <xdr:cNvPr id="549" name="Picture 548" descr="Thailand">
          <a:hlinkClick xmlns:r="http://schemas.openxmlformats.org/officeDocument/2006/relationships" r:id="rId106" tooltip="Thailand"/>
          <a:extLst>
            <a:ext uri="{FF2B5EF4-FFF2-40B4-BE49-F238E27FC236}">
              <a16:creationId xmlns:a16="http://schemas.microsoft.com/office/drawing/2014/main" id="{E50B4FE0-513A-4CE7-B72D-AE5F56338769}"/>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01338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549</xdr:row>
      <xdr:rowOff>0</xdr:rowOff>
    </xdr:from>
    <xdr:to>
      <xdr:col>4</xdr:col>
      <xdr:colOff>219075</xdr:colOff>
      <xdr:row>549</xdr:row>
      <xdr:rowOff>114300</xdr:rowOff>
    </xdr:to>
    <xdr:pic>
      <xdr:nvPicPr>
        <xdr:cNvPr id="550" name="Picture 549" descr="Philippines">
          <a:hlinkClick xmlns:r="http://schemas.openxmlformats.org/officeDocument/2006/relationships" r:id="rId85" tooltip="Philippines"/>
          <a:extLst>
            <a:ext uri="{FF2B5EF4-FFF2-40B4-BE49-F238E27FC236}">
              <a16:creationId xmlns:a16="http://schemas.microsoft.com/office/drawing/2014/main" id="{D23D40FA-A20D-4D82-8501-A9F35548BF1D}"/>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502072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550</xdr:row>
      <xdr:rowOff>0</xdr:rowOff>
    </xdr:from>
    <xdr:to>
      <xdr:col>4</xdr:col>
      <xdr:colOff>219075</xdr:colOff>
      <xdr:row>550</xdr:row>
      <xdr:rowOff>142875</xdr:rowOff>
    </xdr:to>
    <xdr:pic>
      <xdr:nvPicPr>
        <xdr:cNvPr id="551" name="Picture 550" descr="Venezuela">
          <a:hlinkClick xmlns:r="http://schemas.openxmlformats.org/officeDocument/2006/relationships" r:id="rId31" tooltip="Venezuela"/>
          <a:extLst>
            <a:ext uri="{FF2B5EF4-FFF2-40B4-BE49-F238E27FC236}">
              <a16:creationId xmlns:a16="http://schemas.microsoft.com/office/drawing/2014/main" id="{D07BB6BA-4B0E-4089-866B-C94C6C32327C}"/>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02986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551</xdr:row>
      <xdr:rowOff>0</xdr:rowOff>
    </xdr:from>
    <xdr:to>
      <xdr:col>4</xdr:col>
      <xdr:colOff>219075</xdr:colOff>
      <xdr:row>551</xdr:row>
      <xdr:rowOff>114300</xdr:rowOff>
    </xdr:to>
    <xdr:pic>
      <xdr:nvPicPr>
        <xdr:cNvPr id="552" name="Picture 551" descr="United States">
          <a:hlinkClick xmlns:r="http://schemas.openxmlformats.org/officeDocument/2006/relationships" r:id="rId1" tooltip="United States"/>
          <a:extLst>
            <a:ext uri="{FF2B5EF4-FFF2-40B4-BE49-F238E27FC236}">
              <a16:creationId xmlns:a16="http://schemas.microsoft.com/office/drawing/2014/main" id="{A4450154-2268-4D24-844D-E8FA4CAADD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03720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552</xdr:row>
      <xdr:rowOff>0</xdr:rowOff>
    </xdr:from>
    <xdr:to>
      <xdr:col>4</xdr:col>
      <xdr:colOff>219075</xdr:colOff>
      <xdr:row>552</xdr:row>
      <xdr:rowOff>142875</xdr:rowOff>
    </xdr:to>
    <xdr:pic>
      <xdr:nvPicPr>
        <xdr:cNvPr id="553" name="Picture 552" descr="Colombia">
          <a:hlinkClick xmlns:r="http://schemas.openxmlformats.org/officeDocument/2006/relationships" r:id="rId63" tooltip="Colombia"/>
          <a:extLst>
            <a:ext uri="{FF2B5EF4-FFF2-40B4-BE49-F238E27FC236}">
              <a16:creationId xmlns:a16="http://schemas.microsoft.com/office/drawing/2014/main" id="{8CBAC608-807C-4981-8713-61707DC40BBC}"/>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504634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553</xdr:row>
      <xdr:rowOff>0</xdr:rowOff>
    </xdr:from>
    <xdr:to>
      <xdr:col>4</xdr:col>
      <xdr:colOff>219075</xdr:colOff>
      <xdr:row>553</xdr:row>
      <xdr:rowOff>114300</xdr:rowOff>
    </xdr:to>
    <xdr:pic>
      <xdr:nvPicPr>
        <xdr:cNvPr id="554" name="Picture 553" descr="United States">
          <a:hlinkClick xmlns:r="http://schemas.openxmlformats.org/officeDocument/2006/relationships" r:id="rId1" tooltip="United States"/>
          <a:extLst>
            <a:ext uri="{FF2B5EF4-FFF2-40B4-BE49-F238E27FC236}">
              <a16:creationId xmlns:a16="http://schemas.microsoft.com/office/drawing/2014/main" id="{38A7B983-97C1-4101-ACE6-EDB226044E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05548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554</xdr:row>
      <xdr:rowOff>0</xdr:rowOff>
    </xdr:from>
    <xdr:to>
      <xdr:col>4</xdr:col>
      <xdr:colOff>219075</xdr:colOff>
      <xdr:row>554</xdr:row>
      <xdr:rowOff>114300</xdr:rowOff>
    </xdr:to>
    <xdr:pic>
      <xdr:nvPicPr>
        <xdr:cNvPr id="555" name="Picture 554" descr="United States">
          <a:hlinkClick xmlns:r="http://schemas.openxmlformats.org/officeDocument/2006/relationships" r:id="rId1" tooltip="United States"/>
          <a:extLst>
            <a:ext uri="{FF2B5EF4-FFF2-40B4-BE49-F238E27FC236}">
              <a16:creationId xmlns:a16="http://schemas.microsoft.com/office/drawing/2014/main" id="{59D3A799-94C8-485E-A4AD-C9F42F672E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06282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555</xdr:row>
      <xdr:rowOff>0</xdr:rowOff>
    </xdr:from>
    <xdr:to>
      <xdr:col>4</xdr:col>
      <xdr:colOff>219075</xdr:colOff>
      <xdr:row>555</xdr:row>
      <xdr:rowOff>142875</xdr:rowOff>
    </xdr:to>
    <xdr:pic>
      <xdr:nvPicPr>
        <xdr:cNvPr id="556" name="Picture 555" descr="Thailand">
          <a:hlinkClick xmlns:r="http://schemas.openxmlformats.org/officeDocument/2006/relationships" r:id="rId106" tooltip="Thailand"/>
          <a:extLst>
            <a:ext uri="{FF2B5EF4-FFF2-40B4-BE49-F238E27FC236}">
              <a16:creationId xmlns:a16="http://schemas.microsoft.com/office/drawing/2014/main" id="{38AF83BA-08C0-49BF-B648-AA06047A7585}"/>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07015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556</xdr:row>
      <xdr:rowOff>0</xdr:rowOff>
    </xdr:from>
    <xdr:to>
      <xdr:col>4</xdr:col>
      <xdr:colOff>219075</xdr:colOff>
      <xdr:row>556</xdr:row>
      <xdr:rowOff>142875</xdr:rowOff>
    </xdr:to>
    <xdr:pic>
      <xdr:nvPicPr>
        <xdr:cNvPr id="557" name="Picture 556" descr="Thailand">
          <a:hlinkClick xmlns:r="http://schemas.openxmlformats.org/officeDocument/2006/relationships" r:id="rId106" tooltip="Thailand"/>
          <a:extLst>
            <a:ext uri="{FF2B5EF4-FFF2-40B4-BE49-F238E27FC236}">
              <a16:creationId xmlns:a16="http://schemas.microsoft.com/office/drawing/2014/main" id="{2D86F549-A063-40C5-AC0C-29E6510454AD}"/>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07930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557</xdr:row>
      <xdr:rowOff>0</xdr:rowOff>
    </xdr:from>
    <xdr:to>
      <xdr:col>4</xdr:col>
      <xdr:colOff>219075</xdr:colOff>
      <xdr:row>557</xdr:row>
      <xdr:rowOff>142875</xdr:rowOff>
    </xdr:to>
    <xdr:pic>
      <xdr:nvPicPr>
        <xdr:cNvPr id="558" name="Picture 557" descr="Ghana">
          <a:hlinkClick xmlns:r="http://schemas.openxmlformats.org/officeDocument/2006/relationships" r:id="rId81" tooltip="Ghana"/>
          <a:extLst>
            <a:ext uri="{FF2B5EF4-FFF2-40B4-BE49-F238E27FC236}">
              <a16:creationId xmlns:a16="http://schemas.microsoft.com/office/drawing/2014/main" id="{BB3A3588-1EB2-4B71-982C-653DCD95D44C}"/>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508844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558</xdr:row>
      <xdr:rowOff>0</xdr:rowOff>
    </xdr:from>
    <xdr:to>
      <xdr:col>4</xdr:col>
      <xdr:colOff>219075</xdr:colOff>
      <xdr:row>558</xdr:row>
      <xdr:rowOff>142875</xdr:rowOff>
    </xdr:to>
    <xdr:pic>
      <xdr:nvPicPr>
        <xdr:cNvPr id="559" name="Picture 558" descr="Thailand">
          <a:hlinkClick xmlns:r="http://schemas.openxmlformats.org/officeDocument/2006/relationships" r:id="rId106" tooltip="Thailand"/>
          <a:extLst>
            <a:ext uri="{FF2B5EF4-FFF2-40B4-BE49-F238E27FC236}">
              <a16:creationId xmlns:a16="http://schemas.microsoft.com/office/drawing/2014/main" id="{72CD4B75-0E29-4ACE-994A-F26CD97C3020}"/>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09758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559</xdr:row>
      <xdr:rowOff>0</xdr:rowOff>
    </xdr:from>
    <xdr:to>
      <xdr:col>4</xdr:col>
      <xdr:colOff>219075</xdr:colOff>
      <xdr:row>559</xdr:row>
      <xdr:rowOff>142875</xdr:rowOff>
    </xdr:to>
    <xdr:pic>
      <xdr:nvPicPr>
        <xdr:cNvPr id="560" name="Picture 559" descr="Ghana">
          <a:hlinkClick xmlns:r="http://schemas.openxmlformats.org/officeDocument/2006/relationships" r:id="rId81" tooltip="Ghana"/>
          <a:extLst>
            <a:ext uri="{FF2B5EF4-FFF2-40B4-BE49-F238E27FC236}">
              <a16:creationId xmlns:a16="http://schemas.microsoft.com/office/drawing/2014/main" id="{06A58620-E583-4C4A-B640-4D627272E0C6}"/>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510492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560</xdr:row>
      <xdr:rowOff>0</xdr:rowOff>
    </xdr:from>
    <xdr:to>
      <xdr:col>4</xdr:col>
      <xdr:colOff>219075</xdr:colOff>
      <xdr:row>560</xdr:row>
      <xdr:rowOff>114300</xdr:rowOff>
    </xdr:to>
    <xdr:pic>
      <xdr:nvPicPr>
        <xdr:cNvPr id="561" name="Picture 560" descr="United States">
          <a:hlinkClick xmlns:r="http://schemas.openxmlformats.org/officeDocument/2006/relationships" r:id="rId1" tooltip="United States"/>
          <a:extLst>
            <a:ext uri="{FF2B5EF4-FFF2-40B4-BE49-F238E27FC236}">
              <a16:creationId xmlns:a16="http://schemas.microsoft.com/office/drawing/2014/main" id="{FE79479D-3BC6-4944-B666-A53113F784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11406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561</xdr:row>
      <xdr:rowOff>0</xdr:rowOff>
    </xdr:from>
    <xdr:to>
      <xdr:col>4</xdr:col>
      <xdr:colOff>219075</xdr:colOff>
      <xdr:row>561</xdr:row>
      <xdr:rowOff>114300</xdr:rowOff>
    </xdr:to>
    <xdr:pic>
      <xdr:nvPicPr>
        <xdr:cNvPr id="562" name="Picture 561" descr="United States">
          <a:hlinkClick xmlns:r="http://schemas.openxmlformats.org/officeDocument/2006/relationships" r:id="rId1" tooltip="United States"/>
          <a:extLst>
            <a:ext uri="{FF2B5EF4-FFF2-40B4-BE49-F238E27FC236}">
              <a16:creationId xmlns:a16="http://schemas.microsoft.com/office/drawing/2014/main" id="{CB03A54E-C204-4396-A609-D0CA168D5B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12321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562</xdr:row>
      <xdr:rowOff>0</xdr:rowOff>
    </xdr:from>
    <xdr:to>
      <xdr:col>4</xdr:col>
      <xdr:colOff>219075</xdr:colOff>
      <xdr:row>562</xdr:row>
      <xdr:rowOff>142875</xdr:rowOff>
    </xdr:to>
    <xdr:pic>
      <xdr:nvPicPr>
        <xdr:cNvPr id="563" name="Picture 562" descr="Venezuela">
          <a:hlinkClick xmlns:r="http://schemas.openxmlformats.org/officeDocument/2006/relationships" r:id="rId31" tooltip="Venezuela"/>
          <a:extLst>
            <a:ext uri="{FF2B5EF4-FFF2-40B4-BE49-F238E27FC236}">
              <a16:creationId xmlns:a16="http://schemas.microsoft.com/office/drawing/2014/main" id="{970DD780-AE6C-455A-893A-AD80FFEF9D9F}"/>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13359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563</xdr:row>
      <xdr:rowOff>0</xdr:rowOff>
    </xdr:from>
    <xdr:to>
      <xdr:col>4</xdr:col>
      <xdr:colOff>190500</xdr:colOff>
      <xdr:row>563</xdr:row>
      <xdr:rowOff>142875</xdr:rowOff>
    </xdr:to>
    <xdr:pic>
      <xdr:nvPicPr>
        <xdr:cNvPr id="564" name="Picture 563" descr="Denmark">
          <a:hlinkClick xmlns:r="http://schemas.openxmlformats.org/officeDocument/2006/relationships" r:id="rId55" tooltip="Denmark"/>
          <a:extLst>
            <a:ext uri="{FF2B5EF4-FFF2-40B4-BE49-F238E27FC236}">
              <a16:creationId xmlns:a16="http://schemas.microsoft.com/office/drawing/2014/main" id="{E4D18142-1E09-4DC7-BF3F-62F1F5667FF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09600" y="51409282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564</xdr:row>
      <xdr:rowOff>0</xdr:rowOff>
    </xdr:from>
    <xdr:to>
      <xdr:col>4</xdr:col>
      <xdr:colOff>219075</xdr:colOff>
      <xdr:row>564</xdr:row>
      <xdr:rowOff>142875</xdr:rowOff>
    </xdr:to>
    <xdr:pic>
      <xdr:nvPicPr>
        <xdr:cNvPr id="565" name="Picture 564" descr="Ukraine">
          <a:hlinkClick xmlns:r="http://schemas.openxmlformats.org/officeDocument/2006/relationships" r:id="rId11" tooltip="Ukraine"/>
          <a:extLst>
            <a:ext uri="{FF2B5EF4-FFF2-40B4-BE49-F238E27FC236}">
              <a16:creationId xmlns:a16="http://schemas.microsoft.com/office/drawing/2014/main" id="{088B0735-BC2E-496A-AA3E-DDD767BA86A9}"/>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515207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565</xdr:row>
      <xdr:rowOff>0</xdr:rowOff>
    </xdr:from>
    <xdr:to>
      <xdr:col>4</xdr:col>
      <xdr:colOff>219075</xdr:colOff>
      <xdr:row>565</xdr:row>
      <xdr:rowOff>142875</xdr:rowOff>
    </xdr:to>
    <xdr:pic>
      <xdr:nvPicPr>
        <xdr:cNvPr id="566" name="Picture 565" descr="Panama">
          <a:hlinkClick xmlns:r="http://schemas.openxmlformats.org/officeDocument/2006/relationships" r:id="rId23" tooltip="Panama"/>
          <a:extLst>
            <a:ext uri="{FF2B5EF4-FFF2-40B4-BE49-F238E27FC236}">
              <a16:creationId xmlns:a16="http://schemas.microsoft.com/office/drawing/2014/main" id="{CDC99903-C001-4D55-BD10-CB08D81869C8}"/>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516121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566</xdr:row>
      <xdr:rowOff>0</xdr:rowOff>
    </xdr:from>
    <xdr:to>
      <xdr:col>4</xdr:col>
      <xdr:colOff>219075</xdr:colOff>
      <xdr:row>566</xdr:row>
      <xdr:rowOff>142875</xdr:rowOff>
    </xdr:to>
    <xdr:pic>
      <xdr:nvPicPr>
        <xdr:cNvPr id="567" name="Picture 566" descr="Panama">
          <a:hlinkClick xmlns:r="http://schemas.openxmlformats.org/officeDocument/2006/relationships" r:id="rId23" tooltip="Panama"/>
          <a:extLst>
            <a:ext uri="{FF2B5EF4-FFF2-40B4-BE49-F238E27FC236}">
              <a16:creationId xmlns:a16="http://schemas.microsoft.com/office/drawing/2014/main" id="{2BF8F232-7CBC-4140-B025-CC6D791EDDB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517236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567</xdr:row>
      <xdr:rowOff>0</xdr:rowOff>
    </xdr:from>
    <xdr:to>
      <xdr:col>4</xdr:col>
      <xdr:colOff>219075</xdr:colOff>
      <xdr:row>567</xdr:row>
      <xdr:rowOff>142875</xdr:rowOff>
    </xdr:to>
    <xdr:pic>
      <xdr:nvPicPr>
        <xdr:cNvPr id="568" name="Picture 567" descr="Japan">
          <a:hlinkClick xmlns:r="http://schemas.openxmlformats.org/officeDocument/2006/relationships" r:id="rId65" tooltip="Japan"/>
          <a:extLst>
            <a:ext uri="{FF2B5EF4-FFF2-40B4-BE49-F238E27FC236}">
              <a16:creationId xmlns:a16="http://schemas.microsoft.com/office/drawing/2014/main" id="{84A65893-2DC8-4935-B230-9DF9D4A74DDB}"/>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518331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568</xdr:row>
      <xdr:rowOff>0</xdr:rowOff>
    </xdr:from>
    <xdr:to>
      <xdr:col>4</xdr:col>
      <xdr:colOff>219075</xdr:colOff>
      <xdr:row>568</xdr:row>
      <xdr:rowOff>114300</xdr:rowOff>
    </xdr:to>
    <xdr:pic>
      <xdr:nvPicPr>
        <xdr:cNvPr id="569" name="Picture 568" descr="United Kingdom">
          <a:hlinkClick xmlns:r="http://schemas.openxmlformats.org/officeDocument/2006/relationships" r:id="rId5" tooltip="United Kingdom"/>
          <a:extLst>
            <a:ext uri="{FF2B5EF4-FFF2-40B4-BE49-F238E27FC236}">
              <a16:creationId xmlns:a16="http://schemas.microsoft.com/office/drawing/2014/main" id="{2EDC68D1-54C1-456F-A535-352F4376D6B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520312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569</xdr:row>
      <xdr:rowOff>0</xdr:rowOff>
    </xdr:from>
    <xdr:to>
      <xdr:col>4</xdr:col>
      <xdr:colOff>219075</xdr:colOff>
      <xdr:row>569</xdr:row>
      <xdr:rowOff>142875</xdr:rowOff>
    </xdr:to>
    <xdr:pic>
      <xdr:nvPicPr>
        <xdr:cNvPr id="570" name="Picture 569" descr="Dominican Republic">
          <a:hlinkClick xmlns:r="http://schemas.openxmlformats.org/officeDocument/2006/relationships" r:id="rId67" tooltip="Dominican Republic"/>
          <a:extLst>
            <a:ext uri="{FF2B5EF4-FFF2-40B4-BE49-F238E27FC236}">
              <a16:creationId xmlns:a16="http://schemas.microsoft.com/office/drawing/2014/main" id="{796D1E1D-298E-493F-8263-41F0D8C9507A}"/>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521989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570</xdr:row>
      <xdr:rowOff>0</xdr:rowOff>
    </xdr:from>
    <xdr:to>
      <xdr:col>4</xdr:col>
      <xdr:colOff>219075</xdr:colOff>
      <xdr:row>570</xdr:row>
      <xdr:rowOff>114300</xdr:rowOff>
    </xdr:to>
    <xdr:pic>
      <xdr:nvPicPr>
        <xdr:cNvPr id="571" name="Picture 570" descr="United States">
          <a:hlinkClick xmlns:r="http://schemas.openxmlformats.org/officeDocument/2006/relationships" r:id="rId1" tooltip="United States"/>
          <a:extLst>
            <a:ext uri="{FF2B5EF4-FFF2-40B4-BE49-F238E27FC236}">
              <a16:creationId xmlns:a16="http://schemas.microsoft.com/office/drawing/2014/main" id="{7D5A35A0-A869-4551-BE3B-D436249647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23027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571</xdr:row>
      <xdr:rowOff>0</xdr:rowOff>
    </xdr:from>
    <xdr:to>
      <xdr:col>4</xdr:col>
      <xdr:colOff>219075</xdr:colOff>
      <xdr:row>571</xdr:row>
      <xdr:rowOff>114300</xdr:rowOff>
    </xdr:to>
    <xdr:pic>
      <xdr:nvPicPr>
        <xdr:cNvPr id="572" name="Picture 571" descr="Kazakhstan">
          <a:hlinkClick xmlns:r="http://schemas.openxmlformats.org/officeDocument/2006/relationships" r:id="rId25" tooltip="Kazakhstan"/>
          <a:extLst>
            <a:ext uri="{FF2B5EF4-FFF2-40B4-BE49-F238E27FC236}">
              <a16:creationId xmlns:a16="http://schemas.microsoft.com/office/drawing/2014/main" id="{00158F74-F515-4F9C-BD53-C312A70F92F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524065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572</xdr:row>
      <xdr:rowOff>0</xdr:rowOff>
    </xdr:from>
    <xdr:to>
      <xdr:col>4</xdr:col>
      <xdr:colOff>219075</xdr:colOff>
      <xdr:row>572</xdr:row>
      <xdr:rowOff>114300</xdr:rowOff>
    </xdr:to>
    <xdr:pic>
      <xdr:nvPicPr>
        <xdr:cNvPr id="573" name="Picture 572" descr="United Kingdom">
          <a:hlinkClick xmlns:r="http://schemas.openxmlformats.org/officeDocument/2006/relationships" r:id="rId5" tooltip="United Kingdom"/>
          <a:extLst>
            <a:ext uri="{FF2B5EF4-FFF2-40B4-BE49-F238E27FC236}">
              <a16:creationId xmlns:a16="http://schemas.microsoft.com/office/drawing/2014/main" id="{6FB7B415-F4A6-4682-8037-3863E0B1FC8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525075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573</xdr:row>
      <xdr:rowOff>0</xdr:rowOff>
    </xdr:from>
    <xdr:to>
      <xdr:col>4</xdr:col>
      <xdr:colOff>219075</xdr:colOff>
      <xdr:row>573</xdr:row>
      <xdr:rowOff>142875</xdr:rowOff>
    </xdr:to>
    <xdr:pic>
      <xdr:nvPicPr>
        <xdr:cNvPr id="574" name="Picture 573" descr="Japan">
          <a:hlinkClick xmlns:r="http://schemas.openxmlformats.org/officeDocument/2006/relationships" r:id="rId65" tooltip="Japan"/>
          <a:extLst>
            <a:ext uri="{FF2B5EF4-FFF2-40B4-BE49-F238E27FC236}">
              <a16:creationId xmlns:a16="http://schemas.microsoft.com/office/drawing/2014/main" id="{F44EE2E6-0F08-411F-A41B-EBEB6108597D}"/>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526170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574</xdr:row>
      <xdr:rowOff>0</xdr:rowOff>
    </xdr:from>
    <xdr:to>
      <xdr:col>4</xdr:col>
      <xdr:colOff>219075</xdr:colOff>
      <xdr:row>574</xdr:row>
      <xdr:rowOff>114300</xdr:rowOff>
    </xdr:to>
    <xdr:pic>
      <xdr:nvPicPr>
        <xdr:cNvPr id="575" name="Picture 574" descr="Philippines">
          <a:hlinkClick xmlns:r="http://schemas.openxmlformats.org/officeDocument/2006/relationships" r:id="rId85" tooltip="Philippines"/>
          <a:extLst>
            <a:ext uri="{FF2B5EF4-FFF2-40B4-BE49-F238E27FC236}">
              <a16:creationId xmlns:a16="http://schemas.microsoft.com/office/drawing/2014/main" id="{07028AB6-E461-4E4F-868A-DDEFBAC11A51}"/>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609600" y="527389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575</xdr:row>
      <xdr:rowOff>0</xdr:rowOff>
    </xdr:from>
    <xdr:to>
      <xdr:col>4</xdr:col>
      <xdr:colOff>219075</xdr:colOff>
      <xdr:row>575</xdr:row>
      <xdr:rowOff>142875</xdr:rowOff>
    </xdr:to>
    <xdr:pic>
      <xdr:nvPicPr>
        <xdr:cNvPr id="576" name="Picture 575" descr="Japan">
          <a:hlinkClick xmlns:r="http://schemas.openxmlformats.org/officeDocument/2006/relationships" r:id="rId65" tooltip="Japan"/>
          <a:extLst>
            <a:ext uri="{FF2B5EF4-FFF2-40B4-BE49-F238E27FC236}">
              <a16:creationId xmlns:a16="http://schemas.microsoft.com/office/drawing/2014/main" id="{ACFB59B1-411F-4D4E-8FE0-3B8A18A3EF48}"/>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528485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576</xdr:row>
      <xdr:rowOff>0</xdr:rowOff>
    </xdr:from>
    <xdr:to>
      <xdr:col>4</xdr:col>
      <xdr:colOff>219075</xdr:colOff>
      <xdr:row>576</xdr:row>
      <xdr:rowOff>114300</xdr:rowOff>
    </xdr:to>
    <xdr:pic>
      <xdr:nvPicPr>
        <xdr:cNvPr id="577" name="Picture 576" descr="Cuba">
          <a:hlinkClick xmlns:r="http://schemas.openxmlformats.org/officeDocument/2006/relationships" r:id="rId27" tooltip="Cuba"/>
          <a:extLst>
            <a:ext uri="{FF2B5EF4-FFF2-40B4-BE49-F238E27FC236}">
              <a16:creationId xmlns:a16="http://schemas.microsoft.com/office/drawing/2014/main" id="{C141A9AE-5B06-4069-B9E4-73FC5AA1932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529313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577</xdr:row>
      <xdr:rowOff>0</xdr:rowOff>
    </xdr:from>
    <xdr:to>
      <xdr:col>4</xdr:col>
      <xdr:colOff>219075</xdr:colOff>
      <xdr:row>577</xdr:row>
      <xdr:rowOff>133350</xdr:rowOff>
    </xdr:to>
    <xdr:pic>
      <xdr:nvPicPr>
        <xdr:cNvPr id="578" name="Picture 577" descr="Argentina">
          <a:hlinkClick xmlns:r="http://schemas.openxmlformats.org/officeDocument/2006/relationships" r:id="rId33" tooltip="Argentina"/>
          <a:extLst>
            <a:ext uri="{FF2B5EF4-FFF2-40B4-BE49-F238E27FC236}">
              <a16:creationId xmlns:a16="http://schemas.microsoft.com/office/drawing/2014/main" id="{D107A937-BB48-455F-9280-CE40ECF2EEB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5322665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578</xdr:row>
      <xdr:rowOff>0</xdr:rowOff>
    </xdr:from>
    <xdr:to>
      <xdr:col>4</xdr:col>
      <xdr:colOff>219075</xdr:colOff>
      <xdr:row>578</xdr:row>
      <xdr:rowOff>142875</xdr:rowOff>
    </xdr:to>
    <xdr:pic>
      <xdr:nvPicPr>
        <xdr:cNvPr id="579" name="Picture 578" descr="Panama">
          <a:hlinkClick xmlns:r="http://schemas.openxmlformats.org/officeDocument/2006/relationships" r:id="rId23" tooltip="Panama"/>
          <a:extLst>
            <a:ext uri="{FF2B5EF4-FFF2-40B4-BE49-F238E27FC236}">
              <a16:creationId xmlns:a16="http://schemas.microsoft.com/office/drawing/2014/main" id="{8700A237-E5D6-468D-90A7-88E72A5FA46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533361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579</xdr:row>
      <xdr:rowOff>0</xdr:rowOff>
    </xdr:from>
    <xdr:to>
      <xdr:col>4</xdr:col>
      <xdr:colOff>209550</xdr:colOff>
      <xdr:row>579</xdr:row>
      <xdr:rowOff>142875</xdr:rowOff>
    </xdr:to>
    <xdr:pic>
      <xdr:nvPicPr>
        <xdr:cNvPr id="580" name="Picture 579" descr="Japan">
          <a:hlinkClick xmlns:r="http://schemas.openxmlformats.org/officeDocument/2006/relationships" r:id="rId65" tooltip="Japan"/>
          <a:extLst>
            <a:ext uri="{FF2B5EF4-FFF2-40B4-BE49-F238E27FC236}">
              <a16:creationId xmlns:a16="http://schemas.microsoft.com/office/drawing/2014/main" id="{F8EBD3FB-5DEC-4508-8ED7-3267660B1660}"/>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5342763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580</xdr:row>
      <xdr:rowOff>0</xdr:rowOff>
    </xdr:from>
    <xdr:to>
      <xdr:col>4</xdr:col>
      <xdr:colOff>219075</xdr:colOff>
      <xdr:row>580</xdr:row>
      <xdr:rowOff>142875</xdr:rowOff>
    </xdr:to>
    <xdr:pic>
      <xdr:nvPicPr>
        <xdr:cNvPr id="581" name="Picture 580" descr="Thailand">
          <a:hlinkClick xmlns:r="http://schemas.openxmlformats.org/officeDocument/2006/relationships" r:id="rId106" tooltip="Thailand"/>
          <a:extLst>
            <a:ext uri="{FF2B5EF4-FFF2-40B4-BE49-F238E27FC236}">
              <a16:creationId xmlns:a16="http://schemas.microsoft.com/office/drawing/2014/main" id="{53C4235C-DCC7-47EF-B55C-DFF578DC1FB1}"/>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35390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581</xdr:row>
      <xdr:rowOff>0</xdr:rowOff>
    </xdr:from>
    <xdr:to>
      <xdr:col>4</xdr:col>
      <xdr:colOff>209550</xdr:colOff>
      <xdr:row>581</xdr:row>
      <xdr:rowOff>142875</xdr:rowOff>
    </xdr:to>
    <xdr:pic>
      <xdr:nvPicPr>
        <xdr:cNvPr id="582" name="Picture 581" descr="Japan">
          <a:hlinkClick xmlns:r="http://schemas.openxmlformats.org/officeDocument/2006/relationships" r:id="rId65" tooltip="Japan"/>
          <a:extLst>
            <a:ext uri="{FF2B5EF4-FFF2-40B4-BE49-F238E27FC236}">
              <a16:creationId xmlns:a16="http://schemas.microsoft.com/office/drawing/2014/main" id="{08227AA1-FA53-4B17-9839-7D85ED6F7734}"/>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5364289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582</xdr:row>
      <xdr:rowOff>0</xdr:rowOff>
    </xdr:from>
    <xdr:to>
      <xdr:col>4</xdr:col>
      <xdr:colOff>219075</xdr:colOff>
      <xdr:row>582</xdr:row>
      <xdr:rowOff>142875</xdr:rowOff>
    </xdr:to>
    <xdr:pic>
      <xdr:nvPicPr>
        <xdr:cNvPr id="583" name="Picture 582" descr="South Korea">
          <a:hlinkClick xmlns:r="http://schemas.openxmlformats.org/officeDocument/2006/relationships" r:id="rId52" tooltip="South Korea"/>
          <a:extLst>
            <a:ext uri="{FF2B5EF4-FFF2-40B4-BE49-F238E27FC236}">
              <a16:creationId xmlns:a16="http://schemas.microsoft.com/office/drawing/2014/main" id="{4BDB3770-B621-467F-847B-F83A1C429D7A}"/>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537619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583</xdr:row>
      <xdr:rowOff>0</xdr:rowOff>
    </xdr:from>
    <xdr:to>
      <xdr:col>4</xdr:col>
      <xdr:colOff>219075</xdr:colOff>
      <xdr:row>583</xdr:row>
      <xdr:rowOff>142875</xdr:rowOff>
    </xdr:to>
    <xdr:pic>
      <xdr:nvPicPr>
        <xdr:cNvPr id="584" name="Picture 583" descr="Venezuela">
          <a:hlinkClick xmlns:r="http://schemas.openxmlformats.org/officeDocument/2006/relationships" r:id="rId31" tooltip="Venezuela"/>
          <a:extLst>
            <a:ext uri="{FF2B5EF4-FFF2-40B4-BE49-F238E27FC236}">
              <a16:creationId xmlns:a16="http://schemas.microsoft.com/office/drawing/2014/main" id="{26998FFF-F268-4E58-8696-B7ED88FA096A}"/>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38533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584</xdr:row>
      <xdr:rowOff>0</xdr:rowOff>
    </xdr:from>
    <xdr:to>
      <xdr:col>4</xdr:col>
      <xdr:colOff>219075</xdr:colOff>
      <xdr:row>584</xdr:row>
      <xdr:rowOff>142875</xdr:rowOff>
    </xdr:to>
    <xdr:pic>
      <xdr:nvPicPr>
        <xdr:cNvPr id="585" name="Picture 584" descr="Thailand">
          <a:hlinkClick xmlns:r="http://schemas.openxmlformats.org/officeDocument/2006/relationships" r:id="rId106" tooltip="Thailand"/>
          <a:extLst>
            <a:ext uri="{FF2B5EF4-FFF2-40B4-BE49-F238E27FC236}">
              <a16:creationId xmlns:a16="http://schemas.microsoft.com/office/drawing/2014/main" id="{480380FD-4674-4F4F-9D5A-CAFA8BEF8F41}"/>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39267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585</xdr:row>
      <xdr:rowOff>0</xdr:rowOff>
    </xdr:from>
    <xdr:to>
      <xdr:col>4</xdr:col>
      <xdr:colOff>209550</xdr:colOff>
      <xdr:row>585</xdr:row>
      <xdr:rowOff>142875</xdr:rowOff>
    </xdr:to>
    <xdr:pic>
      <xdr:nvPicPr>
        <xdr:cNvPr id="586" name="Picture 585" descr="Japan">
          <a:hlinkClick xmlns:r="http://schemas.openxmlformats.org/officeDocument/2006/relationships" r:id="rId65" tooltip="Japan"/>
          <a:extLst>
            <a:ext uri="{FF2B5EF4-FFF2-40B4-BE49-F238E27FC236}">
              <a16:creationId xmlns:a16="http://schemas.microsoft.com/office/drawing/2014/main" id="{7BAF831E-F840-4312-8A36-2CA2342458F4}"/>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5403627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586</xdr:row>
      <xdr:rowOff>0</xdr:rowOff>
    </xdr:from>
    <xdr:to>
      <xdr:col>4</xdr:col>
      <xdr:colOff>219075</xdr:colOff>
      <xdr:row>586</xdr:row>
      <xdr:rowOff>142875</xdr:rowOff>
    </xdr:to>
    <xdr:pic>
      <xdr:nvPicPr>
        <xdr:cNvPr id="587" name="Picture 586" descr="Venezuela">
          <a:hlinkClick xmlns:r="http://schemas.openxmlformats.org/officeDocument/2006/relationships" r:id="rId31" tooltip="Venezuela"/>
          <a:extLst>
            <a:ext uri="{FF2B5EF4-FFF2-40B4-BE49-F238E27FC236}">
              <a16:creationId xmlns:a16="http://schemas.microsoft.com/office/drawing/2014/main" id="{6DE1B820-E15E-4B72-8871-1DF19B74FAF9}"/>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41458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587</xdr:row>
      <xdr:rowOff>0</xdr:rowOff>
    </xdr:from>
    <xdr:to>
      <xdr:col>4</xdr:col>
      <xdr:colOff>219075</xdr:colOff>
      <xdr:row>587</xdr:row>
      <xdr:rowOff>142875</xdr:rowOff>
    </xdr:to>
    <xdr:pic>
      <xdr:nvPicPr>
        <xdr:cNvPr id="588" name="Picture 587" descr="Japan">
          <a:hlinkClick xmlns:r="http://schemas.openxmlformats.org/officeDocument/2006/relationships" r:id="rId65" tooltip="Japan"/>
          <a:extLst>
            <a:ext uri="{FF2B5EF4-FFF2-40B4-BE49-F238E27FC236}">
              <a16:creationId xmlns:a16="http://schemas.microsoft.com/office/drawing/2014/main" id="{994CC1CA-6530-4D87-AD66-95833985A358}"/>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542372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588</xdr:row>
      <xdr:rowOff>0</xdr:rowOff>
    </xdr:from>
    <xdr:to>
      <xdr:col>4</xdr:col>
      <xdr:colOff>219075</xdr:colOff>
      <xdr:row>588</xdr:row>
      <xdr:rowOff>142875</xdr:rowOff>
    </xdr:to>
    <xdr:pic>
      <xdr:nvPicPr>
        <xdr:cNvPr id="589" name="Picture 588" descr="Venezuela">
          <a:hlinkClick xmlns:r="http://schemas.openxmlformats.org/officeDocument/2006/relationships" r:id="rId31" tooltip="Venezuela"/>
          <a:extLst>
            <a:ext uri="{FF2B5EF4-FFF2-40B4-BE49-F238E27FC236}">
              <a16:creationId xmlns:a16="http://schemas.microsoft.com/office/drawing/2014/main" id="{EDDE8BC6-D95C-42C8-A1B8-DF99D82EE9D9}"/>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43105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589</xdr:row>
      <xdr:rowOff>0</xdr:rowOff>
    </xdr:from>
    <xdr:to>
      <xdr:col>4</xdr:col>
      <xdr:colOff>219075</xdr:colOff>
      <xdr:row>589</xdr:row>
      <xdr:rowOff>142875</xdr:rowOff>
    </xdr:to>
    <xdr:pic>
      <xdr:nvPicPr>
        <xdr:cNvPr id="590" name="Picture 589" descr="Japan">
          <a:hlinkClick xmlns:r="http://schemas.openxmlformats.org/officeDocument/2006/relationships" r:id="rId65" tooltip="Japan"/>
          <a:extLst>
            <a:ext uri="{FF2B5EF4-FFF2-40B4-BE49-F238E27FC236}">
              <a16:creationId xmlns:a16="http://schemas.microsoft.com/office/drawing/2014/main" id="{DD5E7810-516D-4DCE-B5F5-0C031C4CA54D}"/>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543839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590</xdr:row>
      <xdr:rowOff>0</xdr:rowOff>
    </xdr:from>
    <xdr:to>
      <xdr:col>4</xdr:col>
      <xdr:colOff>219075</xdr:colOff>
      <xdr:row>590</xdr:row>
      <xdr:rowOff>142875</xdr:rowOff>
    </xdr:to>
    <xdr:pic>
      <xdr:nvPicPr>
        <xdr:cNvPr id="591" name="Picture 590" descr="Venezuela">
          <a:hlinkClick xmlns:r="http://schemas.openxmlformats.org/officeDocument/2006/relationships" r:id="rId31" tooltip="Venezuela"/>
          <a:extLst>
            <a:ext uri="{FF2B5EF4-FFF2-40B4-BE49-F238E27FC236}">
              <a16:creationId xmlns:a16="http://schemas.microsoft.com/office/drawing/2014/main" id="{F3BBD97F-CDE6-4E8F-8137-AAC52D0800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44572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591</xdr:row>
      <xdr:rowOff>0</xdr:rowOff>
    </xdr:from>
    <xdr:to>
      <xdr:col>4</xdr:col>
      <xdr:colOff>219075</xdr:colOff>
      <xdr:row>591</xdr:row>
      <xdr:rowOff>123825</xdr:rowOff>
    </xdr:to>
    <xdr:pic>
      <xdr:nvPicPr>
        <xdr:cNvPr id="592" name="Picture 591" descr="Mexico">
          <a:hlinkClick xmlns:r="http://schemas.openxmlformats.org/officeDocument/2006/relationships" r:id="rId59" tooltip="Mexico"/>
          <a:extLst>
            <a:ext uri="{FF2B5EF4-FFF2-40B4-BE49-F238E27FC236}">
              <a16:creationId xmlns:a16="http://schemas.microsoft.com/office/drawing/2014/main" id="{0EC21732-1201-42C3-B2F0-D3751FCC1F72}"/>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5454872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592</xdr:row>
      <xdr:rowOff>0</xdr:rowOff>
    </xdr:from>
    <xdr:to>
      <xdr:col>4</xdr:col>
      <xdr:colOff>219075</xdr:colOff>
      <xdr:row>592</xdr:row>
      <xdr:rowOff>142875</xdr:rowOff>
    </xdr:to>
    <xdr:pic>
      <xdr:nvPicPr>
        <xdr:cNvPr id="593" name="Picture 592" descr="Japan">
          <a:hlinkClick xmlns:r="http://schemas.openxmlformats.org/officeDocument/2006/relationships" r:id="rId65" tooltip="Japan"/>
          <a:extLst>
            <a:ext uri="{FF2B5EF4-FFF2-40B4-BE49-F238E27FC236}">
              <a16:creationId xmlns:a16="http://schemas.microsoft.com/office/drawing/2014/main" id="{D1FA35F0-BD71-4F36-8038-BD81AE90C86B}"/>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546401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593</xdr:row>
      <xdr:rowOff>0</xdr:rowOff>
    </xdr:from>
    <xdr:to>
      <xdr:col>4</xdr:col>
      <xdr:colOff>219075</xdr:colOff>
      <xdr:row>593</xdr:row>
      <xdr:rowOff>142875</xdr:rowOff>
    </xdr:to>
    <xdr:pic>
      <xdr:nvPicPr>
        <xdr:cNvPr id="594" name="Picture 593" descr="Venezuela">
          <a:hlinkClick xmlns:r="http://schemas.openxmlformats.org/officeDocument/2006/relationships" r:id="rId31" tooltip="Venezuela"/>
          <a:extLst>
            <a:ext uri="{FF2B5EF4-FFF2-40B4-BE49-F238E27FC236}">
              <a16:creationId xmlns:a16="http://schemas.microsoft.com/office/drawing/2014/main" id="{048791D4-F087-4EB9-903D-9BAC6E0DFC42}"/>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47135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594</xdr:row>
      <xdr:rowOff>0</xdr:rowOff>
    </xdr:from>
    <xdr:to>
      <xdr:col>4</xdr:col>
      <xdr:colOff>219075</xdr:colOff>
      <xdr:row>594</xdr:row>
      <xdr:rowOff>123825</xdr:rowOff>
    </xdr:to>
    <xdr:pic>
      <xdr:nvPicPr>
        <xdr:cNvPr id="595" name="Picture 594" descr="Mexico">
          <a:hlinkClick xmlns:r="http://schemas.openxmlformats.org/officeDocument/2006/relationships" r:id="rId59" tooltip="Mexico"/>
          <a:extLst>
            <a:ext uri="{FF2B5EF4-FFF2-40B4-BE49-F238E27FC236}">
              <a16:creationId xmlns:a16="http://schemas.microsoft.com/office/drawing/2014/main" id="{C1E822CE-3D23-4469-951F-AD6158EC290D}"/>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5482875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595</xdr:row>
      <xdr:rowOff>0</xdr:rowOff>
    </xdr:from>
    <xdr:to>
      <xdr:col>4</xdr:col>
      <xdr:colOff>219075</xdr:colOff>
      <xdr:row>595</xdr:row>
      <xdr:rowOff>142875</xdr:rowOff>
    </xdr:to>
    <xdr:pic>
      <xdr:nvPicPr>
        <xdr:cNvPr id="596" name="Picture 595" descr="Japan">
          <a:hlinkClick xmlns:r="http://schemas.openxmlformats.org/officeDocument/2006/relationships" r:id="rId65" tooltip="Japan"/>
          <a:extLst>
            <a:ext uri="{FF2B5EF4-FFF2-40B4-BE49-F238E27FC236}">
              <a16:creationId xmlns:a16="http://schemas.microsoft.com/office/drawing/2014/main" id="{8810CD71-53FC-48AA-9275-0B74EFEA8A30}"/>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549506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596</xdr:row>
      <xdr:rowOff>0</xdr:rowOff>
    </xdr:from>
    <xdr:to>
      <xdr:col>4</xdr:col>
      <xdr:colOff>219075</xdr:colOff>
      <xdr:row>596</xdr:row>
      <xdr:rowOff>114300</xdr:rowOff>
    </xdr:to>
    <xdr:pic>
      <xdr:nvPicPr>
        <xdr:cNvPr id="597" name="Picture 596" descr="Armenia">
          <a:hlinkClick xmlns:r="http://schemas.openxmlformats.org/officeDocument/2006/relationships" r:id="rId120" tooltip="Armenia"/>
          <a:extLst>
            <a:ext uri="{FF2B5EF4-FFF2-40B4-BE49-F238E27FC236}">
              <a16:creationId xmlns:a16="http://schemas.microsoft.com/office/drawing/2014/main" id="{3F7A1D86-160D-4A75-8BD3-7064C40DB2E6}"/>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609600" y="550754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597</xdr:row>
      <xdr:rowOff>0</xdr:rowOff>
    </xdr:from>
    <xdr:to>
      <xdr:col>4</xdr:col>
      <xdr:colOff>219075</xdr:colOff>
      <xdr:row>597</xdr:row>
      <xdr:rowOff>123825</xdr:rowOff>
    </xdr:to>
    <xdr:pic>
      <xdr:nvPicPr>
        <xdr:cNvPr id="598" name="Picture 597" descr="Mexico">
          <a:hlinkClick xmlns:r="http://schemas.openxmlformats.org/officeDocument/2006/relationships" r:id="rId59" tooltip="Mexico"/>
          <a:extLst>
            <a:ext uri="{FF2B5EF4-FFF2-40B4-BE49-F238E27FC236}">
              <a16:creationId xmlns:a16="http://schemas.microsoft.com/office/drawing/2014/main" id="{1551FE1F-2D0A-41FB-B292-AEE5268F06E0}"/>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5519642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598</xdr:row>
      <xdr:rowOff>0</xdr:rowOff>
    </xdr:from>
    <xdr:to>
      <xdr:col>4</xdr:col>
      <xdr:colOff>219075</xdr:colOff>
      <xdr:row>598</xdr:row>
      <xdr:rowOff>142875</xdr:rowOff>
    </xdr:to>
    <xdr:pic>
      <xdr:nvPicPr>
        <xdr:cNvPr id="599" name="Picture 598" descr="Japan">
          <a:hlinkClick xmlns:r="http://schemas.openxmlformats.org/officeDocument/2006/relationships" r:id="rId65" tooltip="Japan"/>
          <a:extLst>
            <a:ext uri="{FF2B5EF4-FFF2-40B4-BE49-F238E27FC236}">
              <a16:creationId xmlns:a16="http://schemas.microsoft.com/office/drawing/2014/main" id="{07D4A02D-95A4-4B49-AD08-9CE1D073A25A}"/>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552973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599</xdr:row>
      <xdr:rowOff>0</xdr:rowOff>
    </xdr:from>
    <xdr:to>
      <xdr:col>4</xdr:col>
      <xdr:colOff>219075</xdr:colOff>
      <xdr:row>599</xdr:row>
      <xdr:rowOff>142875</xdr:rowOff>
    </xdr:to>
    <xdr:pic>
      <xdr:nvPicPr>
        <xdr:cNvPr id="600" name="Picture 599" descr="Thailand">
          <a:hlinkClick xmlns:r="http://schemas.openxmlformats.org/officeDocument/2006/relationships" r:id="rId106" tooltip="Thailand"/>
          <a:extLst>
            <a:ext uri="{FF2B5EF4-FFF2-40B4-BE49-F238E27FC236}">
              <a16:creationId xmlns:a16="http://schemas.microsoft.com/office/drawing/2014/main" id="{0A7874E6-7F28-4F4A-BFBD-0CD70C71B555}"/>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54269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600</xdr:row>
      <xdr:rowOff>0</xdr:rowOff>
    </xdr:from>
    <xdr:to>
      <xdr:col>4</xdr:col>
      <xdr:colOff>219075</xdr:colOff>
      <xdr:row>600</xdr:row>
      <xdr:rowOff>142875</xdr:rowOff>
    </xdr:to>
    <xdr:pic>
      <xdr:nvPicPr>
        <xdr:cNvPr id="601" name="Picture 600" descr="Japan">
          <a:hlinkClick xmlns:r="http://schemas.openxmlformats.org/officeDocument/2006/relationships" r:id="rId65" tooltip="Japan"/>
          <a:extLst>
            <a:ext uri="{FF2B5EF4-FFF2-40B4-BE49-F238E27FC236}">
              <a16:creationId xmlns:a16="http://schemas.microsoft.com/office/drawing/2014/main" id="{695BEAE7-643A-46C0-8ABA-78D3EF0536D4}"/>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555488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601</xdr:row>
      <xdr:rowOff>0</xdr:rowOff>
    </xdr:from>
    <xdr:to>
      <xdr:col>4</xdr:col>
      <xdr:colOff>219075</xdr:colOff>
      <xdr:row>601</xdr:row>
      <xdr:rowOff>142875</xdr:rowOff>
    </xdr:to>
    <xdr:pic>
      <xdr:nvPicPr>
        <xdr:cNvPr id="602" name="Picture 601" descr="Venezuela">
          <a:hlinkClick xmlns:r="http://schemas.openxmlformats.org/officeDocument/2006/relationships" r:id="rId31" tooltip="Venezuela"/>
          <a:extLst>
            <a:ext uri="{FF2B5EF4-FFF2-40B4-BE49-F238E27FC236}">
              <a16:creationId xmlns:a16="http://schemas.microsoft.com/office/drawing/2014/main" id="{F8590578-7A09-4B44-B37E-255475310736}"/>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556402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602</xdr:row>
      <xdr:rowOff>0</xdr:rowOff>
    </xdr:from>
    <xdr:to>
      <xdr:col>4</xdr:col>
      <xdr:colOff>219075</xdr:colOff>
      <xdr:row>602</xdr:row>
      <xdr:rowOff>142875</xdr:rowOff>
    </xdr:to>
    <xdr:pic>
      <xdr:nvPicPr>
        <xdr:cNvPr id="603" name="Picture 602" descr="Japan">
          <a:hlinkClick xmlns:r="http://schemas.openxmlformats.org/officeDocument/2006/relationships" r:id="rId65" tooltip="Japan"/>
          <a:extLst>
            <a:ext uri="{FF2B5EF4-FFF2-40B4-BE49-F238E27FC236}">
              <a16:creationId xmlns:a16="http://schemas.microsoft.com/office/drawing/2014/main" id="{F7454946-3E85-47C3-A0E9-565F7B5C2225}"/>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558079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603</xdr:row>
      <xdr:rowOff>0</xdr:rowOff>
    </xdr:from>
    <xdr:to>
      <xdr:col>4</xdr:col>
      <xdr:colOff>219075</xdr:colOff>
      <xdr:row>603</xdr:row>
      <xdr:rowOff>142875</xdr:rowOff>
    </xdr:to>
    <xdr:pic>
      <xdr:nvPicPr>
        <xdr:cNvPr id="604" name="Picture 603" descr="Panama">
          <a:hlinkClick xmlns:r="http://schemas.openxmlformats.org/officeDocument/2006/relationships" r:id="rId23" tooltip="Panama"/>
          <a:extLst>
            <a:ext uri="{FF2B5EF4-FFF2-40B4-BE49-F238E27FC236}">
              <a16:creationId xmlns:a16="http://schemas.microsoft.com/office/drawing/2014/main" id="{193991C6-02FD-46D0-9E64-40E51D36D2C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558965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604</xdr:row>
      <xdr:rowOff>0</xdr:rowOff>
    </xdr:from>
    <xdr:to>
      <xdr:col>4</xdr:col>
      <xdr:colOff>219075</xdr:colOff>
      <xdr:row>604</xdr:row>
      <xdr:rowOff>114300</xdr:rowOff>
    </xdr:to>
    <xdr:pic>
      <xdr:nvPicPr>
        <xdr:cNvPr id="605" name="Picture 604" descr="United Kingdom">
          <a:hlinkClick xmlns:r="http://schemas.openxmlformats.org/officeDocument/2006/relationships" r:id="rId5" tooltip="United Kingdom"/>
          <a:extLst>
            <a:ext uri="{FF2B5EF4-FFF2-40B4-BE49-F238E27FC236}">
              <a16:creationId xmlns:a16="http://schemas.microsoft.com/office/drawing/2014/main" id="{DF7441A4-A1B8-4CD3-A674-B2EB1132001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560441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605</xdr:row>
      <xdr:rowOff>0</xdr:rowOff>
    </xdr:from>
    <xdr:to>
      <xdr:col>4</xdr:col>
      <xdr:colOff>219075</xdr:colOff>
      <xdr:row>605</xdr:row>
      <xdr:rowOff>133350</xdr:rowOff>
    </xdr:to>
    <xdr:pic>
      <xdr:nvPicPr>
        <xdr:cNvPr id="606" name="Picture 605" descr="Nicaragua">
          <a:hlinkClick xmlns:r="http://schemas.openxmlformats.org/officeDocument/2006/relationships" r:id="rId74" tooltip="Nicaragua"/>
          <a:extLst>
            <a:ext uri="{FF2B5EF4-FFF2-40B4-BE49-F238E27FC236}">
              <a16:creationId xmlns:a16="http://schemas.microsoft.com/office/drawing/2014/main" id="{250F25AF-E42C-4251-8206-F178FB72A409}"/>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5615368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606</xdr:row>
      <xdr:rowOff>0</xdr:rowOff>
    </xdr:from>
    <xdr:to>
      <xdr:col>4</xdr:col>
      <xdr:colOff>219075</xdr:colOff>
      <xdr:row>606</xdr:row>
      <xdr:rowOff>114300</xdr:rowOff>
    </xdr:to>
    <xdr:pic>
      <xdr:nvPicPr>
        <xdr:cNvPr id="607" name="Picture 606" descr="Australia">
          <a:hlinkClick xmlns:r="http://schemas.openxmlformats.org/officeDocument/2006/relationships" r:id="rId44" tooltip="Australia"/>
          <a:extLst>
            <a:ext uri="{FF2B5EF4-FFF2-40B4-BE49-F238E27FC236}">
              <a16:creationId xmlns:a16="http://schemas.microsoft.com/office/drawing/2014/main" id="{3D84EB97-A64F-4C27-A966-FE800C740ED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9600" y="562270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607</xdr:row>
      <xdr:rowOff>0</xdr:rowOff>
    </xdr:from>
    <xdr:to>
      <xdr:col>4</xdr:col>
      <xdr:colOff>219075</xdr:colOff>
      <xdr:row>607</xdr:row>
      <xdr:rowOff>114300</xdr:rowOff>
    </xdr:to>
    <xdr:pic>
      <xdr:nvPicPr>
        <xdr:cNvPr id="608" name="Picture 607" descr="United States">
          <a:hlinkClick xmlns:r="http://schemas.openxmlformats.org/officeDocument/2006/relationships" r:id="rId1" tooltip="United States"/>
          <a:extLst>
            <a:ext uri="{FF2B5EF4-FFF2-40B4-BE49-F238E27FC236}">
              <a16:creationId xmlns:a16="http://schemas.microsoft.com/office/drawing/2014/main" id="{124E65F8-0527-41AD-90D2-24ECCB760B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63098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608</xdr:row>
      <xdr:rowOff>0</xdr:rowOff>
    </xdr:from>
    <xdr:to>
      <xdr:col>4</xdr:col>
      <xdr:colOff>209550</xdr:colOff>
      <xdr:row>608</xdr:row>
      <xdr:rowOff>142875</xdr:rowOff>
    </xdr:to>
    <xdr:pic>
      <xdr:nvPicPr>
        <xdr:cNvPr id="609" name="Picture 608" descr="Japan">
          <a:hlinkClick xmlns:r="http://schemas.openxmlformats.org/officeDocument/2006/relationships" r:id="rId65" tooltip="Japan"/>
          <a:extLst>
            <a:ext uri="{FF2B5EF4-FFF2-40B4-BE49-F238E27FC236}">
              <a16:creationId xmlns:a16="http://schemas.microsoft.com/office/drawing/2014/main" id="{BB0D5426-CF63-4885-AB93-DAC9A215C2E1}"/>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5651373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609</xdr:row>
      <xdr:rowOff>0</xdr:rowOff>
    </xdr:from>
    <xdr:to>
      <xdr:col>4</xdr:col>
      <xdr:colOff>219075</xdr:colOff>
      <xdr:row>609</xdr:row>
      <xdr:rowOff>142875</xdr:rowOff>
    </xdr:to>
    <xdr:pic>
      <xdr:nvPicPr>
        <xdr:cNvPr id="610" name="Picture 609" descr="Thailand">
          <a:hlinkClick xmlns:r="http://schemas.openxmlformats.org/officeDocument/2006/relationships" r:id="rId106" tooltip="Thailand"/>
          <a:extLst>
            <a:ext uri="{FF2B5EF4-FFF2-40B4-BE49-F238E27FC236}">
              <a16:creationId xmlns:a16="http://schemas.microsoft.com/office/drawing/2014/main" id="{0536E0CA-DD3A-4426-B829-DDC79AB63BE3}"/>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66051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610</xdr:row>
      <xdr:rowOff>0</xdr:rowOff>
    </xdr:from>
    <xdr:to>
      <xdr:col>4</xdr:col>
      <xdr:colOff>209550</xdr:colOff>
      <xdr:row>610</xdr:row>
      <xdr:rowOff>142875</xdr:rowOff>
    </xdr:to>
    <xdr:pic>
      <xdr:nvPicPr>
        <xdr:cNvPr id="611" name="Picture 610" descr="Japan">
          <a:hlinkClick xmlns:r="http://schemas.openxmlformats.org/officeDocument/2006/relationships" r:id="rId65" tooltip="Japan"/>
          <a:extLst>
            <a:ext uri="{FF2B5EF4-FFF2-40B4-BE49-F238E27FC236}">
              <a16:creationId xmlns:a16="http://schemas.microsoft.com/office/drawing/2014/main" id="{519D13B9-1436-4612-9617-62FC86A6F8B1}"/>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5671470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611</xdr:row>
      <xdr:rowOff>0</xdr:rowOff>
    </xdr:from>
    <xdr:to>
      <xdr:col>4</xdr:col>
      <xdr:colOff>219075</xdr:colOff>
      <xdr:row>611</xdr:row>
      <xdr:rowOff>142875</xdr:rowOff>
    </xdr:to>
    <xdr:pic>
      <xdr:nvPicPr>
        <xdr:cNvPr id="612" name="Picture 611" descr="Thailand">
          <a:hlinkClick xmlns:r="http://schemas.openxmlformats.org/officeDocument/2006/relationships" r:id="rId106" tooltip="Thailand"/>
          <a:extLst>
            <a:ext uri="{FF2B5EF4-FFF2-40B4-BE49-F238E27FC236}">
              <a16:creationId xmlns:a16="http://schemas.microsoft.com/office/drawing/2014/main" id="{F9ADBF70-0CC9-4C47-A6D7-8304102B10AF}"/>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68061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612</xdr:row>
      <xdr:rowOff>0</xdr:rowOff>
    </xdr:from>
    <xdr:to>
      <xdr:col>4</xdr:col>
      <xdr:colOff>219075</xdr:colOff>
      <xdr:row>612</xdr:row>
      <xdr:rowOff>142875</xdr:rowOff>
    </xdr:to>
    <xdr:pic>
      <xdr:nvPicPr>
        <xdr:cNvPr id="613" name="Picture 612" descr="Italy">
          <a:hlinkClick xmlns:r="http://schemas.openxmlformats.org/officeDocument/2006/relationships" r:id="rId39" tooltip="Italy"/>
          <a:extLst>
            <a:ext uri="{FF2B5EF4-FFF2-40B4-BE49-F238E27FC236}">
              <a16:creationId xmlns:a16="http://schemas.microsoft.com/office/drawing/2014/main" id="{3F057DFE-D4D1-4E45-AAF9-A69F9A1BA65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9600" y="568794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613</xdr:row>
      <xdr:rowOff>0</xdr:rowOff>
    </xdr:from>
    <xdr:to>
      <xdr:col>4</xdr:col>
      <xdr:colOff>219075</xdr:colOff>
      <xdr:row>613</xdr:row>
      <xdr:rowOff>133350</xdr:rowOff>
    </xdr:to>
    <xdr:pic>
      <xdr:nvPicPr>
        <xdr:cNvPr id="614" name="Picture 613" descr="Argentina">
          <a:hlinkClick xmlns:r="http://schemas.openxmlformats.org/officeDocument/2006/relationships" r:id="rId33" tooltip="Argentina"/>
          <a:extLst>
            <a:ext uri="{FF2B5EF4-FFF2-40B4-BE49-F238E27FC236}">
              <a16:creationId xmlns:a16="http://schemas.microsoft.com/office/drawing/2014/main" id="{4649897C-4F24-45D7-B306-832121B862C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5700998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614</xdr:row>
      <xdr:rowOff>0</xdr:rowOff>
    </xdr:from>
    <xdr:to>
      <xdr:col>4</xdr:col>
      <xdr:colOff>209550</xdr:colOff>
      <xdr:row>614</xdr:row>
      <xdr:rowOff>142875</xdr:rowOff>
    </xdr:to>
    <xdr:pic>
      <xdr:nvPicPr>
        <xdr:cNvPr id="615" name="Picture 614" descr="Japan">
          <a:hlinkClick xmlns:r="http://schemas.openxmlformats.org/officeDocument/2006/relationships" r:id="rId65" tooltip="Japan"/>
          <a:extLst>
            <a:ext uri="{FF2B5EF4-FFF2-40B4-BE49-F238E27FC236}">
              <a16:creationId xmlns:a16="http://schemas.microsoft.com/office/drawing/2014/main" id="{0474E907-5768-4FC1-A3C4-0BBC9EFC185C}"/>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5716714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615</xdr:row>
      <xdr:rowOff>0</xdr:rowOff>
    </xdr:from>
    <xdr:to>
      <xdr:col>4</xdr:col>
      <xdr:colOff>219075</xdr:colOff>
      <xdr:row>615</xdr:row>
      <xdr:rowOff>114300</xdr:rowOff>
    </xdr:to>
    <xdr:pic>
      <xdr:nvPicPr>
        <xdr:cNvPr id="616" name="Picture 615" descr="Philippines">
          <a:hlinkClick xmlns:r="http://schemas.openxmlformats.org/officeDocument/2006/relationships" r:id="rId85" tooltip="Philippines"/>
          <a:extLst>
            <a:ext uri="{FF2B5EF4-FFF2-40B4-BE49-F238E27FC236}">
              <a16:creationId xmlns:a16="http://schemas.microsoft.com/office/drawing/2014/main" id="{61B8FFB5-885F-4315-A545-A26D98CC65AE}"/>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572823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616</xdr:row>
      <xdr:rowOff>0</xdr:rowOff>
    </xdr:from>
    <xdr:to>
      <xdr:col>4</xdr:col>
      <xdr:colOff>219075</xdr:colOff>
      <xdr:row>616</xdr:row>
      <xdr:rowOff>142875</xdr:rowOff>
    </xdr:to>
    <xdr:pic>
      <xdr:nvPicPr>
        <xdr:cNvPr id="617" name="Picture 616" descr="Thailand">
          <a:hlinkClick xmlns:r="http://schemas.openxmlformats.org/officeDocument/2006/relationships" r:id="rId106" tooltip="Thailand"/>
          <a:extLst>
            <a:ext uri="{FF2B5EF4-FFF2-40B4-BE49-F238E27FC236}">
              <a16:creationId xmlns:a16="http://schemas.microsoft.com/office/drawing/2014/main" id="{848AFEE2-AD4E-48A2-BEC7-5E9AA6239F13}"/>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73557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617</xdr:row>
      <xdr:rowOff>0</xdr:rowOff>
    </xdr:from>
    <xdr:to>
      <xdr:col>4</xdr:col>
      <xdr:colOff>209550</xdr:colOff>
      <xdr:row>617</xdr:row>
      <xdr:rowOff>142875</xdr:rowOff>
    </xdr:to>
    <xdr:pic>
      <xdr:nvPicPr>
        <xdr:cNvPr id="618" name="Picture 617" descr="Japan">
          <a:hlinkClick xmlns:r="http://schemas.openxmlformats.org/officeDocument/2006/relationships" r:id="rId65" tooltip="Japan"/>
          <a:extLst>
            <a:ext uri="{FF2B5EF4-FFF2-40B4-BE49-F238E27FC236}">
              <a16:creationId xmlns:a16="http://schemas.microsoft.com/office/drawing/2014/main" id="{DC66C345-5ACD-4497-BBE1-DCE0ABDEFE33}"/>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5742908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618</xdr:row>
      <xdr:rowOff>0</xdr:rowOff>
    </xdr:from>
    <xdr:to>
      <xdr:col>4</xdr:col>
      <xdr:colOff>219075</xdr:colOff>
      <xdr:row>618</xdr:row>
      <xdr:rowOff>142875</xdr:rowOff>
    </xdr:to>
    <xdr:pic>
      <xdr:nvPicPr>
        <xdr:cNvPr id="619" name="Picture 618" descr="Thailand">
          <a:hlinkClick xmlns:r="http://schemas.openxmlformats.org/officeDocument/2006/relationships" r:id="rId106" tooltip="Thailand"/>
          <a:extLst>
            <a:ext uri="{FF2B5EF4-FFF2-40B4-BE49-F238E27FC236}">
              <a16:creationId xmlns:a16="http://schemas.microsoft.com/office/drawing/2014/main" id="{6B0ECE0B-8F8E-431A-BEA9-834CBF090045}"/>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75224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619</xdr:row>
      <xdr:rowOff>0</xdr:rowOff>
    </xdr:from>
    <xdr:to>
      <xdr:col>4</xdr:col>
      <xdr:colOff>209550</xdr:colOff>
      <xdr:row>619</xdr:row>
      <xdr:rowOff>142875</xdr:rowOff>
    </xdr:to>
    <xdr:pic>
      <xdr:nvPicPr>
        <xdr:cNvPr id="620" name="Picture 619" descr="Japan">
          <a:hlinkClick xmlns:r="http://schemas.openxmlformats.org/officeDocument/2006/relationships" r:id="rId65" tooltip="Japan"/>
          <a:extLst>
            <a:ext uri="{FF2B5EF4-FFF2-40B4-BE49-F238E27FC236}">
              <a16:creationId xmlns:a16="http://schemas.microsoft.com/office/drawing/2014/main" id="{FE4B3C0E-B862-4542-881B-64D53538706F}"/>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5761386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620</xdr:row>
      <xdr:rowOff>0</xdr:rowOff>
    </xdr:from>
    <xdr:to>
      <xdr:col>4</xdr:col>
      <xdr:colOff>219075</xdr:colOff>
      <xdr:row>620</xdr:row>
      <xdr:rowOff>114300</xdr:rowOff>
    </xdr:to>
    <xdr:pic>
      <xdr:nvPicPr>
        <xdr:cNvPr id="621" name="Picture 620" descr="Philippines">
          <a:hlinkClick xmlns:r="http://schemas.openxmlformats.org/officeDocument/2006/relationships" r:id="rId85" tooltip="Philippines"/>
          <a:extLst>
            <a:ext uri="{FF2B5EF4-FFF2-40B4-BE49-F238E27FC236}">
              <a16:creationId xmlns:a16="http://schemas.microsoft.com/office/drawing/2014/main" id="{7922F6D6-653C-49D3-B2AC-FB31F9DBFE7C}"/>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576872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621</xdr:row>
      <xdr:rowOff>0</xdr:rowOff>
    </xdr:from>
    <xdr:to>
      <xdr:col>4</xdr:col>
      <xdr:colOff>219075</xdr:colOff>
      <xdr:row>621</xdr:row>
      <xdr:rowOff>142875</xdr:rowOff>
    </xdr:to>
    <xdr:pic>
      <xdr:nvPicPr>
        <xdr:cNvPr id="622" name="Picture 621" descr="Panama">
          <a:hlinkClick xmlns:r="http://schemas.openxmlformats.org/officeDocument/2006/relationships" r:id="rId23" tooltip="Panama"/>
          <a:extLst>
            <a:ext uri="{FF2B5EF4-FFF2-40B4-BE49-F238E27FC236}">
              <a16:creationId xmlns:a16="http://schemas.microsoft.com/office/drawing/2014/main" id="{981C90F6-E2B9-43BF-908C-F39E6D4FF6F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577786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622</xdr:row>
      <xdr:rowOff>0</xdr:rowOff>
    </xdr:from>
    <xdr:to>
      <xdr:col>4</xdr:col>
      <xdr:colOff>219075</xdr:colOff>
      <xdr:row>622</xdr:row>
      <xdr:rowOff>123825</xdr:rowOff>
    </xdr:to>
    <xdr:pic>
      <xdr:nvPicPr>
        <xdr:cNvPr id="623" name="Picture 622" descr="Mexico">
          <a:hlinkClick xmlns:r="http://schemas.openxmlformats.org/officeDocument/2006/relationships" r:id="rId59" tooltip="Mexico"/>
          <a:extLst>
            <a:ext uri="{FF2B5EF4-FFF2-40B4-BE49-F238E27FC236}">
              <a16:creationId xmlns:a16="http://schemas.microsoft.com/office/drawing/2014/main" id="{A860CB67-4A9F-4462-9264-CC74F1532834}"/>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5787009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623</xdr:row>
      <xdr:rowOff>0</xdr:rowOff>
    </xdr:from>
    <xdr:to>
      <xdr:col>4</xdr:col>
      <xdr:colOff>219075</xdr:colOff>
      <xdr:row>623</xdr:row>
      <xdr:rowOff>142875</xdr:rowOff>
    </xdr:to>
    <xdr:pic>
      <xdr:nvPicPr>
        <xdr:cNvPr id="624" name="Picture 623" descr="Venezuela">
          <a:hlinkClick xmlns:r="http://schemas.openxmlformats.org/officeDocument/2006/relationships" r:id="rId31" tooltip="Venezuela"/>
          <a:extLst>
            <a:ext uri="{FF2B5EF4-FFF2-40B4-BE49-F238E27FC236}">
              <a16:creationId xmlns:a16="http://schemas.microsoft.com/office/drawing/2014/main" id="{E2D610A1-8745-4E65-BDE1-AD35832D40D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79434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624</xdr:row>
      <xdr:rowOff>0</xdr:rowOff>
    </xdr:from>
    <xdr:to>
      <xdr:col>4</xdr:col>
      <xdr:colOff>219075</xdr:colOff>
      <xdr:row>624</xdr:row>
      <xdr:rowOff>142875</xdr:rowOff>
    </xdr:to>
    <xdr:pic>
      <xdr:nvPicPr>
        <xdr:cNvPr id="625" name="Picture 624" descr="Panama">
          <a:hlinkClick xmlns:r="http://schemas.openxmlformats.org/officeDocument/2006/relationships" r:id="rId23" tooltip="Panama"/>
          <a:extLst>
            <a:ext uri="{FF2B5EF4-FFF2-40B4-BE49-F238E27FC236}">
              <a16:creationId xmlns:a16="http://schemas.microsoft.com/office/drawing/2014/main" id="{CE1AD02E-B155-4A0E-AA40-ED5681F8B7A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580529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625</xdr:row>
      <xdr:rowOff>0</xdr:rowOff>
    </xdr:from>
    <xdr:to>
      <xdr:col>4</xdr:col>
      <xdr:colOff>219075</xdr:colOff>
      <xdr:row>625</xdr:row>
      <xdr:rowOff>142875</xdr:rowOff>
    </xdr:to>
    <xdr:pic>
      <xdr:nvPicPr>
        <xdr:cNvPr id="626" name="Picture 625" descr="South Korea">
          <a:hlinkClick xmlns:r="http://schemas.openxmlformats.org/officeDocument/2006/relationships" r:id="rId52" tooltip="South Korea"/>
          <a:extLst>
            <a:ext uri="{FF2B5EF4-FFF2-40B4-BE49-F238E27FC236}">
              <a16:creationId xmlns:a16="http://schemas.microsoft.com/office/drawing/2014/main" id="{154BF962-28FE-4608-A031-F38A884BC58A}"/>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581625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626</xdr:row>
      <xdr:rowOff>0</xdr:rowOff>
    </xdr:from>
    <xdr:to>
      <xdr:col>4</xdr:col>
      <xdr:colOff>219075</xdr:colOff>
      <xdr:row>626</xdr:row>
      <xdr:rowOff>142875</xdr:rowOff>
    </xdr:to>
    <xdr:pic>
      <xdr:nvPicPr>
        <xdr:cNvPr id="627" name="Picture 626" descr="South Africa">
          <a:hlinkClick xmlns:r="http://schemas.openxmlformats.org/officeDocument/2006/relationships" r:id="rId3" tooltip="South Africa"/>
          <a:extLst>
            <a:ext uri="{FF2B5EF4-FFF2-40B4-BE49-F238E27FC236}">
              <a16:creationId xmlns:a16="http://schemas.microsoft.com/office/drawing/2014/main" id="{7A4446E2-3C35-4441-B6D2-248A0F594AB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582720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627</xdr:row>
      <xdr:rowOff>0</xdr:rowOff>
    </xdr:from>
    <xdr:to>
      <xdr:col>4</xdr:col>
      <xdr:colOff>219075</xdr:colOff>
      <xdr:row>627</xdr:row>
      <xdr:rowOff>133350</xdr:rowOff>
    </xdr:to>
    <xdr:pic>
      <xdr:nvPicPr>
        <xdr:cNvPr id="628" name="Picture 627" descr="Argentina">
          <a:hlinkClick xmlns:r="http://schemas.openxmlformats.org/officeDocument/2006/relationships" r:id="rId33" tooltip="Argentina"/>
          <a:extLst>
            <a:ext uri="{FF2B5EF4-FFF2-40B4-BE49-F238E27FC236}">
              <a16:creationId xmlns:a16="http://schemas.microsoft.com/office/drawing/2014/main" id="{1D148795-C928-4249-90DC-5FDD74161366}"/>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5836348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628</xdr:row>
      <xdr:rowOff>0</xdr:rowOff>
    </xdr:from>
    <xdr:to>
      <xdr:col>4</xdr:col>
      <xdr:colOff>219075</xdr:colOff>
      <xdr:row>628</xdr:row>
      <xdr:rowOff>142875</xdr:rowOff>
    </xdr:to>
    <xdr:pic>
      <xdr:nvPicPr>
        <xdr:cNvPr id="629" name="Picture 628" descr="Panama">
          <a:hlinkClick xmlns:r="http://schemas.openxmlformats.org/officeDocument/2006/relationships" r:id="rId23" tooltip="Panama"/>
          <a:extLst>
            <a:ext uri="{FF2B5EF4-FFF2-40B4-BE49-F238E27FC236}">
              <a16:creationId xmlns:a16="http://schemas.microsoft.com/office/drawing/2014/main" id="{A7201329-EDAF-4F8A-A716-97343D5F304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584368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629</xdr:row>
      <xdr:rowOff>0</xdr:rowOff>
    </xdr:from>
    <xdr:to>
      <xdr:col>4</xdr:col>
      <xdr:colOff>219075</xdr:colOff>
      <xdr:row>629</xdr:row>
      <xdr:rowOff>123825</xdr:rowOff>
    </xdr:to>
    <xdr:pic>
      <xdr:nvPicPr>
        <xdr:cNvPr id="630" name="Picture 629" descr="Mexico">
          <a:hlinkClick xmlns:r="http://schemas.openxmlformats.org/officeDocument/2006/relationships" r:id="rId59" tooltip="Mexico"/>
          <a:extLst>
            <a:ext uri="{FF2B5EF4-FFF2-40B4-BE49-F238E27FC236}">
              <a16:creationId xmlns:a16="http://schemas.microsoft.com/office/drawing/2014/main" id="{2BF99EA1-0312-48D9-881D-22ABAF67318E}"/>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5852826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630</xdr:row>
      <xdr:rowOff>0</xdr:rowOff>
    </xdr:from>
    <xdr:to>
      <xdr:col>4</xdr:col>
      <xdr:colOff>219075</xdr:colOff>
      <xdr:row>630</xdr:row>
      <xdr:rowOff>133350</xdr:rowOff>
    </xdr:to>
    <xdr:pic>
      <xdr:nvPicPr>
        <xdr:cNvPr id="631" name="Picture 630" descr="Argentina">
          <a:hlinkClick xmlns:r="http://schemas.openxmlformats.org/officeDocument/2006/relationships" r:id="rId33" tooltip="Argentina"/>
          <a:extLst>
            <a:ext uri="{FF2B5EF4-FFF2-40B4-BE49-F238E27FC236}">
              <a16:creationId xmlns:a16="http://schemas.microsoft.com/office/drawing/2014/main" id="{57392F47-5928-4152-A256-09B73720C8B6}"/>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5861970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631</xdr:row>
      <xdr:rowOff>0</xdr:rowOff>
    </xdr:from>
    <xdr:to>
      <xdr:col>4</xdr:col>
      <xdr:colOff>219075</xdr:colOff>
      <xdr:row>631</xdr:row>
      <xdr:rowOff>142875</xdr:rowOff>
    </xdr:to>
    <xdr:pic>
      <xdr:nvPicPr>
        <xdr:cNvPr id="632" name="Picture 631" descr="Panama">
          <a:hlinkClick xmlns:r="http://schemas.openxmlformats.org/officeDocument/2006/relationships" r:id="rId23" tooltip="Panama"/>
          <a:extLst>
            <a:ext uri="{FF2B5EF4-FFF2-40B4-BE49-F238E27FC236}">
              <a16:creationId xmlns:a16="http://schemas.microsoft.com/office/drawing/2014/main" id="{D71A0441-6F8B-4FFF-B431-32D09D034EF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587130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632</xdr:row>
      <xdr:rowOff>0</xdr:rowOff>
    </xdr:from>
    <xdr:to>
      <xdr:col>4</xdr:col>
      <xdr:colOff>219075</xdr:colOff>
      <xdr:row>632</xdr:row>
      <xdr:rowOff>142875</xdr:rowOff>
    </xdr:to>
    <xdr:pic>
      <xdr:nvPicPr>
        <xdr:cNvPr id="633" name="Picture 632" descr="Colombia">
          <a:hlinkClick xmlns:r="http://schemas.openxmlformats.org/officeDocument/2006/relationships" r:id="rId63" tooltip="Colombia"/>
          <a:extLst>
            <a:ext uri="{FF2B5EF4-FFF2-40B4-BE49-F238E27FC236}">
              <a16:creationId xmlns:a16="http://schemas.microsoft.com/office/drawing/2014/main" id="{431F6A1F-FC78-4026-9A8B-1CF00D25AE11}"/>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588225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633</xdr:row>
      <xdr:rowOff>0</xdr:rowOff>
    </xdr:from>
    <xdr:to>
      <xdr:col>4</xdr:col>
      <xdr:colOff>219075</xdr:colOff>
      <xdr:row>633</xdr:row>
      <xdr:rowOff>142875</xdr:rowOff>
    </xdr:to>
    <xdr:pic>
      <xdr:nvPicPr>
        <xdr:cNvPr id="634" name="Picture 633" descr="Venezuela">
          <a:hlinkClick xmlns:r="http://schemas.openxmlformats.org/officeDocument/2006/relationships" r:id="rId31" tooltip="Venezuela"/>
          <a:extLst>
            <a:ext uri="{FF2B5EF4-FFF2-40B4-BE49-F238E27FC236}">
              <a16:creationId xmlns:a16="http://schemas.microsoft.com/office/drawing/2014/main" id="{F79199A3-3EA8-4286-B015-A6FC51C1460A}"/>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89321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634</xdr:row>
      <xdr:rowOff>0</xdr:rowOff>
    </xdr:from>
    <xdr:to>
      <xdr:col>4</xdr:col>
      <xdr:colOff>219075</xdr:colOff>
      <xdr:row>634</xdr:row>
      <xdr:rowOff>142875</xdr:rowOff>
    </xdr:to>
    <xdr:pic>
      <xdr:nvPicPr>
        <xdr:cNvPr id="635" name="Picture 634" descr="South Korea">
          <a:hlinkClick xmlns:r="http://schemas.openxmlformats.org/officeDocument/2006/relationships" r:id="rId52" tooltip="South Korea"/>
          <a:extLst>
            <a:ext uri="{FF2B5EF4-FFF2-40B4-BE49-F238E27FC236}">
              <a16:creationId xmlns:a16="http://schemas.microsoft.com/office/drawing/2014/main" id="{B06ADAF9-1A0C-4E11-BA9E-8F29C5AA865B}"/>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590235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635</xdr:row>
      <xdr:rowOff>0</xdr:rowOff>
    </xdr:from>
    <xdr:to>
      <xdr:col>4</xdr:col>
      <xdr:colOff>209550</xdr:colOff>
      <xdr:row>635</xdr:row>
      <xdr:rowOff>142875</xdr:rowOff>
    </xdr:to>
    <xdr:pic>
      <xdr:nvPicPr>
        <xdr:cNvPr id="636" name="Picture 635" descr="Japan">
          <a:hlinkClick xmlns:r="http://schemas.openxmlformats.org/officeDocument/2006/relationships" r:id="rId65" tooltip="Japan"/>
          <a:extLst>
            <a:ext uri="{FF2B5EF4-FFF2-40B4-BE49-F238E27FC236}">
              <a16:creationId xmlns:a16="http://schemas.microsoft.com/office/drawing/2014/main" id="{3FD1DB49-A14A-45CB-853A-5E7C44DC0383}"/>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5909691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636</xdr:row>
      <xdr:rowOff>0</xdr:rowOff>
    </xdr:from>
    <xdr:to>
      <xdr:col>4</xdr:col>
      <xdr:colOff>219075</xdr:colOff>
      <xdr:row>636</xdr:row>
      <xdr:rowOff>142875</xdr:rowOff>
    </xdr:to>
    <xdr:pic>
      <xdr:nvPicPr>
        <xdr:cNvPr id="637" name="Picture 636" descr="Colombia">
          <a:hlinkClick xmlns:r="http://schemas.openxmlformats.org/officeDocument/2006/relationships" r:id="rId63" tooltip="Colombia"/>
          <a:extLst>
            <a:ext uri="{FF2B5EF4-FFF2-40B4-BE49-F238E27FC236}">
              <a16:creationId xmlns:a16="http://schemas.microsoft.com/office/drawing/2014/main" id="{56B95651-C170-4053-922E-88A7ADC61004}"/>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591702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637</xdr:row>
      <xdr:rowOff>0</xdr:rowOff>
    </xdr:from>
    <xdr:to>
      <xdr:col>4</xdr:col>
      <xdr:colOff>219075</xdr:colOff>
      <xdr:row>637</xdr:row>
      <xdr:rowOff>142875</xdr:rowOff>
    </xdr:to>
    <xdr:pic>
      <xdr:nvPicPr>
        <xdr:cNvPr id="638" name="Picture 637" descr="South Korea">
          <a:hlinkClick xmlns:r="http://schemas.openxmlformats.org/officeDocument/2006/relationships" r:id="rId52" tooltip="South Korea"/>
          <a:extLst>
            <a:ext uri="{FF2B5EF4-FFF2-40B4-BE49-F238E27FC236}">
              <a16:creationId xmlns:a16="http://schemas.microsoft.com/office/drawing/2014/main" id="{8AFA61E5-3A94-4FA7-B622-66A2D1C6609C}"/>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592435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638</xdr:row>
      <xdr:rowOff>0</xdr:rowOff>
    </xdr:from>
    <xdr:to>
      <xdr:col>4</xdr:col>
      <xdr:colOff>219075</xdr:colOff>
      <xdr:row>638</xdr:row>
      <xdr:rowOff>142875</xdr:rowOff>
    </xdr:to>
    <xdr:pic>
      <xdr:nvPicPr>
        <xdr:cNvPr id="639" name="Picture 638" descr="Venezuela">
          <a:hlinkClick xmlns:r="http://schemas.openxmlformats.org/officeDocument/2006/relationships" r:id="rId31" tooltip="Venezuela"/>
          <a:extLst>
            <a:ext uri="{FF2B5EF4-FFF2-40B4-BE49-F238E27FC236}">
              <a16:creationId xmlns:a16="http://schemas.microsoft.com/office/drawing/2014/main" id="{3A01332A-A4BD-4B86-9CAC-9ADB4A9B66D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93350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639</xdr:row>
      <xdr:rowOff>0</xdr:rowOff>
    </xdr:from>
    <xdr:to>
      <xdr:col>4</xdr:col>
      <xdr:colOff>219075</xdr:colOff>
      <xdr:row>639</xdr:row>
      <xdr:rowOff>142875</xdr:rowOff>
    </xdr:to>
    <xdr:pic>
      <xdr:nvPicPr>
        <xdr:cNvPr id="640" name="Picture 639" descr="Venezuela">
          <a:hlinkClick xmlns:r="http://schemas.openxmlformats.org/officeDocument/2006/relationships" r:id="rId31" tooltip="Venezuela"/>
          <a:extLst>
            <a:ext uri="{FF2B5EF4-FFF2-40B4-BE49-F238E27FC236}">
              <a16:creationId xmlns:a16="http://schemas.microsoft.com/office/drawing/2014/main" id="{16AA3BCC-DF56-46F3-AA35-C64279D15A3F}"/>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94445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640</xdr:row>
      <xdr:rowOff>0</xdr:rowOff>
    </xdr:from>
    <xdr:to>
      <xdr:col>4</xdr:col>
      <xdr:colOff>219075</xdr:colOff>
      <xdr:row>640</xdr:row>
      <xdr:rowOff>142875</xdr:rowOff>
    </xdr:to>
    <xdr:pic>
      <xdr:nvPicPr>
        <xdr:cNvPr id="641" name="Picture 640" descr="Thailand">
          <a:hlinkClick xmlns:r="http://schemas.openxmlformats.org/officeDocument/2006/relationships" r:id="rId106" tooltip="Thailand"/>
          <a:extLst>
            <a:ext uri="{FF2B5EF4-FFF2-40B4-BE49-F238E27FC236}">
              <a16:creationId xmlns:a16="http://schemas.microsoft.com/office/drawing/2014/main" id="{2525FA12-4B75-4D78-9515-AF913CF7D1AF}"/>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95541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641</xdr:row>
      <xdr:rowOff>0</xdr:rowOff>
    </xdr:from>
    <xdr:to>
      <xdr:col>4</xdr:col>
      <xdr:colOff>219075</xdr:colOff>
      <xdr:row>641</xdr:row>
      <xdr:rowOff>142875</xdr:rowOff>
    </xdr:to>
    <xdr:pic>
      <xdr:nvPicPr>
        <xdr:cNvPr id="642" name="Picture 641" descr="Venezuela">
          <a:hlinkClick xmlns:r="http://schemas.openxmlformats.org/officeDocument/2006/relationships" r:id="rId31" tooltip="Venezuela"/>
          <a:extLst>
            <a:ext uri="{FF2B5EF4-FFF2-40B4-BE49-F238E27FC236}">
              <a16:creationId xmlns:a16="http://schemas.microsoft.com/office/drawing/2014/main" id="{E44A1FDE-8E74-4212-9063-7DED88E68D62}"/>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96636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642</xdr:row>
      <xdr:rowOff>0</xdr:rowOff>
    </xdr:from>
    <xdr:to>
      <xdr:col>4</xdr:col>
      <xdr:colOff>219075</xdr:colOff>
      <xdr:row>642</xdr:row>
      <xdr:rowOff>133350</xdr:rowOff>
    </xdr:to>
    <xdr:pic>
      <xdr:nvPicPr>
        <xdr:cNvPr id="643" name="Picture 642" descr="Argentina">
          <a:hlinkClick xmlns:r="http://schemas.openxmlformats.org/officeDocument/2006/relationships" r:id="rId33" tooltip="Argentina"/>
          <a:extLst>
            <a:ext uri="{FF2B5EF4-FFF2-40B4-BE49-F238E27FC236}">
              <a16:creationId xmlns:a16="http://schemas.microsoft.com/office/drawing/2014/main" id="{AE692EE9-12A9-4060-98EB-0129BB06255D}"/>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5975508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643</xdr:row>
      <xdr:rowOff>0</xdr:rowOff>
    </xdr:from>
    <xdr:to>
      <xdr:col>4</xdr:col>
      <xdr:colOff>219075</xdr:colOff>
      <xdr:row>643</xdr:row>
      <xdr:rowOff>142875</xdr:rowOff>
    </xdr:to>
    <xdr:pic>
      <xdr:nvPicPr>
        <xdr:cNvPr id="644" name="Picture 643" descr="Venezuela">
          <a:hlinkClick xmlns:r="http://schemas.openxmlformats.org/officeDocument/2006/relationships" r:id="rId31" tooltip="Venezuela"/>
          <a:extLst>
            <a:ext uri="{FF2B5EF4-FFF2-40B4-BE49-F238E27FC236}">
              <a16:creationId xmlns:a16="http://schemas.microsoft.com/office/drawing/2014/main" id="{32020D7D-8A48-40F0-9FE1-27AB0EBD62F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98284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644</xdr:row>
      <xdr:rowOff>0</xdr:rowOff>
    </xdr:from>
    <xdr:to>
      <xdr:col>4</xdr:col>
      <xdr:colOff>219075</xdr:colOff>
      <xdr:row>644</xdr:row>
      <xdr:rowOff>142875</xdr:rowOff>
    </xdr:to>
    <xdr:pic>
      <xdr:nvPicPr>
        <xdr:cNvPr id="645" name="Picture 644" descr="Thailand">
          <a:hlinkClick xmlns:r="http://schemas.openxmlformats.org/officeDocument/2006/relationships" r:id="rId106" tooltip="Thailand"/>
          <a:extLst>
            <a:ext uri="{FF2B5EF4-FFF2-40B4-BE49-F238E27FC236}">
              <a16:creationId xmlns:a16="http://schemas.microsoft.com/office/drawing/2014/main" id="{2352B416-1FB0-4A58-A7CE-0BBD2D08921C}"/>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599379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645</xdr:row>
      <xdr:rowOff>0</xdr:rowOff>
    </xdr:from>
    <xdr:to>
      <xdr:col>4</xdr:col>
      <xdr:colOff>219075</xdr:colOff>
      <xdr:row>645</xdr:row>
      <xdr:rowOff>142875</xdr:rowOff>
    </xdr:to>
    <xdr:pic>
      <xdr:nvPicPr>
        <xdr:cNvPr id="646" name="Picture 645" descr="Puerto Rico">
          <a:hlinkClick xmlns:r="http://schemas.openxmlformats.org/officeDocument/2006/relationships" r:id="rId15" tooltip="Puerto Rico"/>
          <a:extLst>
            <a:ext uri="{FF2B5EF4-FFF2-40B4-BE49-F238E27FC236}">
              <a16:creationId xmlns:a16="http://schemas.microsoft.com/office/drawing/2014/main" id="{78FBF6F7-B748-48F1-9EA4-E0E3DBEDF90D}"/>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600294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646</xdr:row>
      <xdr:rowOff>0</xdr:rowOff>
    </xdr:from>
    <xdr:to>
      <xdr:col>4</xdr:col>
      <xdr:colOff>219075</xdr:colOff>
      <xdr:row>646</xdr:row>
      <xdr:rowOff>142875</xdr:rowOff>
    </xdr:to>
    <xdr:pic>
      <xdr:nvPicPr>
        <xdr:cNvPr id="647" name="Picture 646" descr="Venezuela">
          <a:hlinkClick xmlns:r="http://schemas.openxmlformats.org/officeDocument/2006/relationships" r:id="rId31" tooltip="Venezuela"/>
          <a:extLst>
            <a:ext uri="{FF2B5EF4-FFF2-40B4-BE49-F238E27FC236}">
              <a16:creationId xmlns:a16="http://schemas.microsoft.com/office/drawing/2014/main" id="{48DFC8A8-165A-4E99-9535-2B58910D4CA6}"/>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601389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647</xdr:row>
      <xdr:rowOff>0</xdr:rowOff>
    </xdr:from>
    <xdr:to>
      <xdr:col>4</xdr:col>
      <xdr:colOff>219075</xdr:colOff>
      <xdr:row>647</xdr:row>
      <xdr:rowOff>142875</xdr:rowOff>
    </xdr:to>
    <xdr:pic>
      <xdr:nvPicPr>
        <xdr:cNvPr id="648" name="Picture 647" descr="Japan">
          <a:hlinkClick xmlns:r="http://schemas.openxmlformats.org/officeDocument/2006/relationships" r:id="rId65" tooltip="Japan"/>
          <a:extLst>
            <a:ext uri="{FF2B5EF4-FFF2-40B4-BE49-F238E27FC236}">
              <a16:creationId xmlns:a16="http://schemas.microsoft.com/office/drawing/2014/main" id="{5B88B372-B98B-4252-8020-4A508F09D31D}"/>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02303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648</xdr:row>
      <xdr:rowOff>0</xdr:rowOff>
    </xdr:from>
    <xdr:to>
      <xdr:col>4</xdr:col>
      <xdr:colOff>219075</xdr:colOff>
      <xdr:row>648</xdr:row>
      <xdr:rowOff>142875</xdr:rowOff>
    </xdr:to>
    <xdr:pic>
      <xdr:nvPicPr>
        <xdr:cNvPr id="649" name="Picture 648" descr="Thailand">
          <a:hlinkClick xmlns:r="http://schemas.openxmlformats.org/officeDocument/2006/relationships" r:id="rId106" tooltip="Thailand"/>
          <a:extLst>
            <a:ext uri="{FF2B5EF4-FFF2-40B4-BE49-F238E27FC236}">
              <a16:creationId xmlns:a16="http://schemas.microsoft.com/office/drawing/2014/main" id="{61DFBB0A-DEE5-4775-9611-4A8FCDEC0D4E}"/>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603399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649</xdr:row>
      <xdr:rowOff>0</xdr:rowOff>
    </xdr:from>
    <xdr:to>
      <xdr:col>4</xdr:col>
      <xdr:colOff>219075</xdr:colOff>
      <xdr:row>649</xdr:row>
      <xdr:rowOff>142875</xdr:rowOff>
    </xdr:to>
    <xdr:pic>
      <xdr:nvPicPr>
        <xdr:cNvPr id="650" name="Picture 649" descr="Japan">
          <a:hlinkClick xmlns:r="http://schemas.openxmlformats.org/officeDocument/2006/relationships" r:id="rId65" tooltip="Japan"/>
          <a:extLst>
            <a:ext uri="{FF2B5EF4-FFF2-40B4-BE49-F238E27FC236}">
              <a16:creationId xmlns:a16="http://schemas.microsoft.com/office/drawing/2014/main" id="{1C9463B5-97B5-4255-BD8E-DC0C3319BD84}"/>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04494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650</xdr:row>
      <xdr:rowOff>0</xdr:rowOff>
    </xdr:from>
    <xdr:to>
      <xdr:col>4</xdr:col>
      <xdr:colOff>219075</xdr:colOff>
      <xdr:row>650</xdr:row>
      <xdr:rowOff>142875</xdr:rowOff>
    </xdr:to>
    <xdr:pic>
      <xdr:nvPicPr>
        <xdr:cNvPr id="651" name="Picture 650" descr="Panama">
          <a:hlinkClick xmlns:r="http://schemas.openxmlformats.org/officeDocument/2006/relationships" r:id="rId23" tooltip="Panama"/>
          <a:extLst>
            <a:ext uri="{FF2B5EF4-FFF2-40B4-BE49-F238E27FC236}">
              <a16:creationId xmlns:a16="http://schemas.microsoft.com/office/drawing/2014/main" id="{8BFB4D4F-7F4E-42CE-B2AD-823DE8216CF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605609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651</xdr:row>
      <xdr:rowOff>0</xdr:rowOff>
    </xdr:from>
    <xdr:to>
      <xdr:col>4</xdr:col>
      <xdr:colOff>219075</xdr:colOff>
      <xdr:row>651</xdr:row>
      <xdr:rowOff>123825</xdr:rowOff>
    </xdr:to>
    <xdr:pic>
      <xdr:nvPicPr>
        <xdr:cNvPr id="652" name="Picture 651" descr="Mexico">
          <a:hlinkClick xmlns:r="http://schemas.openxmlformats.org/officeDocument/2006/relationships" r:id="rId59" tooltip="Mexico"/>
          <a:extLst>
            <a:ext uri="{FF2B5EF4-FFF2-40B4-BE49-F238E27FC236}">
              <a16:creationId xmlns:a16="http://schemas.microsoft.com/office/drawing/2014/main" id="{8530CA0D-0AD0-460E-93C4-1A81E9EE953A}"/>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6067996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652</xdr:row>
      <xdr:rowOff>0</xdr:rowOff>
    </xdr:from>
    <xdr:to>
      <xdr:col>4</xdr:col>
      <xdr:colOff>219075</xdr:colOff>
      <xdr:row>652</xdr:row>
      <xdr:rowOff>114300</xdr:rowOff>
    </xdr:to>
    <xdr:pic>
      <xdr:nvPicPr>
        <xdr:cNvPr id="653" name="Picture 652" descr="United States">
          <a:hlinkClick xmlns:r="http://schemas.openxmlformats.org/officeDocument/2006/relationships" r:id="rId1" tooltip="United States"/>
          <a:extLst>
            <a:ext uri="{FF2B5EF4-FFF2-40B4-BE49-F238E27FC236}">
              <a16:creationId xmlns:a16="http://schemas.microsoft.com/office/drawing/2014/main" id="{0E7A9063-55A7-4CB4-BED8-A96DD714C9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7914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653</xdr:row>
      <xdr:rowOff>0</xdr:rowOff>
    </xdr:from>
    <xdr:to>
      <xdr:col>4</xdr:col>
      <xdr:colOff>219075</xdr:colOff>
      <xdr:row>653</xdr:row>
      <xdr:rowOff>133350</xdr:rowOff>
    </xdr:to>
    <xdr:pic>
      <xdr:nvPicPr>
        <xdr:cNvPr id="654" name="Picture 653" descr="Argentina">
          <a:hlinkClick xmlns:r="http://schemas.openxmlformats.org/officeDocument/2006/relationships" r:id="rId33" tooltip="Argentina"/>
          <a:extLst>
            <a:ext uri="{FF2B5EF4-FFF2-40B4-BE49-F238E27FC236}">
              <a16:creationId xmlns:a16="http://schemas.microsoft.com/office/drawing/2014/main" id="{AEC8998F-6C75-4179-BB5F-63234F74634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6091047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654</xdr:row>
      <xdr:rowOff>0</xdr:rowOff>
    </xdr:from>
    <xdr:to>
      <xdr:col>4</xdr:col>
      <xdr:colOff>219075</xdr:colOff>
      <xdr:row>654</xdr:row>
      <xdr:rowOff>123825</xdr:rowOff>
    </xdr:to>
    <xdr:pic>
      <xdr:nvPicPr>
        <xdr:cNvPr id="655" name="Picture 654" descr="Mexico">
          <a:hlinkClick xmlns:r="http://schemas.openxmlformats.org/officeDocument/2006/relationships" r:id="rId59" tooltip="Mexico"/>
          <a:extLst>
            <a:ext uri="{FF2B5EF4-FFF2-40B4-BE49-F238E27FC236}">
              <a16:creationId xmlns:a16="http://schemas.microsoft.com/office/drawing/2014/main" id="{60839FD8-7265-4EC8-BCDB-394EF5DE66BD}"/>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6103239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655</xdr:row>
      <xdr:rowOff>0</xdr:rowOff>
    </xdr:from>
    <xdr:to>
      <xdr:col>4</xdr:col>
      <xdr:colOff>219075</xdr:colOff>
      <xdr:row>655</xdr:row>
      <xdr:rowOff>142875</xdr:rowOff>
    </xdr:to>
    <xdr:pic>
      <xdr:nvPicPr>
        <xdr:cNvPr id="656" name="Picture 655" descr="Japan">
          <a:hlinkClick xmlns:r="http://schemas.openxmlformats.org/officeDocument/2006/relationships" r:id="rId65" tooltip="Japan"/>
          <a:extLst>
            <a:ext uri="{FF2B5EF4-FFF2-40B4-BE49-F238E27FC236}">
              <a16:creationId xmlns:a16="http://schemas.microsoft.com/office/drawing/2014/main" id="{E8CEC0B6-7C72-4765-B73A-4D2220D6D8E9}"/>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11743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656</xdr:row>
      <xdr:rowOff>0</xdr:rowOff>
    </xdr:from>
    <xdr:to>
      <xdr:col>4</xdr:col>
      <xdr:colOff>219075</xdr:colOff>
      <xdr:row>656</xdr:row>
      <xdr:rowOff>142875</xdr:rowOff>
    </xdr:to>
    <xdr:pic>
      <xdr:nvPicPr>
        <xdr:cNvPr id="657" name="Picture 656" descr="Ukraine">
          <a:hlinkClick xmlns:r="http://schemas.openxmlformats.org/officeDocument/2006/relationships" r:id="rId11" tooltip="Ukraine"/>
          <a:extLst>
            <a:ext uri="{FF2B5EF4-FFF2-40B4-BE49-F238E27FC236}">
              <a16:creationId xmlns:a16="http://schemas.microsoft.com/office/drawing/2014/main" id="{6760D7EA-493B-4E21-8285-07AB56E6972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612857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657</xdr:row>
      <xdr:rowOff>0</xdr:rowOff>
    </xdr:from>
    <xdr:to>
      <xdr:col>4</xdr:col>
      <xdr:colOff>219075</xdr:colOff>
      <xdr:row>657</xdr:row>
      <xdr:rowOff>142875</xdr:rowOff>
    </xdr:to>
    <xdr:pic>
      <xdr:nvPicPr>
        <xdr:cNvPr id="658" name="Picture 657" descr="Panama">
          <a:hlinkClick xmlns:r="http://schemas.openxmlformats.org/officeDocument/2006/relationships" r:id="rId23" tooltip="Panama"/>
          <a:extLst>
            <a:ext uri="{FF2B5EF4-FFF2-40B4-BE49-F238E27FC236}">
              <a16:creationId xmlns:a16="http://schemas.microsoft.com/office/drawing/2014/main" id="{7996B1B5-899D-4806-A352-84FFBF7ADDF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615324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658</xdr:row>
      <xdr:rowOff>0</xdr:rowOff>
    </xdr:from>
    <xdr:to>
      <xdr:col>4</xdr:col>
      <xdr:colOff>219075</xdr:colOff>
      <xdr:row>658</xdr:row>
      <xdr:rowOff>142875</xdr:rowOff>
    </xdr:to>
    <xdr:pic>
      <xdr:nvPicPr>
        <xdr:cNvPr id="659" name="Picture 658" descr="Dominican Republic">
          <a:hlinkClick xmlns:r="http://schemas.openxmlformats.org/officeDocument/2006/relationships" r:id="rId67" tooltip="Dominican Republic"/>
          <a:extLst>
            <a:ext uri="{FF2B5EF4-FFF2-40B4-BE49-F238E27FC236}">
              <a16:creationId xmlns:a16="http://schemas.microsoft.com/office/drawing/2014/main" id="{3EB7E0D5-99E1-4DEA-A2BA-A07A9F93749C}"/>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616057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659</xdr:row>
      <xdr:rowOff>0</xdr:rowOff>
    </xdr:from>
    <xdr:to>
      <xdr:col>4</xdr:col>
      <xdr:colOff>209550</xdr:colOff>
      <xdr:row>659</xdr:row>
      <xdr:rowOff>142875</xdr:rowOff>
    </xdr:to>
    <xdr:pic>
      <xdr:nvPicPr>
        <xdr:cNvPr id="660" name="Picture 659" descr="Japan">
          <a:hlinkClick xmlns:r="http://schemas.openxmlformats.org/officeDocument/2006/relationships" r:id="rId65" tooltip="Japan"/>
          <a:extLst>
            <a:ext uri="{FF2B5EF4-FFF2-40B4-BE49-F238E27FC236}">
              <a16:creationId xmlns:a16="http://schemas.microsoft.com/office/drawing/2014/main" id="{0D66685C-C4DD-404E-A122-E380E77750A2}"/>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6167913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660</xdr:row>
      <xdr:rowOff>0</xdr:rowOff>
    </xdr:from>
    <xdr:to>
      <xdr:col>4</xdr:col>
      <xdr:colOff>219075</xdr:colOff>
      <xdr:row>660</xdr:row>
      <xdr:rowOff>123825</xdr:rowOff>
    </xdr:to>
    <xdr:pic>
      <xdr:nvPicPr>
        <xdr:cNvPr id="661" name="Picture 660" descr="Mexico">
          <a:hlinkClick xmlns:r="http://schemas.openxmlformats.org/officeDocument/2006/relationships" r:id="rId59" tooltip="Mexico"/>
          <a:extLst>
            <a:ext uri="{FF2B5EF4-FFF2-40B4-BE49-F238E27FC236}">
              <a16:creationId xmlns:a16="http://schemas.microsoft.com/office/drawing/2014/main" id="{502EE138-A710-4E3F-B98B-31F258BB5760}"/>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6175248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661</xdr:row>
      <xdr:rowOff>0</xdr:rowOff>
    </xdr:from>
    <xdr:to>
      <xdr:col>4</xdr:col>
      <xdr:colOff>219075</xdr:colOff>
      <xdr:row>661</xdr:row>
      <xdr:rowOff>142875</xdr:rowOff>
    </xdr:to>
    <xdr:pic>
      <xdr:nvPicPr>
        <xdr:cNvPr id="662" name="Picture 661" descr="South Korea">
          <a:hlinkClick xmlns:r="http://schemas.openxmlformats.org/officeDocument/2006/relationships" r:id="rId52" tooltip="South Korea"/>
          <a:extLst>
            <a:ext uri="{FF2B5EF4-FFF2-40B4-BE49-F238E27FC236}">
              <a16:creationId xmlns:a16="http://schemas.microsoft.com/office/drawing/2014/main" id="{22D786CB-19DF-414E-9715-7C38404BA86D}"/>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618258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662</xdr:row>
      <xdr:rowOff>0</xdr:rowOff>
    </xdr:from>
    <xdr:to>
      <xdr:col>4</xdr:col>
      <xdr:colOff>209550</xdr:colOff>
      <xdr:row>662</xdr:row>
      <xdr:rowOff>142875</xdr:rowOff>
    </xdr:to>
    <xdr:pic>
      <xdr:nvPicPr>
        <xdr:cNvPr id="663" name="Picture 662" descr="Japan">
          <a:hlinkClick xmlns:r="http://schemas.openxmlformats.org/officeDocument/2006/relationships" r:id="rId65" tooltip="Japan"/>
          <a:extLst>
            <a:ext uri="{FF2B5EF4-FFF2-40B4-BE49-F238E27FC236}">
              <a16:creationId xmlns:a16="http://schemas.microsoft.com/office/drawing/2014/main" id="{8EA98E8D-4500-4A6B-BECE-D54FA6599EC4}"/>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6191726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663</xdr:row>
      <xdr:rowOff>0</xdr:rowOff>
    </xdr:from>
    <xdr:to>
      <xdr:col>4</xdr:col>
      <xdr:colOff>219075</xdr:colOff>
      <xdr:row>663</xdr:row>
      <xdr:rowOff>123825</xdr:rowOff>
    </xdr:to>
    <xdr:pic>
      <xdr:nvPicPr>
        <xdr:cNvPr id="664" name="Picture 663" descr="Mexico">
          <a:hlinkClick xmlns:r="http://schemas.openxmlformats.org/officeDocument/2006/relationships" r:id="rId59" tooltip="Mexico"/>
          <a:extLst>
            <a:ext uri="{FF2B5EF4-FFF2-40B4-BE49-F238E27FC236}">
              <a16:creationId xmlns:a16="http://schemas.microsoft.com/office/drawing/2014/main" id="{1AA01D81-D924-428E-AEFB-8B15F0F0B411}"/>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6200870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664</xdr:row>
      <xdr:rowOff>0</xdr:rowOff>
    </xdr:from>
    <xdr:to>
      <xdr:col>4</xdr:col>
      <xdr:colOff>219075</xdr:colOff>
      <xdr:row>664</xdr:row>
      <xdr:rowOff>142875</xdr:rowOff>
    </xdr:to>
    <xdr:pic>
      <xdr:nvPicPr>
        <xdr:cNvPr id="665" name="Picture 664" descr="Dominican Republic">
          <a:hlinkClick xmlns:r="http://schemas.openxmlformats.org/officeDocument/2006/relationships" r:id="rId67" tooltip="Dominican Republic"/>
          <a:extLst>
            <a:ext uri="{FF2B5EF4-FFF2-40B4-BE49-F238E27FC236}">
              <a16:creationId xmlns:a16="http://schemas.microsoft.com/office/drawing/2014/main" id="{23936B67-6E03-4C92-9BA1-B741AEB736BC}"/>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620820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665</xdr:row>
      <xdr:rowOff>0</xdr:rowOff>
    </xdr:from>
    <xdr:to>
      <xdr:col>4</xdr:col>
      <xdr:colOff>219075</xdr:colOff>
      <xdr:row>665</xdr:row>
      <xdr:rowOff>114300</xdr:rowOff>
    </xdr:to>
    <xdr:pic>
      <xdr:nvPicPr>
        <xdr:cNvPr id="666" name="Picture 665" descr="United States">
          <a:hlinkClick xmlns:r="http://schemas.openxmlformats.org/officeDocument/2006/relationships" r:id="rId1" tooltip="United States"/>
          <a:extLst>
            <a:ext uri="{FF2B5EF4-FFF2-40B4-BE49-F238E27FC236}">
              <a16:creationId xmlns:a16="http://schemas.microsoft.com/office/drawing/2014/main" id="{0EC47E71-EFEE-4349-96B6-DF32214E9B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21553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666</xdr:row>
      <xdr:rowOff>0</xdr:rowOff>
    </xdr:from>
    <xdr:to>
      <xdr:col>4</xdr:col>
      <xdr:colOff>219075</xdr:colOff>
      <xdr:row>666</xdr:row>
      <xdr:rowOff>142875</xdr:rowOff>
    </xdr:to>
    <xdr:pic>
      <xdr:nvPicPr>
        <xdr:cNvPr id="667" name="Picture 666" descr="South Korea">
          <a:hlinkClick xmlns:r="http://schemas.openxmlformats.org/officeDocument/2006/relationships" r:id="rId52" tooltip="South Korea"/>
          <a:extLst>
            <a:ext uri="{FF2B5EF4-FFF2-40B4-BE49-F238E27FC236}">
              <a16:creationId xmlns:a16="http://schemas.microsoft.com/office/drawing/2014/main" id="{23E653C4-D34C-4A30-B7FC-2DEBD61B9F92}"/>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622649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667</xdr:row>
      <xdr:rowOff>0</xdr:rowOff>
    </xdr:from>
    <xdr:to>
      <xdr:col>4</xdr:col>
      <xdr:colOff>209550</xdr:colOff>
      <xdr:row>667</xdr:row>
      <xdr:rowOff>142875</xdr:rowOff>
    </xdr:to>
    <xdr:pic>
      <xdr:nvPicPr>
        <xdr:cNvPr id="668" name="Picture 667" descr="Japan">
          <a:hlinkClick xmlns:r="http://schemas.openxmlformats.org/officeDocument/2006/relationships" r:id="rId65" tooltip="Japan"/>
          <a:extLst>
            <a:ext uri="{FF2B5EF4-FFF2-40B4-BE49-F238E27FC236}">
              <a16:creationId xmlns:a16="http://schemas.microsoft.com/office/drawing/2014/main" id="{CFC398B2-04AB-4896-AFCC-7B8A0DE0FF58}"/>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6237446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668</xdr:row>
      <xdr:rowOff>0</xdr:rowOff>
    </xdr:from>
    <xdr:to>
      <xdr:col>4</xdr:col>
      <xdr:colOff>219075</xdr:colOff>
      <xdr:row>668</xdr:row>
      <xdr:rowOff>142875</xdr:rowOff>
    </xdr:to>
    <xdr:pic>
      <xdr:nvPicPr>
        <xdr:cNvPr id="669" name="Picture 668" descr="South Korea">
          <a:hlinkClick xmlns:r="http://schemas.openxmlformats.org/officeDocument/2006/relationships" r:id="rId52" tooltip="South Korea"/>
          <a:extLst>
            <a:ext uri="{FF2B5EF4-FFF2-40B4-BE49-F238E27FC236}">
              <a16:creationId xmlns:a16="http://schemas.microsoft.com/office/drawing/2014/main" id="{73B685EB-76F9-43DF-BAB4-4E79FEF2AF2E}"/>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624840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669</xdr:row>
      <xdr:rowOff>0</xdr:rowOff>
    </xdr:from>
    <xdr:to>
      <xdr:col>4</xdr:col>
      <xdr:colOff>219075</xdr:colOff>
      <xdr:row>669</xdr:row>
      <xdr:rowOff>142875</xdr:rowOff>
    </xdr:to>
    <xdr:pic>
      <xdr:nvPicPr>
        <xdr:cNvPr id="670" name="Picture 669" descr="Venezuela">
          <a:hlinkClick xmlns:r="http://schemas.openxmlformats.org/officeDocument/2006/relationships" r:id="rId31" tooltip="Venezuela"/>
          <a:extLst>
            <a:ext uri="{FF2B5EF4-FFF2-40B4-BE49-F238E27FC236}">
              <a16:creationId xmlns:a16="http://schemas.microsoft.com/office/drawing/2014/main" id="{9F8A72BF-517D-47B2-9FEB-F36BD7DE80D1}"/>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626059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670</xdr:row>
      <xdr:rowOff>0</xdr:rowOff>
    </xdr:from>
    <xdr:to>
      <xdr:col>4</xdr:col>
      <xdr:colOff>219075</xdr:colOff>
      <xdr:row>670</xdr:row>
      <xdr:rowOff>142875</xdr:rowOff>
    </xdr:to>
    <xdr:pic>
      <xdr:nvPicPr>
        <xdr:cNvPr id="671" name="Picture 670" descr="South Korea">
          <a:hlinkClick xmlns:r="http://schemas.openxmlformats.org/officeDocument/2006/relationships" r:id="rId52" tooltip="South Korea"/>
          <a:extLst>
            <a:ext uri="{FF2B5EF4-FFF2-40B4-BE49-F238E27FC236}">
              <a16:creationId xmlns:a16="http://schemas.microsoft.com/office/drawing/2014/main" id="{B0FC5950-C386-44D4-935A-3A13F1AED0C7}"/>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627154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671</xdr:row>
      <xdr:rowOff>0</xdr:rowOff>
    </xdr:from>
    <xdr:to>
      <xdr:col>4</xdr:col>
      <xdr:colOff>219075</xdr:colOff>
      <xdr:row>671</xdr:row>
      <xdr:rowOff>142875</xdr:rowOff>
    </xdr:to>
    <xdr:pic>
      <xdr:nvPicPr>
        <xdr:cNvPr id="672" name="Picture 671" descr="Panama">
          <a:hlinkClick xmlns:r="http://schemas.openxmlformats.org/officeDocument/2006/relationships" r:id="rId23" tooltip="Panama"/>
          <a:extLst>
            <a:ext uri="{FF2B5EF4-FFF2-40B4-BE49-F238E27FC236}">
              <a16:creationId xmlns:a16="http://schemas.microsoft.com/office/drawing/2014/main" id="{23703737-0002-48C7-9200-2CFF44904D6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628068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672</xdr:row>
      <xdr:rowOff>0</xdr:rowOff>
    </xdr:from>
    <xdr:to>
      <xdr:col>4</xdr:col>
      <xdr:colOff>209550</xdr:colOff>
      <xdr:row>672</xdr:row>
      <xdr:rowOff>142875</xdr:rowOff>
    </xdr:to>
    <xdr:pic>
      <xdr:nvPicPr>
        <xdr:cNvPr id="673" name="Picture 672" descr="Japan">
          <a:hlinkClick xmlns:r="http://schemas.openxmlformats.org/officeDocument/2006/relationships" r:id="rId65" tooltip="Japan"/>
          <a:extLst>
            <a:ext uri="{FF2B5EF4-FFF2-40B4-BE49-F238E27FC236}">
              <a16:creationId xmlns:a16="http://schemas.microsoft.com/office/drawing/2014/main" id="{EBB8E4EE-7E3A-43B9-8DEB-D37DBAC86292}"/>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6288024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673</xdr:row>
      <xdr:rowOff>0</xdr:rowOff>
    </xdr:from>
    <xdr:to>
      <xdr:col>4</xdr:col>
      <xdr:colOff>219075</xdr:colOff>
      <xdr:row>673</xdr:row>
      <xdr:rowOff>142875</xdr:rowOff>
    </xdr:to>
    <xdr:pic>
      <xdr:nvPicPr>
        <xdr:cNvPr id="674" name="Picture 673" descr="Thailand">
          <a:hlinkClick xmlns:r="http://schemas.openxmlformats.org/officeDocument/2006/relationships" r:id="rId106" tooltip="Thailand"/>
          <a:extLst>
            <a:ext uri="{FF2B5EF4-FFF2-40B4-BE49-F238E27FC236}">
              <a16:creationId xmlns:a16="http://schemas.microsoft.com/office/drawing/2014/main" id="{EFD7816E-726C-4A40-893F-2BA758E1E7E9}"/>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629716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674</xdr:row>
      <xdr:rowOff>0</xdr:rowOff>
    </xdr:from>
    <xdr:to>
      <xdr:col>4</xdr:col>
      <xdr:colOff>219075</xdr:colOff>
      <xdr:row>674</xdr:row>
      <xdr:rowOff>142875</xdr:rowOff>
    </xdr:to>
    <xdr:pic>
      <xdr:nvPicPr>
        <xdr:cNvPr id="675" name="Picture 674" descr="Colombia">
          <a:hlinkClick xmlns:r="http://schemas.openxmlformats.org/officeDocument/2006/relationships" r:id="rId63" tooltip="Colombia"/>
          <a:extLst>
            <a:ext uri="{FF2B5EF4-FFF2-40B4-BE49-F238E27FC236}">
              <a16:creationId xmlns:a16="http://schemas.microsoft.com/office/drawing/2014/main" id="{8B145713-DC04-43CE-8F28-C31291EBDF1B}"/>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630812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675</xdr:row>
      <xdr:rowOff>0</xdr:rowOff>
    </xdr:from>
    <xdr:to>
      <xdr:col>4</xdr:col>
      <xdr:colOff>219075</xdr:colOff>
      <xdr:row>675</xdr:row>
      <xdr:rowOff>133350</xdr:rowOff>
    </xdr:to>
    <xdr:pic>
      <xdr:nvPicPr>
        <xdr:cNvPr id="676" name="Picture 675" descr="Nicaragua">
          <a:hlinkClick xmlns:r="http://schemas.openxmlformats.org/officeDocument/2006/relationships" r:id="rId74" tooltip="Nicaragua"/>
          <a:extLst>
            <a:ext uri="{FF2B5EF4-FFF2-40B4-BE49-F238E27FC236}">
              <a16:creationId xmlns:a16="http://schemas.microsoft.com/office/drawing/2014/main" id="{D4902736-5D57-4F29-8509-F6097E12F1DD}"/>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6316980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676</xdr:row>
      <xdr:rowOff>0</xdr:rowOff>
    </xdr:from>
    <xdr:to>
      <xdr:col>4</xdr:col>
      <xdr:colOff>219075</xdr:colOff>
      <xdr:row>676</xdr:row>
      <xdr:rowOff>142875</xdr:rowOff>
    </xdr:to>
    <xdr:pic>
      <xdr:nvPicPr>
        <xdr:cNvPr id="677" name="Picture 676" descr="Panama">
          <a:hlinkClick xmlns:r="http://schemas.openxmlformats.org/officeDocument/2006/relationships" r:id="rId23" tooltip="Panama"/>
          <a:extLst>
            <a:ext uri="{FF2B5EF4-FFF2-40B4-BE49-F238E27FC236}">
              <a16:creationId xmlns:a16="http://schemas.microsoft.com/office/drawing/2014/main" id="{DAF87FE4-07DA-4BF1-95D1-7BE5F6853F1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633250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677</xdr:row>
      <xdr:rowOff>0</xdr:rowOff>
    </xdr:from>
    <xdr:to>
      <xdr:col>4</xdr:col>
      <xdr:colOff>219075</xdr:colOff>
      <xdr:row>677</xdr:row>
      <xdr:rowOff>142875</xdr:rowOff>
    </xdr:to>
    <xdr:pic>
      <xdr:nvPicPr>
        <xdr:cNvPr id="678" name="Picture 677" descr="Japan">
          <a:hlinkClick xmlns:r="http://schemas.openxmlformats.org/officeDocument/2006/relationships" r:id="rId65" tooltip="Japan"/>
          <a:extLst>
            <a:ext uri="{FF2B5EF4-FFF2-40B4-BE49-F238E27FC236}">
              <a16:creationId xmlns:a16="http://schemas.microsoft.com/office/drawing/2014/main" id="{669B6CB3-56DE-4755-8557-971D96C5F75B}"/>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34365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678</xdr:row>
      <xdr:rowOff>0</xdr:rowOff>
    </xdr:from>
    <xdr:to>
      <xdr:col>4</xdr:col>
      <xdr:colOff>219075</xdr:colOff>
      <xdr:row>678</xdr:row>
      <xdr:rowOff>133350</xdr:rowOff>
    </xdr:to>
    <xdr:pic>
      <xdr:nvPicPr>
        <xdr:cNvPr id="679" name="Picture 678" descr="Argentina">
          <a:hlinkClick xmlns:r="http://schemas.openxmlformats.org/officeDocument/2006/relationships" r:id="rId33" tooltip="Argentina"/>
          <a:extLst>
            <a:ext uri="{FF2B5EF4-FFF2-40B4-BE49-F238E27FC236}">
              <a16:creationId xmlns:a16="http://schemas.microsoft.com/office/drawing/2014/main" id="{42B1C4FD-63F0-4B13-95AF-10E0A4CEFEED}"/>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6356604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679</xdr:row>
      <xdr:rowOff>0</xdr:rowOff>
    </xdr:from>
    <xdr:to>
      <xdr:col>4</xdr:col>
      <xdr:colOff>219075</xdr:colOff>
      <xdr:row>679</xdr:row>
      <xdr:rowOff>142875</xdr:rowOff>
    </xdr:to>
    <xdr:pic>
      <xdr:nvPicPr>
        <xdr:cNvPr id="680" name="Picture 679" descr="France">
          <a:hlinkClick xmlns:r="http://schemas.openxmlformats.org/officeDocument/2006/relationships" r:id="rId19" tooltip="France"/>
          <a:extLst>
            <a:ext uri="{FF2B5EF4-FFF2-40B4-BE49-F238E27FC236}">
              <a16:creationId xmlns:a16="http://schemas.microsoft.com/office/drawing/2014/main" id="{4F37E8C0-0A9A-4D1A-8E0A-701E0C09A9AF}"/>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636727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680</xdr:row>
      <xdr:rowOff>0</xdr:rowOff>
    </xdr:from>
    <xdr:to>
      <xdr:col>4</xdr:col>
      <xdr:colOff>219075</xdr:colOff>
      <xdr:row>680</xdr:row>
      <xdr:rowOff>123825</xdr:rowOff>
    </xdr:to>
    <xdr:pic>
      <xdr:nvPicPr>
        <xdr:cNvPr id="681" name="Picture 680" descr="Mexico">
          <a:hlinkClick xmlns:r="http://schemas.openxmlformats.org/officeDocument/2006/relationships" r:id="rId59" tooltip="Mexico"/>
          <a:extLst>
            <a:ext uri="{FF2B5EF4-FFF2-40B4-BE49-F238E27FC236}">
              <a16:creationId xmlns:a16="http://schemas.microsoft.com/office/drawing/2014/main" id="{1B393F93-D7D5-4423-844F-2A7928F15B03}"/>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6380988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681</xdr:row>
      <xdr:rowOff>0</xdr:rowOff>
    </xdr:from>
    <xdr:to>
      <xdr:col>4</xdr:col>
      <xdr:colOff>219075</xdr:colOff>
      <xdr:row>681</xdr:row>
      <xdr:rowOff>123825</xdr:rowOff>
    </xdr:to>
    <xdr:pic>
      <xdr:nvPicPr>
        <xdr:cNvPr id="682" name="Picture 681" descr="Mexico">
          <a:hlinkClick xmlns:r="http://schemas.openxmlformats.org/officeDocument/2006/relationships" r:id="rId59" tooltip="Mexico"/>
          <a:extLst>
            <a:ext uri="{FF2B5EF4-FFF2-40B4-BE49-F238E27FC236}">
              <a16:creationId xmlns:a16="http://schemas.microsoft.com/office/drawing/2014/main" id="{5000751C-308C-4B54-8435-D90EC022B412}"/>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6395751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682</xdr:row>
      <xdr:rowOff>0</xdr:rowOff>
    </xdr:from>
    <xdr:to>
      <xdr:col>4</xdr:col>
      <xdr:colOff>219075</xdr:colOff>
      <xdr:row>682</xdr:row>
      <xdr:rowOff>133350</xdr:rowOff>
    </xdr:to>
    <xdr:pic>
      <xdr:nvPicPr>
        <xdr:cNvPr id="683" name="Picture 682" descr="Argentina">
          <a:hlinkClick xmlns:r="http://schemas.openxmlformats.org/officeDocument/2006/relationships" r:id="rId33" tooltip="Argentina"/>
          <a:extLst>
            <a:ext uri="{FF2B5EF4-FFF2-40B4-BE49-F238E27FC236}">
              <a16:creationId xmlns:a16="http://schemas.microsoft.com/office/drawing/2014/main" id="{2B610AE7-D0AA-459B-B70F-EDDB54892215}"/>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6410515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683</xdr:row>
      <xdr:rowOff>0</xdr:rowOff>
    </xdr:from>
    <xdr:to>
      <xdr:col>4</xdr:col>
      <xdr:colOff>219075</xdr:colOff>
      <xdr:row>683</xdr:row>
      <xdr:rowOff>133350</xdr:rowOff>
    </xdr:to>
    <xdr:pic>
      <xdr:nvPicPr>
        <xdr:cNvPr id="684" name="Picture 683" descr="Nicaragua">
          <a:hlinkClick xmlns:r="http://schemas.openxmlformats.org/officeDocument/2006/relationships" r:id="rId74" tooltip="Nicaragua"/>
          <a:extLst>
            <a:ext uri="{FF2B5EF4-FFF2-40B4-BE49-F238E27FC236}">
              <a16:creationId xmlns:a16="http://schemas.microsoft.com/office/drawing/2014/main" id="{56ECF781-091B-447E-B061-E930B595CF2C}"/>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6425279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684</xdr:row>
      <xdr:rowOff>0</xdr:rowOff>
    </xdr:from>
    <xdr:to>
      <xdr:col>4</xdr:col>
      <xdr:colOff>219075</xdr:colOff>
      <xdr:row>684</xdr:row>
      <xdr:rowOff>133350</xdr:rowOff>
    </xdr:to>
    <xdr:pic>
      <xdr:nvPicPr>
        <xdr:cNvPr id="685" name="Picture 684" descr="Nicaragua">
          <a:hlinkClick xmlns:r="http://schemas.openxmlformats.org/officeDocument/2006/relationships" r:id="rId74" tooltip="Nicaragua"/>
          <a:extLst>
            <a:ext uri="{FF2B5EF4-FFF2-40B4-BE49-F238E27FC236}">
              <a16:creationId xmlns:a16="http://schemas.microsoft.com/office/drawing/2014/main" id="{59D6FA13-79E7-48C2-924B-38A81EB36414}"/>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6445281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685</xdr:row>
      <xdr:rowOff>0</xdr:rowOff>
    </xdr:from>
    <xdr:to>
      <xdr:col>4</xdr:col>
      <xdr:colOff>219075</xdr:colOff>
      <xdr:row>685</xdr:row>
      <xdr:rowOff>142875</xdr:rowOff>
    </xdr:to>
    <xdr:pic>
      <xdr:nvPicPr>
        <xdr:cNvPr id="686" name="Picture 685" descr="Japan">
          <a:hlinkClick xmlns:r="http://schemas.openxmlformats.org/officeDocument/2006/relationships" r:id="rId65" tooltip="Japan"/>
          <a:extLst>
            <a:ext uri="{FF2B5EF4-FFF2-40B4-BE49-F238E27FC236}">
              <a16:creationId xmlns:a16="http://schemas.microsoft.com/office/drawing/2014/main" id="{718A1FCF-139E-4BA0-92B2-769A0059D343}"/>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46099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686</xdr:row>
      <xdr:rowOff>0</xdr:rowOff>
    </xdr:from>
    <xdr:to>
      <xdr:col>4</xdr:col>
      <xdr:colOff>219075</xdr:colOff>
      <xdr:row>686</xdr:row>
      <xdr:rowOff>142875</xdr:rowOff>
    </xdr:to>
    <xdr:pic>
      <xdr:nvPicPr>
        <xdr:cNvPr id="687" name="Picture 686" descr="Peru">
          <a:hlinkClick xmlns:r="http://schemas.openxmlformats.org/officeDocument/2006/relationships" r:id="rId122" tooltip="Peru"/>
          <a:extLst>
            <a:ext uri="{FF2B5EF4-FFF2-40B4-BE49-F238E27FC236}">
              <a16:creationId xmlns:a16="http://schemas.microsoft.com/office/drawing/2014/main" id="{B0CF9D80-3774-4688-8953-AE80637AFA0D}"/>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609600" y="647576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687</xdr:row>
      <xdr:rowOff>0</xdr:rowOff>
    </xdr:from>
    <xdr:to>
      <xdr:col>4</xdr:col>
      <xdr:colOff>219075</xdr:colOff>
      <xdr:row>687</xdr:row>
      <xdr:rowOff>142875</xdr:rowOff>
    </xdr:to>
    <xdr:pic>
      <xdr:nvPicPr>
        <xdr:cNvPr id="688" name="Picture 687" descr="Japan">
          <a:hlinkClick xmlns:r="http://schemas.openxmlformats.org/officeDocument/2006/relationships" r:id="rId65" tooltip="Japan"/>
          <a:extLst>
            <a:ext uri="{FF2B5EF4-FFF2-40B4-BE49-F238E27FC236}">
              <a16:creationId xmlns:a16="http://schemas.microsoft.com/office/drawing/2014/main" id="{09BB831C-1A52-4DCD-B00B-1099A3E00D2C}"/>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48585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688</xdr:row>
      <xdr:rowOff>0</xdr:rowOff>
    </xdr:from>
    <xdr:to>
      <xdr:col>4</xdr:col>
      <xdr:colOff>219075</xdr:colOff>
      <xdr:row>688</xdr:row>
      <xdr:rowOff>142875</xdr:rowOff>
    </xdr:to>
    <xdr:pic>
      <xdr:nvPicPr>
        <xdr:cNvPr id="689" name="Picture 688" descr="Japan">
          <a:hlinkClick xmlns:r="http://schemas.openxmlformats.org/officeDocument/2006/relationships" r:id="rId65" tooltip="Japan"/>
          <a:extLst>
            <a:ext uri="{FF2B5EF4-FFF2-40B4-BE49-F238E27FC236}">
              <a16:creationId xmlns:a16="http://schemas.microsoft.com/office/drawing/2014/main" id="{4401FB92-4559-487E-A14B-8DD80EE6D042}"/>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50138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689</xdr:row>
      <xdr:rowOff>0</xdr:rowOff>
    </xdr:from>
    <xdr:to>
      <xdr:col>4</xdr:col>
      <xdr:colOff>219075</xdr:colOff>
      <xdr:row>689</xdr:row>
      <xdr:rowOff>142875</xdr:rowOff>
    </xdr:to>
    <xdr:pic>
      <xdr:nvPicPr>
        <xdr:cNvPr id="690" name="Picture 689" descr="Venezuela">
          <a:hlinkClick xmlns:r="http://schemas.openxmlformats.org/officeDocument/2006/relationships" r:id="rId31" tooltip="Venezuela"/>
          <a:extLst>
            <a:ext uri="{FF2B5EF4-FFF2-40B4-BE49-F238E27FC236}">
              <a16:creationId xmlns:a16="http://schemas.microsoft.com/office/drawing/2014/main" id="{60586E85-7323-41FC-97A9-3D4D239549A1}"/>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651205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690</xdr:row>
      <xdr:rowOff>0</xdr:rowOff>
    </xdr:from>
    <xdr:to>
      <xdr:col>4</xdr:col>
      <xdr:colOff>219075</xdr:colOff>
      <xdr:row>690</xdr:row>
      <xdr:rowOff>142875</xdr:rowOff>
    </xdr:to>
    <xdr:pic>
      <xdr:nvPicPr>
        <xdr:cNvPr id="691" name="Picture 690" descr="South Africa">
          <a:hlinkClick xmlns:r="http://schemas.openxmlformats.org/officeDocument/2006/relationships" r:id="rId3" tooltip="South Africa"/>
          <a:extLst>
            <a:ext uri="{FF2B5EF4-FFF2-40B4-BE49-F238E27FC236}">
              <a16:creationId xmlns:a16="http://schemas.microsoft.com/office/drawing/2014/main" id="{C0F24F91-E6DA-4F34-9741-00F754B21AFD}"/>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609600" y="652576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691</xdr:row>
      <xdr:rowOff>0</xdr:rowOff>
    </xdr:from>
    <xdr:to>
      <xdr:col>4</xdr:col>
      <xdr:colOff>219075</xdr:colOff>
      <xdr:row>691</xdr:row>
      <xdr:rowOff>142875</xdr:rowOff>
    </xdr:to>
    <xdr:pic>
      <xdr:nvPicPr>
        <xdr:cNvPr id="692" name="Picture 691" descr="Japan">
          <a:hlinkClick xmlns:r="http://schemas.openxmlformats.org/officeDocument/2006/relationships" r:id="rId65" tooltip="Japan"/>
          <a:extLst>
            <a:ext uri="{FF2B5EF4-FFF2-40B4-BE49-F238E27FC236}">
              <a16:creationId xmlns:a16="http://schemas.microsoft.com/office/drawing/2014/main" id="{9909865F-A28D-4D29-9436-D5006F7E0451}"/>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53491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692</xdr:row>
      <xdr:rowOff>0</xdr:rowOff>
    </xdr:from>
    <xdr:to>
      <xdr:col>4</xdr:col>
      <xdr:colOff>219075</xdr:colOff>
      <xdr:row>692</xdr:row>
      <xdr:rowOff>142875</xdr:rowOff>
    </xdr:to>
    <xdr:pic>
      <xdr:nvPicPr>
        <xdr:cNvPr id="693" name="Picture 692" descr="Venezuela">
          <a:hlinkClick xmlns:r="http://schemas.openxmlformats.org/officeDocument/2006/relationships" r:id="rId31" tooltip="Venezuela"/>
          <a:extLst>
            <a:ext uri="{FF2B5EF4-FFF2-40B4-BE49-F238E27FC236}">
              <a16:creationId xmlns:a16="http://schemas.microsoft.com/office/drawing/2014/main" id="{343CB9DA-99D2-44F2-B1A7-2D0FA7D56EB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655901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693</xdr:row>
      <xdr:rowOff>0</xdr:rowOff>
    </xdr:from>
    <xdr:to>
      <xdr:col>4</xdr:col>
      <xdr:colOff>219075</xdr:colOff>
      <xdr:row>693</xdr:row>
      <xdr:rowOff>142875</xdr:rowOff>
    </xdr:to>
    <xdr:pic>
      <xdr:nvPicPr>
        <xdr:cNvPr id="694" name="Picture 693" descr="South Korea">
          <a:hlinkClick xmlns:r="http://schemas.openxmlformats.org/officeDocument/2006/relationships" r:id="rId52" tooltip="South Korea"/>
          <a:extLst>
            <a:ext uri="{FF2B5EF4-FFF2-40B4-BE49-F238E27FC236}">
              <a16:creationId xmlns:a16="http://schemas.microsoft.com/office/drawing/2014/main" id="{3CFF22BF-5AE7-45B1-922D-2D2144F83D53}"/>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657120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694</xdr:row>
      <xdr:rowOff>0</xdr:rowOff>
    </xdr:from>
    <xdr:to>
      <xdr:col>4</xdr:col>
      <xdr:colOff>219075</xdr:colOff>
      <xdr:row>694</xdr:row>
      <xdr:rowOff>142875</xdr:rowOff>
    </xdr:to>
    <xdr:pic>
      <xdr:nvPicPr>
        <xdr:cNvPr id="695" name="Picture 694" descr="South Korea">
          <a:hlinkClick xmlns:r="http://schemas.openxmlformats.org/officeDocument/2006/relationships" r:id="rId52" tooltip="South Korea"/>
          <a:extLst>
            <a:ext uri="{FF2B5EF4-FFF2-40B4-BE49-F238E27FC236}">
              <a16:creationId xmlns:a16="http://schemas.microsoft.com/office/drawing/2014/main" id="{B7A24016-28CA-4377-B514-21E3D04F47FC}"/>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609600" y="658082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695</xdr:row>
      <xdr:rowOff>0</xdr:rowOff>
    </xdr:from>
    <xdr:to>
      <xdr:col>4</xdr:col>
      <xdr:colOff>209550</xdr:colOff>
      <xdr:row>695</xdr:row>
      <xdr:rowOff>142875</xdr:rowOff>
    </xdr:to>
    <xdr:pic>
      <xdr:nvPicPr>
        <xdr:cNvPr id="696" name="Picture 695" descr="Japan">
          <a:hlinkClick xmlns:r="http://schemas.openxmlformats.org/officeDocument/2006/relationships" r:id="rId65" tooltip="Japan"/>
          <a:extLst>
            <a:ext uri="{FF2B5EF4-FFF2-40B4-BE49-F238E27FC236}">
              <a16:creationId xmlns:a16="http://schemas.microsoft.com/office/drawing/2014/main" id="{4A0C1B4A-CCFE-416B-9011-01C689E74DB0}"/>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65899665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696</xdr:row>
      <xdr:rowOff>0</xdr:rowOff>
    </xdr:from>
    <xdr:to>
      <xdr:col>4</xdr:col>
      <xdr:colOff>219075</xdr:colOff>
      <xdr:row>696</xdr:row>
      <xdr:rowOff>142875</xdr:rowOff>
    </xdr:to>
    <xdr:pic>
      <xdr:nvPicPr>
        <xdr:cNvPr id="697" name="Picture 696" descr="Thailand">
          <a:hlinkClick xmlns:r="http://schemas.openxmlformats.org/officeDocument/2006/relationships" r:id="rId106" tooltip="Thailand"/>
          <a:extLst>
            <a:ext uri="{FF2B5EF4-FFF2-40B4-BE49-F238E27FC236}">
              <a16:creationId xmlns:a16="http://schemas.microsoft.com/office/drawing/2014/main" id="{6807484C-9D6E-46DE-8F5C-CC078A8F52AD}"/>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660092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697</xdr:row>
      <xdr:rowOff>0</xdr:rowOff>
    </xdr:from>
    <xdr:to>
      <xdr:col>4</xdr:col>
      <xdr:colOff>219075</xdr:colOff>
      <xdr:row>697</xdr:row>
      <xdr:rowOff>133350</xdr:rowOff>
    </xdr:to>
    <xdr:pic>
      <xdr:nvPicPr>
        <xdr:cNvPr id="698" name="Picture 697" descr="Nicaragua">
          <a:hlinkClick xmlns:r="http://schemas.openxmlformats.org/officeDocument/2006/relationships" r:id="rId74" tooltip="Nicaragua"/>
          <a:extLst>
            <a:ext uri="{FF2B5EF4-FFF2-40B4-BE49-F238E27FC236}">
              <a16:creationId xmlns:a16="http://schemas.microsoft.com/office/drawing/2014/main" id="{763B127C-FD4D-46FA-A109-3DC50FE6A47A}"/>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6611874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698</xdr:row>
      <xdr:rowOff>0</xdr:rowOff>
    </xdr:from>
    <xdr:to>
      <xdr:col>4</xdr:col>
      <xdr:colOff>219075</xdr:colOff>
      <xdr:row>698</xdr:row>
      <xdr:rowOff>123825</xdr:rowOff>
    </xdr:to>
    <xdr:pic>
      <xdr:nvPicPr>
        <xdr:cNvPr id="699" name="Picture 698" descr="Mexico">
          <a:hlinkClick xmlns:r="http://schemas.openxmlformats.org/officeDocument/2006/relationships" r:id="rId59" tooltip="Mexico"/>
          <a:extLst>
            <a:ext uri="{FF2B5EF4-FFF2-40B4-BE49-F238E27FC236}">
              <a16:creationId xmlns:a16="http://schemas.microsoft.com/office/drawing/2014/main" id="{FAFE91BE-29B2-4D85-81CD-FD820D9185BE}"/>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6628923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699</xdr:row>
      <xdr:rowOff>0</xdr:rowOff>
    </xdr:from>
    <xdr:to>
      <xdr:col>4</xdr:col>
      <xdr:colOff>219075</xdr:colOff>
      <xdr:row>699</xdr:row>
      <xdr:rowOff>142875</xdr:rowOff>
    </xdr:to>
    <xdr:pic>
      <xdr:nvPicPr>
        <xdr:cNvPr id="700" name="Picture 699" descr="Venezuela">
          <a:hlinkClick xmlns:r="http://schemas.openxmlformats.org/officeDocument/2006/relationships" r:id="rId31" tooltip="Venezuela"/>
          <a:extLst>
            <a:ext uri="{FF2B5EF4-FFF2-40B4-BE49-F238E27FC236}">
              <a16:creationId xmlns:a16="http://schemas.microsoft.com/office/drawing/2014/main" id="{1FD6E0D9-5CF6-4DA4-AA2E-83AE6C63FB0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664111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700</xdr:row>
      <xdr:rowOff>0</xdr:rowOff>
    </xdr:from>
    <xdr:to>
      <xdr:col>4</xdr:col>
      <xdr:colOff>219075</xdr:colOff>
      <xdr:row>700</xdr:row>
      <xdr:rowOff>114300</xdr:rowOff>
    </xdr:to>
    <xdr:pic>
      <xdr:nvPicPr>
        <xdr:cNvPr id="701" name="Picture 700" descr="Philippines">
          <a:hlinkClick xmlns:r="http://schemas.openxmlformats.org/officeDocument/2006/relationships" r:id="rId85" tooltip="Philippines"/>
          <a:extLst>
            <a:ext uri="{FF2B5EF4-FFF2-40B4-BE49-F238E27FC236}">
              <a16:creationId xmlns:a16="http://schemas.microsoft.com/office/drawing/2014/main" id="{3A9510E0-F8EB-40D7-8F23-0DFB43BF0F70}"/>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609600" y="665816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701</xdr:row>
      <xdr:rowOff>0</xdr:rowOff>
    </xdr:from>
    <xdr:to>
      <xdr:col>4</xdr:col>
      <xdr:colOff>219075</xdr:colOff>
      <xdr:row>701</xdr:row>
      <xdr:rowOff>142875</xdr:rowOff>
    </xdr:to>
    <xdr:pic>
      <xdr:nvPicPr>
        <xdr:cNvPr id="702" name="Picture 701" descr="Japan">
          <a:hlinkClick xmlns:r="http://schemas.openxmlformats.org/officeDocument/2006/relationships" r:id="rId65" tooltip="Japan"/>
          <a:extLst>
            <a:ext uri="{FF2B5EF4-FFF2-40B4-BE49-F238E27FC236}">
              <a16:creationId xmlns:a16="http://schemas.microsoft.com/office/drawing/2014/main" id="{0258A087-2AE2-406A-85D5-45861875D6B4}"/>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66911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702</xdr:row>
      <xdr:rowOff>0</xdr:rowOff>
    </xdr:from>
    <xdr:to>
      <xdr:col>4</xdr:col>
      <xdr:colOff>219075</xdr:colOff>
      <xdr:row>702</xdr:row>
      <xdr:rowOff>142875</xdr:rowOff>
    </xdr:to>
    <xdr:pic>
      <xdr:nvPicPr>
        <xdr:cNvPr id="703" name="Picture 702" descr="Thailand">
          <a:hlinkClick xmlns:r="http://schemas.openxmlformats.org/officeDocument/2006/relationships" r:id="rId106" tooltip="Thailand"/>
          <a:extLst>
            <a:ext uri="{FF2B5EF4-FFF2-40B4-BE49-F238E27FC236}">
              <a16:creationId xmlns:a16="http://schemas.microsoft.com/office/drawing/2014/main" id="{C7D55D68-CEBA-4CE9-A32A-89DD77FD3757}"/>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667826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703</xdr:row>
      <xdr:rowOff>0</xdr:rowOff>
    </xdr:from>
    <xdr:to>
      <xdr:col>4</xdr:col>
      <xdr:colOff>219075</xdr:colOff>
      <xdr:row>703</xdr:row>
      <xdr:rowOff>142875</xdr:rowOff>
    </xdr:to>
    <xdr:pic>
      <xdr:nvPicPr>
        <xdr:cNvPr id="704" name="Picture 703" descr="Japan">
          <a:hlinkClick xmlns:r="http://schemas.openxmlformats.org/officeDocument/2006/relationships" r:id="rId65" tooltip="Japan"/>
          <a:extLst>
            <a:ext uri="{FF2B5EF4-FFF2-40B4-BE49-F238E27FC236}">
              <a16:creationId xmlns:a16="http://schemas.microsoft.com/office/drawing/2014/main" id="{2AC947EE-BE3D-4CE2-BF2E-C4F5259DECBD}"/>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68559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704</xdr:row>
      <xdr:rowOff>0</xdr:rowOff>
    </xdr:from>
    <xdr:to>
      <xdr:col>4</xdr:col>
      <xdr:colOff>219075</xdr:colOff>
      <xdr:row>704</xdr:row>
      <xdr:rowOff>142875</xdr:rowOff>
    </xdr:to>
    <xdr:pic>
      <xdr:nvPicPr>
        <xdr:cNvPr id="705" name="Picture 704" descr="Japan">
          <a:hlinkClick xmlns:r="http://schemas.openxmlformats.org/officeDocument/2006/relationships" r:id="rId65" tooltip="Japan"/>
          <a:extLst>
            <a:ext uri="{FF2B5EF4-FFF2-40B4-BE49-F238E27FC236}">
              <a16:creationId xmlns:a16="http://schemas.microsoft.com/office/drawing/2014/main" id="{88C86177-CC31-425B-9F72-72A6DD82DC63}"/>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70140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705</xdr:row>
      <xdr:rowOff>0</xdr:rowOff>
    </xdr:from>
    <xdr:to>
      <xdr:col>4</xdr:col>
      <xdr:colOff>219075</xdr:colOff>
      <xdr:row>705</xdr:row>
      <xdr:rowOff>142875</xdr:rowOff>
    </xdr:to>
    <xdr:pic>
      <xdr:nvPicPr>
        <xdr:cNvPr id="706" name="Picture 705" descr="Venezuela">
          <a:hlinkClick xmlns:r="http://schemas.openxmlformats.org/officeDocument/2006/relationships" r:id="rId31" tooltip="Venezuela"/>
          <a:extLst>
            <a:ext uri="{FF2B5EF4-FFF2-40B4-BE49-F238E27FC236}">
              <a16:creationId xmlns:a16="http://schemas.microsoft.com/office/drawing/2014/main" id="{3A37D925-C38A-4C4B-9B50-095D2BE28215}"/>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671102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706</xdr:row>
      <xdr:rowOff>0</xdr:rowOff>
    </xdr:from>
    <xdr:to>
      <xdr:col>4</xdr:col>
      <xdr:colOff>219075</xdr:colOff>
      <xdr:row>706</xdr:row>
      <xdr:rowOff>142875</xdr:rowOff>
    </xdr:to>
    <xdr:pic>
      <xdr:nvPicPr>
        <xdr:cNvPr id="707" name="Picture 706" descr="Japan">
          <a:hlinkClick xmlns:r="http://schemas.openxmlformats.org/officeDocument/2006/relationships" r:id="rId65" tooltip="Japan"/>
          <a:extLst>
            <a:ext uri="{FF2B5EF4-FFF2-40B4-BE49-F238E27FC236}">
              <a16:creationId xmlns:a16="http://schemas.microsoft.com/office/drawing/2014/main" id="{5222D409-FF7D-43F5-9484-F3F5A8AEB39C}"/>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72626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707</xdr:row>
      <xdr:rowOff>0</xdr:rowOff>
    </xdr:from>
    <xdr:to>
      <xdr:col>4</xdr:col>
      <xdr:colOff>219075</xdr:colOff>
      <xdr:row>707</xdr:row>
      <xdr:rowOff>133350</xdr:rowOff>
    </xdr:to>
    <xdr:pic>
      <xdr:nvPicPr>
        <xdr:cNvPr id="708" name="Picture 707" descr="Nicaragua">
          <a:hlinkClick xmlns:r="http://schemas.openxmlformats.org/officeDocument/2006/relationships" r:id="rId74" tooltip="Nicaragua"/>
          <a:extLst>
            <a:ext uri="{FF2B5EF4-FFF2-40B4-BE49-F238E27FC236}">
              <a16:creationId xmlns:a16="http://schemas.microsoft.com/office/drawing/2014/main" id="{3D2DAE26-1E6D-48F3-A00E-722AC7E01ABA}"/>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6735413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708</xdr:row>
      <xdr:rowOff>0</xdr:rowOff>
    </xdr:from>
    <xdr:to>
      <xdr:col>4</xdr:col>
      <xdr:colOff>219075</xdr:colOff>
      <xdr:row>708</xdr:row>
      <xdr:rowOff>142875</xdr:rowOff>
    </xdr:to>
    <xdr:pic>
      <xdr:nvPicPr>
        <xdr:cNvPr id="709" name="Picture 708" descr="Thailand">
          <a:hlinkClick xmlns:r="http://schemas.openxmlformats.org/officeDocument/2006/relationships" r:id="rId106" tooltip="Thailand"/>
          <a:extLst>
            <a:ext uri="{FF2B5EF4-FFF2-40B4-BE49-F238E27FC236}">
              <a16:creationId xmlns:a16="http://schemas.microsoft.com/office/drawing/2014/main" id="{A6AE4373-7E93-4927-9D52-DDACD790662B}"/>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675122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709</xdr:row>
      <xdr:rowOff>0</xdr:rowOff>
    </xdr:from>
    <xdr:to>
      <xdr:col>4</xdr:col>
      <xdr:colOff>219075</xdr:colOff>
      <xdr:row>709</xdr:row>
      <xdr:rowOff>142875</xdr:rowOff>
    </xdr:to>
    <xdr:pic>
      <xdr:nvPicPr>
        <xdr:cNvPr id="710" name="Picture 709" descr="Indonesia">
          <a:hlinkClick xmlns:r="http://schemas.openxmlformats.org/officeDocument/2006/relationships" r:id="rId112" tooltip="Indonesia"/>
          <a:extLst>
            <a:ext uri="{FF2B5EF4-FFF2-40B4-BE49-F238E27FC236}">
              <a16:creationId xmlns:a16="http://schemas.microsoft.com/office/drawing/2014/main" id="{CBB36809-B135-4FB0-AB0F-D1B8865B040B}"/>
            </a:ext>
          </a:extLst>
        </xdr:cNvPr>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609600" y="676341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710</xdr:row>
      <xdr:rowOff>0</xdr:rowOff>
    </xdr:from>
    <xdr:to>
      <xdr:col>4</xdr:col>
      <xdr:colOff>219075</xdr:colOff>
      <xdr:row>710</xdr:row>
      <xdr:rowOff>142875</xdr:rowOff>
    </xdr:to>
    <xdr:pic>
      <xdr:nvPicPr>
        <xdr:cNvPr id="711" name="Picture 710" descr="Thailand">
          <a:hlinkClick xmlns:r="http://schemas.openxmlformats.org/officeDocument/2006/relationships" r:id="rId106" tooltip="Thailand"/>
          <a:extLst>
            <a:ext uri="{FF2B5EF4-FFF2-40B4-BE49-F238E27FC236}">
              <a16:creationId xmlns:a16="http://schemas.microsoft.com/office/drawing/2014/main" id="{0C92E167-44C8-4451-96AB-62EF7BE3AEE7}"/>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677075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711</xdr:row>
      <xdr:rowOff>0</xdr:rowOff>
    </xdr:from>
    <xdr:to>
      <xdr:col>4</xdr:col>
      <xdr:colOff>219075</xdr:colOff>
      <xdr:row>711</xdr:row>
      <xdr:rowOff>142875</xdr:rowOff>
    </xdr:to>
    <xdr:pic>
      <xdr:nvPicPr>
        <xdr:cNvPr id="712" name="Picture 711" descr="Japan">
          <a:hlinkClick xmlns:r="http://schemas.openxmlformats.org/officeDocument/2006/relationships" r:id="rId65" tooltip="Japan"/>
          <a:extLst>
            <a:ext uri="{FF2B5EF4-FFF2-40B4-BE49-F238E27FC236}">
              <a16:creationId xmlns:a16="http://schemas.microsoft.com/office/drawing/2014/main" id="{70634E7B-669E-4555-904A-50BD316F9936}"/>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77808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712</xdr:row>
      <xdr:rowOff>0</xdr:rowOff>
    </xdr:from>
    <xdr:to>
      <xdr:col>4</xdr:col>
      <xdr:colOff>219075</xdr:colOff>
      <xdr:row>712</xdr:row>
      <xdr:rowOff>142875</xdr:rowOff>
    </xdr:to>
    <xdr:pic>
      <xdr:nvPicPr>
        <xdr:cNvPr id="713" name="Picture 712" descr="Japan">
          <a:hlinkClick xmlns:r="http://schemas.openxmlformats.org/officeDocument/2006/relationships" r:id="rId65" tooltip="Japan"/>
          <a:extLst>
            <a:ext uri="{FF2B5EF4-FFF2-40B4-BE49-F238E27FC236}">
              <a16:creationId xmlns:a16="http://schemas.microsoft.com/office/drawing/2014/main" id="{E399CCFE-7BF6-4FF9-861A-44B988F456CA}"/>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78541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713</xdr:row>
      <xdr:rowOff>0</xdr:rowOff>
    </xdr:from>
    <xdr:to>
      <xdr:col>4</xdr:col>
      <xdr:colOff>219075</xdr:colOff>
      <xdr:row>713</xdr:row>
      <xdr:rowOff>142875</xdr:rowOff>
    </xdr:to>
    <xdr:pic>
      <xdr:nvPicPr>
        <xdr:cNvPr id="714" name="Picture 713" descr="Japan">
          <a:hlinkClick xmlns:r="http://schemas.openxmlformats.org/officeDocument/2006/relationships" r:id="rId65" tooltip="Japan"/>
          <a:extLst>
            <a:ext uri="{FF2B5EF4-FFF2-40B4-BE49-F238E27FC236}">
              <a16:creationId xmlns:a16="http://schemas.microsoft.com/office/drawing/2014/main" id="{F1CF919C-79D5-4018-862E-C1DBDB3406D8}"/>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679942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714</xdr:row>
      <xdr:rowOff>0</xdr:rowOff>
    </xdr:from>
    <xdr:to>
      <xdr:col>4</xdr:col>
      <xdr:colOff>219075</xdr:colOff>
      <xdr:row>714</xdr:row>
      <xdr:rowOff>142875</xdr:rowOff>
    </xdr:to>
    <xdr:pic>
      <xdr:nvPicPr>
        <xdr:cNvPr id="715" name="Picture 714" descr="South Africa">
          <a:hlinkClick xmlns:r="http://schemas.openxmlformats.org/officeDocument/2006/relationships" r:id="rId3" tooltip="South Africa"/>
          <a:extLst>
            <a:ext uri="{FF2B5EF4-FFF2-40B4-BE49-F238E27FC236}">
              <a16:creationId xmlns:a16="http://schemas.microsoft.com/office/drawing/2014/main" id="{A8F18F53-8BC1-4895-813E-BB6450C49D86}"/>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609600" y="681342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715</xdr:row>
      <xdr:rowOff>0</xdr:rowOff>
    </xdr:from>
    <xdr:to>
      <xdr:col>4</xdr:col>
      <xdr:colOff>219075</xdr:colOff>
      <xdr:row>715</xdr:row>
      <xdr:rowOff>133350</xdr:rowOff>
    </xdr:to>
    <xdr:pic>
      <xdr:nvPicPr>
        <xdr:cNvPr id="716" name="Picture 715" descr="Nicaragua">
          <a:hlinkClick xmlns:r="http://schemas.openxmlformats.org/officeDocument/2006/relationships" r:id="rId74" tooltip="Nicaragua"/>
          <a:extLst>
            <a:ext uri="{FF2B5EF4-FFF2-40B4-BE49-F238E27FC236}">
              <a16:creationId xmlns:a16="http://schemas.microsoft.com/office/drawing/2014/main" id="{2A253BAE-331A-40F0-843A-DB6C59A1D6BC}"/>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6820757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716</xdr:row>
      <xdr:rowOff>0</xdr:rowOff>
    </xdr:from>
    <xdr:to>
      <xdr:col>4</xdr:col>
      <xdr:colOff>219075</xdr:colOff>
      <xdr:row>716</xdr:row>
      <xdr:rowOff>142875</xdr:rowOff>
    </xdr:to>
    <xdr:pic>
      <xdr:nvPicPr>
        <xdr:cNvPr id="717" name="Picture 716" descr="Thailand">
          <a:hlinkClick xmlns:r="http://schemas.openxmlformats.org/officeDocument/2006/relationships" r:id="rId106" tooltip="Thailand"/>
          <a:extLst>
            <a:ext uri="{FF2B5EF4-FFF2-40B4-BE49-F238E27FC236}">
              <a16:creationId xmlns:a16="http://schemas.microsoft.com/office/drawing/2014/main" id="{58372520-CB69-459F-A5F1-9439CBD5E91B}"/>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609600" y="682809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219075</xdr:colOff>
      <xdr:row>1</xdr:row>
      <xdr:rowOff>114300</xdr:rowOff>
    </xdr:to>
    <xdr:pic>
      <xdr:nvPicPr>
        <xdr:cNvPr id="2" name="Picture 1" descr="United States">
          <a:hlinkClick xmlns:r="http://schemas.openxmlformats.org/officeDocument/2006/relationships" r:id="rId1" tooltip="United States"/>
          <a:extLst>
            <a:ext uri="{FF2B5EF4-FFF2-40B4-BE49-F238E27FC236}">
              <a16:creationId xmlns:a16="http://schemas.microsoft.com/office/drawing/2014/main" id="{E0B2940C-BFE9-41E5-8EDD-1D766AA4F0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71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xdr:row>
      <xdr:rowOff>0</xdr:rowOff>
    </xdr:from>
    <xdr:to>
      <xdr:col>4</xdr:col>
      <xdr:colOff>219075</xdr:colOff>
      <xdr:row>2</xdr:row>
      <xdr:rowOff>114300</xdr:rowOff>
    </xdr:to>
    <xdr:pic>
      <xdr:nvPicPr>
        <xdr:cNvPr id="3" name="Picture 2" descr="United States">
          <a:hlinkClick xmlns:r="http://schemas.openxmlformats.org/officeDocument/2006/relationships" r:id="rId1" tooltip="United States"/>
          <a:extLst>
            <a:ext uri="{FF2B5EF4-FFF2-40B4-BE49-F238E27FC236}">
              <a16:creationId xmlns:a16="http://schemas.microsoft.com/office/drawing/2014/main" id="{F3BA186A-EAAF-488F-9B02-2D791D1CB6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33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219075</xdr:colOff>
      <xdr:row>3</xdr:row>
      <xdr:rowOff>114300</xdr:rowOff>
    </xdr:to>
    <xdr:pic>
      <xdr:nvPicPr>
        <xdr:cNvPr id="4" name="Picture 3" descr="United States">
          <a:hlinkClick xmlns:r="http://schemas.openxmlformats.org/officeDocument/2006/relationships" r:id="rId1" tooltip="United States"/>
          <a:extLst>
            <a:ext uri="{FF2B5EF4-FFF2-40B4-BE49-F238E27FC236}">
              <a16:creationId xmlns:a16="http://schemas.microsoft.com/office/drawing/2014/main" id="{F34EA96A-9FC5-4AD5-ACED-5B7ABCC793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38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219075</xdr:colOff>
      <xdr:row>4</xdr:row>
      <xdr:rowOff>114300</xdr:rowOff>
    </xdr:to>
    <xdr:pic>
      <xdr:nvPicPr>
        <xdr:cNvPr id="5" name="Picture 4" descr="United States">
          <a:hlinkClick xmlns:r="http://schemas.openxmlformats.org/officeDocument/2006/relationships" r:id="rId1" tooltip="United States"/>
          <a:extLst>
            <a:ext uri="{FF2B5EF4-FFF2-40B4-BE49-F238E27FC236}">
              <a16:creationId xmlns:a16="http://schemas.microsoft.com/office/drawing/2014/main" id="{4601D701-8746-406D-80BE-0FA314C0B6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81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219075</xdr:colOff>
      <xdr:row>5</xdr:row>
      <xdr:rowOff>114300</xdr:rowOff>
    </xdr:to>
    <xdr:pic>
      <xdr:nvPicPr>
        <xdr:cNvPr id="6" name="Picture 5" descr="United States">
          <a:hlinkClick xmlns:r="http://schemas.openxmlformats.org/officeDocument/2006/relationships" r:id="rId1" tooltip="United States"/>
          <a:extLst>
            <a:ext uri="{FF2B5EF4-FFF2-40B4-BE49-F238E27FC236}">
              <a16:creationId xmlns:a16="http://schemas.microsoft.com/office/drawing/2014/main" id="{DF40C7F0-277B-4749-A591-9FB05F94BA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334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219075</xdr:colOff>
      <xdr:row>6</xdr:row>
      <xdr:rowOff>114300</xdr:rowOff>
    </xdr:to>
    <xdr:pic>
      <xdr:nvPicPr>
        <xdr:cNvPr id="7" name="Picture 6" descr="United States">
          <a:hlinkClick xmlns:r="http://schemas.openxmlformats.org/officeDocument/2006/relationships" r:id="rId1" tooltip="United States"/>
          <a:extLst>
            <a:ext uri="{FF2B5EF4-FFF2-40B4-BE49-F238E27FC236}">
              <a16:creationId xmlns:a16="http://schemas.microsoft.com/office/drawing/2014/main" id="{A4669BB6-8899-4020-A877-C221CA5A63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915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219075</xdr:colOff>
      <xdr:row>7</xdr:row>
      <xdr:rowOff>114300</xdr:rowOff>
    </xdr:to>
    <xdr:pic>
      <xdr:nvPicPr>
        <xdr:cNvPr id="8" name="Picture 7" descr="United States">
          <a:hlinkClick xmlns:r="http://schemas.openxmlformats.org/officeDocument/2006/relationships" r:id="rId1" tooltip="United States"/>
          <a:extLst>
            <a:ext uri="{FF2B5EF4-FFF2-40B4-BE49-F238E27FC236}">
              <a16:creationId xmlns:a16="http://schemas.microsoft.com/office/drawing/2014/main" id="{AC10492A-0D37-4790-A3C1-20BE791582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048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219075</xdr:colOff>
      <xdr:row>8</xdr:row>
      <xdr:rowOff>114300</xdr:rowOff>
    </xdr:to>
    <xdr:pic>
      <xdr:nvPicPr>
        <xdr:cNvPr id="9" name="Picture 8" descr="United States">
          <a:hlinkClick xmlns:r="http://schemas.openxmlformats.org/officeDocument/2006/relationships" r:id="rId1" tooltip="United States"/>
          <a:extLst>
            <a:ext uri="{FF2B5EF4-FFF2-40B4-BE49-F238E27FC236}">
              <a16:creationId xmlns:a16="http://schemas.microsoft.com/office/drawing/2014/main" id="{0E191EB2-3437-48C7-8464-80C2454371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877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219075</xdr:colOff>
      <xdr:row>9</xdr:row>
      <xdr:rowOff>114300</xdr:rowOff>
    </xdr:to>
    <xdr:pic>
      <xdr:nvPicPr>
        <xdr:cNvPr id="10" name="Picture 9" descr="United States">
          <a:hlinkClick xmlns:r="http://schemas.openxmlformats.org/officeDocument/2006/relationships" r:id="rId1" tooltip="United States"/>
          <a:extLst>
            <a:ext uri="{FF2B5EF4-FFF2-40B4-BE49-F238E27FC236}">
              <a16:creationId xmlns:a16="http://schemas.microsoft.com/office/drawing/2014/main" id="{A7286EE2-FC47-4AF0-96C1-CBD27D2857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010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219075</xdr:colOff>
      <xdr:row>10</xdr:row>
      <xdr:rowOff>114300</xdr:rowOff>
    </xdr:to>
    <xdr:pic>
      <xdr:nvPicPr>
        <xdr:cNvPr id="11" name="Picture 10" descr="United States">
          <a:hlinkClick xmlns:r="http://schemas.openxmlformats.org/officeDocument/2006/relationships" r:id="rId1" tooltip="United States"/>
          <a:extLst>
            <a:ext uri="{FF2B5EF4-FFF2-40B4-BE49-F238E27FC236}">
              <a16:creationId xmlns:a16="http://schemas.microsoft.com/office/drawing/2014/main" id="{B05BBF01-BD44-4A8E-9695-61E4502871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944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219075</xdr:colOff>
      <xdr:row>11</xdr:row>
      <xdr:rowOff>114300</xdr:rowOff>
    </xdr:to>
    <xdr:pic>
      <xdr:nvPicPr>
        <xdr:cNvPr id="12" name="Picture 11" descr="Canada">
          <a:hlinkClick xmlns:r="http://schemas.openxmlformats.org/officeDocument/2006/relationships" r:id="rId3" tooltip="Canada"/>
          <a:extLst>
            <a:ext uri="{FF2B5EF4-FFF2-40B4-BE49-F238E27FC236}">
              <a16:creationId xmlns:a16="http://schemas.microsoft.com/office/drawing/2014/main" id="{2E37E15F-0FF2-4BAB-9820-9862FCF858E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858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219075</xdr:colOff>
      <xdr:row>12</xdr:row>
      <xdr:rowOff>114300</xdr:rowOff>
    </xdr:to>
    <xdr:pic>
      <xdr:nvPicPr>
        <xdr:cNvPr id="13" name="Picture 12" descr="United States">
          <a:hlinkClick xmlns:r="http://schemas.openxmlformats.org/officeDocument/2006/relationships" r:id="rId1" tooltip="United States"/>
          <a:extLst>
            <a:ext uri="{FF2B5EF4-FFF2-40B4-BE49-F238E27FC236}">
              <a16:creationId xmlns:a16="http://schemas.microsoft.com/office/drawing/2014/main" id="{AFA97947-0E65-40BC-BCAD-62B42E4835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773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219075</xdr:colOff>
      <xdr:row>13</xdr:row>
      <xdr:rowOff>114300</xdr:rowOff>
    </xdr:to>
    <xdr:pic>
      <xdr:nvPicPr>
        <xdr:cNvPr id="14" name="Picture 13" descr="United States">
          <a:hlinkClick xmlns:r="http://schemas.openxmlformats.org/officeDocument/2006/relationships" r:id="rId1" tooltip="United States"/>
          <a:extLst>
            <a:ext uri="{FF2B5EF4-FFF2-40B4-BE49-F238E27FC236}">
              <a16:creationId xmlns:a16="http://schemas.microsoft.com/office/drawing/2014/main" id="{405F422E-9A89-44D3-B7AE-3C22AEDF09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687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219075</xdr:colOff>
      <xdr:row>14</xdr:row>
      <xdr:rowOff>114300</xdr:rowOff>
    </xdr:to>
    <xdr:pic>
      <xdr:nvPicPr>
        <xdr:cNvPr id="15" name="Picture 14" descr="United States">
          <a:hlinkClick xmlns:r="http://schemas.openxmlformats.org/officeDocument/2006/relationships" r:id="rId1" tooltip="United States"/>
          <a:extLst>
            <a:ext uri="{FF2B5EF4-FFF2-40B4-BE49-F238E27FC236}">
              <a16:creationId xmlns:a16="http://schemas.microsoft.com/office/drawing/2014/main" id="{7F4C85CF-E91C-401D-BE44-E6FCBAFDC4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219075</xdr:colOff>
      <xdr:row>15</xdr:row>
      <xdr:rowOff>114300</xdr:rowOff>
    </xdr:to>
    <xdr:pic>
      <xdr:nvPicPr>
        <xdr:cNvPr id="16" name="Picture 15" descr="United States">
          <a:hlinkClick xmlns:r="http://schemas.openxmlformats.org/officeDocument/2006/relationships" r:id="rId1" tooltip="United States"/>
          <a:extLst>
            <a:ext uri="{FF2B5EF4-FFF2-40B4-BE49-F238E27FC236}">
              <a16:creationId xmlns:a16="http://schemas.microsoft.com/office/drawing/2014/main" id="{2EFCDA85-5912-4CBA-AD7C-113FE58837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154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219075</xdr:colOff>
      <xdr:row>16</xdr:row>
      <xdr:rowOff>114300</xdr:rowOff>
    </xdr:to>
    <xdr:pic>
      <xdr:nvPicPr>
        <xdr:cNvPr id="17" name="Picture 16" descr="United Kingdom">
          <a:hlinkClick xmlns:r="http://schemas.openxmlformats.org/officeDocument/2006/relationships" r:id="rId5" tooltip="United Kingdom"/>
          <a:extLst>
            <a:ext uri="{FF2B5EF4-FFF2-40B4-BE49-F238E27FC236}">
              <a16:creationId xmlns:a16="http://schemas.microsoft.com/office/drawing/2014/main" id="{08E0A09C-5CC1-4740-8398-11624E7AE48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9354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219075</xdr:colOff>
      <xdr:row>17</xdr:row>
      <xdr:rowOff>114300</xdr:rowOff>
    </xdr:to>
    <xdr:pic>
      <xdr:nvPicPr>
        <xdr:cNvPr id="18" name="Picture 17" descr="United States">
          <a:hlinkClick xmlns:r="http://schemas.openxmlformats.org/officeDocument/2006/relationships" r:id="rId1" tooltip="United States"/>
          <a:extLst>
            <a:ext uri="{FF2B5EF4-FFF2-40B4-BE49-F238E27FC236}">
              <a16:creationId xmlns:a16="http://schemas.microsoft.com/office/drawing/2014/main" id="{D2877A5C-DE6B-44FB-A530-B58C7D3DB7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183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219075</xdr:colOff>
      <xdr:row>18</xdr:row>
      <xdr:rowOff>114300</xdr:rowOff>
    </xdr:to>
    <xdr:pic>
      <xdr:nvPicPr>
        <xdr:cNvPr id="19" name="Picture 18" descr="United Kingdom">
          <a:hlinkClick xmlns:r="http://schemas.openxmlformats.org/officeDocument/2006/relationships" r:id="rId5" tooltip="United Kingdom"/>
          <a:extLst>
            <a:ext uri="{FF2B5EF4-FFF2-40B4-BE49-F238E27FC236}">
              <a16:creationId xmlns:a16="http://schemas.microsoft.com/office/drawing/2014/main" id="{B21F5FF9-4E0A-4D20-A623-1A3863130A8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0955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219075</xdr:colOff>
      <xdr:row>19</xdr:row>
      <xdr:rowOff>114300</xdr:rowOff>
    </xdr:to>
    <xdr:pic>
      <xdr:nvPicPr>
        <xdr:cNvPr id="20" name="Picture 19" descr="United States">
          <a:hlinkClick xmlns:r="http://schemas.openxmlformats.org/officeDocument/2006/relationships" r:id="rId1" tooltip="United States"/>
          <a:extLst>
            <a:ext uri="{FF2B5EF4-FFF2-40B4-BE49-F238E27FC236}">
              <a16:creationId xmlns:a16="http://schemas.microsoft.com/office/drawing/2014/main" id="{A59B1133-CF2D-4F11-9542-5036888CBE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869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219075</xdr:colOff>
      <xdr:row>20</xdr:row>
      <xdr:rowOff>114300</xdr:rowOff>
    </xdr:to>
    <xdr:pic>
      <xdr:nvPicPr>
        <xdr:cNvPr id="21" name="Picture 20" descr="United Kingdom">
          <a:hlinkClick xmlns:r="http://schemas.openxmlformats.org/officeDocument/2006/relationships" r:id="rId5" tooltip="United Kingdom"/>
          <a:extLst>
            <a:ext uri="{FF2B5EF4-FFF2-40B4-BE49-F238E27FC236}">
              <a16:creationId xmlns:a16="http://schemas.microsoft.com/office/drawing/2014/main" id="{F5CD66BD-77B8-408A-8220-FE168D136F2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307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219075</xdr:colOff>
      <xdr:row>21</xdr:row>
      <xdr:rowOff>114300</xdr:rowOff>
    </xdr:to>
    <xdr:pic>
      <xdr:nvPicPr>
        <xdr:cNvPr id="22" name="Picture 21" descr="United States">
          <a:hlinkClick xmlns:r="http://schemas.openxmlformats.org/officeDocument/2006/relationships" r:id="rId1" tooltip="United States"/>
          <a:extLst>
            <a:ext uri="{FF2B5EF4-FFF2-40B4-BE49-F238E27FC236}">
              <a16:creationId xmlns:a16="http://schemas.microsoft.com/office/drawing/2014/main" id="{0CB5DC73-F87C-4B87-A0B3-717670DA72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212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219075</xdr:colOff>
      <xdr:row>22</xdr:row>
      <xdr:rowOff>114300</xdr:rowOff>
    </xdr:to>
    <xdr:pic>
      <xdr:nvPicPr>
        <xdr:cNvPr id="23" name="Picture 22" descr="United Kingdom">
          <a:hlinkClick xmlns:r="http://schemas.openxmlformats.org/officeDocument/2006/relationships" r:id="rId5" tooltip="United Kingdom"/>
          <a:extLst>
            <a:ext uri="{FF2B5EF4-FFF2-40B4-BE49-F238E27FC236}">
              <a16:creationId xmlns:a16="http://schemas.microsoft.com/office/drawing/2014/main" id="{9477772E-8A06-4E0D-A06F-7E9B863C0C9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5793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219075</xdr:colOff>
      <xdr:row>23</xdr:row>
      <xdr:rowOff>142875</xdr:rowOff>
    </xdr:to>
    <xdr:pic>
      <xdr:nvPicPr>
        <xdr:cNvPr id="24" name="Picture 23" descr="Ukraine">
          <a:hlinkClick xmlns:r="http://schemas.openxmlformats.org/officeDocument/2006/relationships" r:id="rId7" tooltip="Ukraine"/>
          <a:extLst>
            <a:ext uri="{FF2B5EF4-FFF2-40B4-BE49-F238E27FC236}">
              <a16:creationId xmlns:a16="http://schemas.microsoft.com/office/drawing/2014/main" id="{471D089D-20B3-4E17-A2B6-C0D2CBE707F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28232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219075</xdr:colOff>
      <xdr:row>24</xdr:row>
      <xdr:rowOff>114300</xdr:rowOff>
    </xdr:to>
    <xdr:pic>
      <xdr:nvPicPr>
        <xdr:cNvPr id="25" name="Picture 24" descr="United States">
          <a:hlinkClick xmlns:r="http://schemas.openxmlformats.org/officeDocument/2006/relationships" r:id="rId1" tooltip="United States"/>
          <a:extLst>
            <a:ext uri="{FF2B5EF4-FFF2-40B4-BE49-F238E27FC236}">
              <a16:creationId xmlns:a16="http://schemas.microsoft.com/office/drawing/2014/main" id="{4F14D2C2-51EA-451F-9C06-CD972BC196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689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219075</xdr:colOff>
      <xdr:row>25</xdr:row>
      <xdr:rowOff>142875</xdr:rowOff>
    </xdr:to>
    <xdr:pic>
      <xdr:nvPicPr>
        <xdr:cNvPr id="26" name="Picture 25" descr="Russia">
          <a:hlinkClick xmlns:r="http://schemas.openxmlformats.org/officeDocument/2006/relationships" r:id="rId9" tooltip="Russia"/>
          <a:extLst>
            <a:ext uri="{FF2B5EF4-FFF2-40B4-BE49-F238E27FC236}">
              <a16:creationId xmlns:a16="http://schemas.microsoft.com/office/drawing/2014/main" id="{67B8E29D-2793-42AE-AD99-5455230AB17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1727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219075</xdr:colOff>
      <xdr:row>26</xdr:row>
      <xdr:rowOff>114300</xdr:rowOff>
    </xdr:to>
    <xdr:pic>
      <xdr:nvPicPr>
        <xdr:cNvPr id="27" name="Picture 26" descr="Nigeria">
          <a:hlinkClick xmlns:r="http://schemas.openxmlformats.org/officeDocument/2006/relationships" r:id="rId11" tooltip="Nigeria"/>
          <a:extLst>
            <a:ext uri="{FF2B5EF4-FFF2-40B4-BE49-F238E27FC236}">
              <a16:creationId xmlns:a16="http://schemas.microsoft.com/office/drawing/2014/main" id="{969BDA3E-CE1F-48A8-AEDA-11146D9A628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2642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219075</xdr:colOff>
      <xdr:row>27</xdr:row>
      <xdr:rowOff>142875</xdr:rowOff>
    </xdr:to>
    <xdr:pic>
      <xdr:nvPicPr>
        <xdr:cNvPr id="28" name="Picture 27" descr="Ukraine">
          <a:hlinkClick xmlns:r="http://schemas.openxmlformats.org/officeDocument/2006/relationships" r:id="rId7" tooltip="Ukraine"/>
          <a:extLst>
            <a:ext uri="{FF2B5EF4-FFF2-40B4-BE49-F238E27FC236}">
              <a16:creationId xmlns:a16="http://schemas.microsoft.com/office/drawing/2014/main" id="{D31EB983-92C6-450D-97BA-04FA0560F56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3032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219075</xdr:colOff>
      <xdr:row>28</xdr:row>
      <xdr:rowOff>114300</xdr:rowOff>
    </xdr:to>
    <xdr:pic>
      <xdr:nvPicPr>
        <xdr:cNvPr id="29" name="Picture 28" descr="Canada">
          <a:hlinkClick xmlns:r="http://schemas.openxmlformats.org/officeDocument/2006/relationships" r:id="rId3" tooltip="Canada"/>
          <a:extLst>
            <a:ext uri="{FF2B5EF4-FFF2-40B4-BE49-F238E27FC236}">
              <a16:creationId xmlns:a16="http://schemas.microsoft.com/office/drawing/2014/main" id="{673B5989-EF7B-4D18-BD77-3614F60F0A2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4375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219075</xdr:colOff>
      <xdr:row>29</xdr:row>
      <xdr:rowOff>114300</xdr:rowOff>
    </xdr:to>
    <xdr:pic>
      <xdr:nvPicPr>
        <xdr:cNvPr id="30" name="Picture 29" descr="United States">
          <a:hlinkClick xmlns:r="http://schemas.openxmlformats.org/officeDocument/2006/relationships" r:id="rId1" tooltip="United States"/>
          <a:extLst>
            <a:ext uri="{FF2B5EF4-FFF2-40B4-BE49-F238E27FC236}">
              <a16:creationId xmlns:a16="http://schemas.microsoft.com/office/drawing/2014/main" id="{E7274632-D9AC-411F-A83F-833F3D5028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309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219075</xdr:colOff>
      <xdr:row>30</xdr:row>
      <xdr:rowOff>114300</xdr:rowOff>
    </xdr:to>
    <xdr:pic>
      <xdr:nvPicPr>
        <xdr:cNvPr id="31" name="Picture 30" descr="United Kingdom">
          <a:hlinkClick xmlns:r="http://schemas.openxmlformats.org/officeDocument/2006/relationships" r:id="rId5" tooltip="United Kingdom"/>
          <a:extLst>
            <a:ext uri="{FF2B5EF4-FFF2-40B4-BE49-F238E27FC236}">
              <a16:creationId xmlns:a16="http://schemas.microsoft.com/office/drawing/2014/main" id="{532AAADE-8935-4066-A2B4-E3B3C198B5B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6223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219075</xdr:colOff>
      <xdr:row>31</xdr:row>
      <xdr:rowOff>114300</xdr:rowOff>
    </xdr:to>
    <xdr:pic>
      <xdr:nvPicPr>
        <xdr:cNvPr id="32" name="Picture 31" descr="United States">
          <a:hlinkClick xmlns:r="http://schemas.openxmlformats.org/officeDocument/2006/relationships" r:id="rId1" tooltip="United States"/>
          <a:extLst>
            <a:ext uri="{FF2B5EF4-FFF2-40B4-BE49-F238E27FC236}">
              <a16:creationId xmlns:a16="http://schemas.microsoft.com/office/drawing/2014/main" id="{A05FFEB9-EB78-43B6-B31C-6DCEABC3B1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500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219075</xdr:colOff>
      <xdr:row>32</xdr:row>
      <xdr:rowOff>142875</xdr:rowOff>
    </xdr:to>
    <xdr:pic>
      <xdr:nvPicPr>
        <xdr:cNvPr id="33" name="Picture 32" descr="Puerto Rico">
          <a:hlinkClick xmlns:r="http://schemas.openxmlformats.org/officeDocument/2006/relationships" r:id="rId13" tooltip="Puerto Rico"/>
          <a:extLst>
            <a:ext uri="{FF2B5EF4-FFF2-40B4-BE49-F238E27FC236}">
              <a16:creationId xmlns:a16="http://schemas.microsoft.com/office/drawing/2014/main" id="{CAED1261-C1FD-455E-A1C0-08B7078BD66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9452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219075</xdr:colOff>
      <xdr:row>33</xdr:row>
      <xdr:rowOff>114300</xdr:rowOff>
    </xdr:to>
    <xdr:pic>
      <xdr:nvPicPr>
        <xdr:cNvPr id="34" name="Picture 33" descr="United States">
          <a:hlinkClick xmlns:r="http://schemas.openxmlformats.org/officeDocument/2006/relationships" r:id="rId1" tooltip="United States"/>
          <a:extLst>
            <a:ext uri="{FF2B5EF4-FFF2-40B4-BE49-F238E27FC236}">
              <a16:creationId xmlns:a16="http://schemas.microsoft.com/office/drawing/2014/main" id="{7F17F84E-A9A7-4D8E-8A71-D7D5CF219F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414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219075</xdr:colOff>
      <xdr:row>34</xdr:row>
      <xdr:rowOff>142875</xdr:rowOff>
    </xdr:to>
    <xdr:pic>
      <xdr:nvPicPr>
        <xdr:cNvPr id="35" name="Picture 34" descr="Puerto Rico">
          <a:hlinkClick xmlns:r="http://schemas.openxmlformats.org/officeDocument/2006/relationships" r:id="rId13" tooltip="Puerto Rico"/>
          <a:extLst>
            <a:ext uri="{FF2B5EF4-FFF2-40B4-BE49-F238E27FC236}">
              <a16:creationId xmlns:a16="http://schemas.microsoft.com/office/drawing/2014/main" id="{D9DCE26B-1A55-4222-90AB-6F200EAE3FD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41376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xdr:row>
      <xdr:rowOff>0</xdr:rowOff>
    </xdr:from>
    <xdr:to>
      <xdr:col>4</xdr:col>
      <xdr:colOff>219075</xdr:colOff>
      <xdr:row>35</xdr:row>
      <xdr:rowOff>114300</xdr:rowOff>
    </xdr:to>
    <xdr:pic>
      <xdr:nvPicPr>
        <xdr:cNvPr id="36" name="Picture 35" descr="United States">
          <a:hlinkClick xmlns:r="http://schemas.openxmlformats.org/officeDocument/2006/relationships" r:id="rId1" tooltip="United States"/>
          <a:extLst>
            <a:ext uri="{FF2B5EF4-FFF2-40B4-BE49-F238E27FC236}">
              <a16:creationId xmlns:a16="http://schemas.microsoft.com/office/drawing/2014/main" id="{BE27BC36-9215-44D0-8EFC-E591647732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291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xdr:row>
      <xdr:rowOff>0</xdr:rowOff>
    </xdr:from>
    <xdr:to>
      <xdr:col>4</xdr:col>
      <xdr:colOff>219075</xdr:colOff>
      <xdr:row>36</xdr:row>
      <xdr:rowOff>114300</xdr:rowOff>
    </xdr:to>
    <xdr:pic>
      <xdr:nvPicPr>
        <xdr:cNvPr id="37" name="Picture 36" descr="United States">
          <a:hlinkClick xmlns:r="http://schemas.openxmlformats.org/officeDocument/2006/relationships" r:id="rId1" tooltip="United States"/>
          <a:extLst>
            <a:ext uri="{FF2B5EF4-FFF2-40B4-BE49-F238E27FC236}">
              <a16:creationId xmlns:a16="http://schemas.microsoft.com/office/drawing/2014/main" id="{AFDF8407-378D-49E4-99C5-9A90B3189B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205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xdr:row>
      <xdr:rowOff>0</xdr:rowOff>
    </xdr:from>
    <xdr:to>
      <xdr:col>4</xdr:col>
      <xdr:colOff>219075</xdr:colOff>
      <xdr:row>37</xdr:row>
      <xdr:rowOff>142875</xdr:rowOff>
    </xdr:to>
    <xdr:pic>
      <xdr:nvPicPr>
        <xdr:cNvPr id="38" name="Picture 37" descr="Puerto Rico">
          <a:hlinkClick xmlns:r="http://schemas.openxmlformats.org/officeDocument/2006/relationships" r:id="rId13" tooltip="Puerto Rico"/>
          <a:extLst>
            <a:ext uri="{FF2B5EF4-FFF2-40B4-BE49-F238E27FC236}">
              <a16:creationId xmlns:a16="http://schemas.microsoft.com/office/drawing/2014/main" id="{CA3AD54A-E83A-4995-BA37-933D32F2E85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44119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xdr:row>
      <xdr:rowOff>0</xdr:rowOff>
    </xdr:from>
    <xdr:to>
      <xdr:col>4</xdr:col>
      <xdr:colOff>219075</xdr:colOff>
      <xdr:row>38</xdr:row>
      <xdr:rowOff>114300</xdr:rowOff>
    </xdr:to>
    <xdr:pic>
      <xdr:nvPicPr>
        <xdr:cNvPr id="39" name="Picture 38" descr="United States">
          <a:hlinkClick xmlns:r="http://schemas.openxmlformats.org/officeDocument/2006/relationships" r:id="rId1" tooltip="United States"/>
          <a:extLst>
            <a:ext uri="{FF2B5EF4-FFF2-40B4-BE49-F238E27FC236}">
              <a16:creationId xmlns:a16="http://schemas.microsoft.com/office/drawing/2014/main" id="{197A2214-758D-448B-808E-8AC6813151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5034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4</xdr:col>
      <xdr:colOff>219075</xdr:colOff>
      <xdr:row>39</xdr:row>
      <xdr:rowOff>142875</xdr:rowOff>
    </xdr:to>
    <xdr:pic>
      <xdr:nvPicPr>
        <xdr:cNvPr id="40" name="Picture 39" descr="Puerto Rico">
          <a:hlinkClick xmlns:r="http://schemas.openxmlformats.org/officeDocument/2006/relationships" r:id="rId13" tooltip="Puerto Rico"/>
          <a:extLst>
            <a:ext uri="{FF2B5EF4-FFF2-40B4-BE49-F238E27FC236}">
              <a16:creationId xmlns:a16="http://schemas.microsoft.com/office/drawing/2014/main" id="{B7C93421-8C5B-4931-9476-1E59E6CB924F}"/>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46320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219075</xdr:colOff>
      <xdr:row>40</xdr:row>
      <xdr:rowOff>142875</xdr:rowOff>
    </xdr:to>
    <xdr:pic>
      <xdr:nvPicPr>
        <xdr:cNvPr id="41" name="Picture 40" descr="Italy">
          <a:hlinkClick xmlns:r="http://schemas.openxmlformats.org/officeDocument/2006/relationships" r:id="rId15" tooltip="Italy"/>
          <a:extLst>
            <a:ext uri="{FF2B5EF4-FFF2-40B4-BE49-F238E27FC236}">
              <a16:creationId xmlns:a16="http://schemas.microsoft.com/office/drawing/2014/main" id="{82323979-DE1B-4BE9-88FF-CFDD316C7336}"/>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47472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219075</xdr:colOff>
      <xdr:row>41</xdr:row>
      <xdr:rowOff>142875</xdr:rowOff>
    </xdr:to>
    <xdr:pic>
      <xdr:nvPicPr>
        <xdr:cNvPr id="42" name="Picture 41" descr="France">
          <a:hlinkClick xmlns:r="http://schemas.openxmlformats.org/officeDocument/2006/relationships" r:id="rId17" tooltip="France"/>
          <a:extLst>
            <a:ext uri="{FF2B5EF4-FFF2-40B4-BE49-F238E27FC236}">
              <a16:creationId xmlns:a16="http://schemas.microsoft.com/office/drawing/2014/main" id="{6C1D2E7F-3067-4B05-8FA3-F200A4E8A2F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48053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xdr:row>
      <xdr:rowOff>0</xdr:rowOff>
    </xdr:from>
    <xdr:to>
      <xdr:col>4</xdr:col>
      <xdr:colOff>219075</xdr:colOff>
      <xdr:row>42</xdr:row>
      <xdr:rowOff>133350</xdr:rowOff>
    </xdr:to>
    <xdr:pic>
      <xdr:nvPicPr>
        <xdr:cNvPr id="43" name="Picture 42" descr="Argentina">
          <a:hlinkClick xmlns:r="http://schemas.openxmlformats.org/officeDocument/2006/relationships" r:id="rId19" tooltip="Argentina"/>
          <a:extLst>
            <a:ext uri="{FF2B5EF4-FFF2-40B4-BE49-F238E27FC236}">
              <a16:creationId xmlns:a16="http://schemas.microsoft.com/office/drawing/2014/main" id="{30650634-A67C-4FAD-A21B-F63CA3418242}"/>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488156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4</xdr:col>
      <xdr:colOff>219075</xdr:colOff>
      <xdr:row>43</xdr:row>
      <xdr:rowOff>114300</xdr:rowOff>
    </xdr:to>
    <xdr:pic>
      <xdr:nvPicPr>
        <xdr:cNvPr id="44" name="Picture 43" descr="Cuba">
          <a:hlinkClick xmlns:r="http://schemas.openxmlformats.org/officeDocument/2006/relationships" r:id="rId21" tooltip="Cuba"/>
          <a:extLst>
            <a:ext uri="{FF2B5EF4-FFF2-40B4-BE49-F238E27FC236}">
              <a16:creationId xmlns:a16="http://schemas.microsoft.com/office/drawing/2014/main" id="{FAD1A99D-91EE-47EF-B4C9-71E247E1BE4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49749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xdr:row>
      <xdr:rowOff>0</xdr:rowOff>
    </xdr:from>
    <xdr:to>
      <xdr:col>4</xdr:col>
      <xdr:colOff>219075</xdr:colOff>
      <xdr:row>44</xdr:row>
      <xdr:rowOff>133350</xdr:rowOff>
    </xdr:to>
    <xdr:pic>
      <xdr:nvPicPr>
        <xdr:cNvPr id="45" name="Picture 44" descr="Guyana">
          <a:hlinkClick xmlns:r="http://schemas.openxmlformats.org/officeDocument/2006/relationships" r:id="rId23" tooltip="Guyana"/>
          <a:extLst>
            <a:ext uri="{FF2B5EF4-FFF2-40B4-BE49-F238E27FC236}">
              <a16:creationId xmlns:a16="http://schemas.microsoft.com/office/drawing/2014/main" id="{7A9A406A-DD09-4877-A18B-989092D7C12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508920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219075</xdr:colOff>
      <xdr:row>45</xdr:row>
      <xdr:rowOff>142875</xdr:rowOff>
    </xdr:to>
    <xdr:pic>
      <xdr:nvPicPr>
        <xdr:cNvPr id="46" name="Picture 45" descr="France">
          <a:hlinkClick xmlns:r="http://schemas.openxmlformats.org/officeDocument/2006/relationships" r:id="rId17" tooltip="France"/>
          <a:extLst>
            <a:ext uri="{FF2B5EF4-FFF2-40B4-BE49-F238E27FC236}">
              <a16:creationId xmlns:a16="http://schemas.microsoft.com/office/drawing/2014/main" id="{DC1B5E03-F39A-430C-A233-2705E8BEB88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51901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xdr:row>
      <xdr:rowOff>0</xdr:rowOff>
    </xdr:from>
    <xdr:to>
      <xdr:col>4</xdr:col>
      <xdr:colOff>219075</xdr:colOff>
      <xdr:row>46</xdr:row>
      <xdr:rowOff>114300</xdr:rowOff>
    </xdr:to>
    <xdr:pic>
      <xdr:nvPicPr>
        <xdr:cNvPr id="47" name="Picture 46" descr="Jamaica">
          <a:hlinkClick xmlns:r="http://schemas.openxmlformats.org/officeDocument/2006/relationships" r:id="rId25" tooltip="Jamaica"/>
          <a:extLst>
            <a:ext uri="{FF2B5EF4-FFF2-40B4-BE49-F238E27FC236}">
              <a16:creationId xmlns:a16="http://schemas.microsoft.com/office/drawing/2014/main" id="{6791071F-724A-4329-9461-811D8F2583C5}"/>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53054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219075</xdr:colOff>
      <xdr:row>47</xdr:row>
      <xdr:rowOff>142875</xdr:rowOff>
    </xdr:to>
    <xdr:pic>
      <xdr:nvPicPr>
        <xdr:cNvPr id="48" name="Picture 47" descr="France">
          <a:hlinkClick xmlns:r="http://schemas.openxmlformats.org/officeDocument/2006/relationships" r:id="rId17" tooltip="France"/>
          <a:extLst>
            <a:ext uri="{FF2B5EF4-FFF2-40B4-BE49-F238E27FC236}">
              <a16:creationId xmlns:a16="http://schemas.microsoft.com/office/drawing/2014/main" id="{3F1E250B-39D1-4C5D-83C5-74729DBD2B6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54397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xdr:row>
      <xdr:rowOff>0</xdr:rowOff>
    </xdr:from>
    <xdr:to>
      <xdr:col>4</xdr:col>
      <xdr:colOff>219075</xdr:colOff>
      <xdr:row>48</xdr:row>
      <xdr:rowOff>114300</xdr:rowOff>
    </xdr:to>
    <xdr:pic>
      <xdr:nvPicPr>
        <xdr:cNvPr id="49" name="Picture 48" descr="United Kingdom">
          <a:hlinkClick xmlns:r="http://schemas.openxmlformats.org/officeDocument/2006/relationships" r:id="rId5" tooltip="United Kingdom"/>
          <a:extLst>
            <a:ext uri="{FF2B5EF4-FFF2-40B4-BE49-F238E27FC236}">
              <a16:creationId xmlns:a16="http://schemas.microsoft.com/office/drawing/2014/main" id="{41AEBD27-A093-4F70-B586-1C3CB00267C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55168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219075</xdr:colOff>
      <xdr:row>49</xdr:row>
      <xdr:rowOff>142875</xdr:rowOff>
    </xdr:to>
    <xdr:pic>
      <xdr:nvPicPr>
        <xdr:cNvPr id="50" name="Picture 49" descr="Italy">
          <a:hlinkClick xmlns:r="http://schemas.openxmlformats.org/officeDocument/2006/relationships" r:id="rId15" tooltip="Italy"/>
          <a:extLst>
            <a:ext uri="{FF2B5EF4-FFF2-40B4-BE49-F238E27FC236}">
              <a16:creationId xmlns:a16="http://schemas.microsoft.com/office/drawing/2014/main" id="{14503C8E-2491-432C-90A8-B2C15B96B2C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56092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xdr:row>
      <xdr:rowOff>0</xdr:rowOff>
    </xdr:from>
    <xdr:to>
      <xdr:col>4</xdr:col>
      <xdr:colOff>219075</xdr:colOff>
      <xdr:row>50</xdr:row>
      <xdr:rowOff>114300</xdr:rowOff>
    </xdr:to>
    <xdr:pic>
      <xdr:nvPicPr>
        <xdr:cNvPr id="51" name="Picture 50" descr="Hungary">
          <a:hlinkClick xmlns:r="http://schemas.openxmlformats.org/officeDocument/2006/relationships" r:id="rId27" tooltip="Hungary"/>
          <a:extLst>
            <a:ext uri="{FF2B5EF4-FFF2-40B4-BE49-F238E27FC236}">
              <a16:creationId xmlns:a16="http://schemas.microsoft.com/office/drawing/2014/main" id="{C38F160C-2AF1-431E-9B23-DC596BDAFA6F}"/>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57207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4</xdr:col>
      <xdr:colOff>219075</xdr:colOff>
      <xdr:row>51</xdr:row>
      <xdr:rowOff>133350</xdr:rowOff>
    </xdr:to>
    <xdr:pic>
      <xdr:nvPicPr>
        <xdr:cNvPr id="52" name="Picture 51" descr="Poland">
          <a:hlinkClick xmlns:r="http://schemas.openxmlformats.org/officeDocument/2006/relationships" r:id="rId29" tooltip="Poland"/>
          <a:extLst>
            <a:ext uri="{FF2B5EF4-FFF2-40B4-BE49-F238E27FC236}">
              <a16:creationId xmlns:a16="http://schemas.microsoft.com/office/drawing/2014/main" id="{38AF8962-DECC-4BB8-86B3-A499B92BBEA8}"/>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579691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xdr:row>
      <xdr:rowOff>0</xdr:rowOff>
    </xdr:from>
    <xdr:to>
      <xdr:col>4</xdr:col>
      <xdr:colOff>219075</xdr:colOff>
      <xdr:row>52</xdr:row>
      <xdr:rowOff>142875</xdr:rowOff>
    </xdr:to>
    <xdr:pic>
      <xdr:nvPicPr>
        <xdr:cNvPr id="53" name="Picture 52" descr="Russia">
          <a:hlinkClick xmlns:r="http://schemas.openxmlformats.org/officeDocument/2006/relationships" r:id="rId9" tooltip="Russia"/>
          <a:extLst>
            <a:ext uri="{FF2B5EF4-FFF2-40B4-BE49-F238E27FC236}">
              <a16:creationId xmlns:a16="http://schemas.microsoft.com/office/drawing/2014/main" id="{1CEA13D8-F64B-4373-8686-9F4A9CB472B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59312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xdr:row>
      <xdr:rowOff>0</xdr:rowOff>
    </xdr:from>
    <xdr:to>
      <xdr:col>4</xdr:col>
      <xdr:colOff>219075</xdr:colOff>
      <xdr:row>53</xdr:row>
      <xdr:rowOff>114300</xdr:rowOff>
    </xdr:to>
    <xdr:pic>
      <xdr:nvPicPr>
        <xdr:cNvPr id="54" name="Picture 53" descr="United Kingdom">
          <a:hlinkClick xmlns:r="http://schemas.openxmlformats.org/officeDocument/2006/relationships" r:id="rId5" tooltip="United Kingdom"/>
          <a:extLst>
            <a:ext uri="{FF2B5EF4-FFF2-40B4-BE49-F238E27FC236}">
              <a16:creationId xmlns:a16="http://schemas.microsoft.com/office/drawing/2014/main" id="{D1993B50-EBC6-4139-AF43-5CC1FA94C5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60074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xdr:row>
      <xdr:rowOff>0</xdr:rowOff>
    </xdr:from>
    <xdr:to>
      <xdr:col>4</xdr:col>
      <xdr:colOff>219075</xdr:colOff>
      <xdr:row>54</xdr:row>
      <xdr:rowOff>114300</xdr:rowOff>
    </xdr:to>
    <xdr:pic>
      <xdr:nvPicPr>
        <xdr:cNvPr id="55" name="Picture 54" descr="Latvia">
          <a:hlinkClick xmlns:r="http://schemas.openxmlformats.org/officeDocument/2006/relationships" r:id="rId31" tooltip="Latvia"/>
          <a:extLst>
            <a:ext uri="{FF2B5EF4-FFF2-40B4-BE49-F238E27FC236}">
              <a16:creationId xmlns:a16="http://schemas.microsoft.com/office/drawing/2014/main" id="{0E1E6BBF-5B25-4AF0-93AF-3726A7684BDA}"/>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62360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xdr:row>
      <xdr:rowOff>0</xdr:rowOff>
    </xdr:from>
    <xdr:to>
      <xdr:col>4</xdr:col>
      <xdr:colOff>219075</xdr:colOff>
      <xdr:row>55</xdr:row>
      <xdr:rowOff>142875</xdr:rowOff>
    </xdr:to>
    <xdr:pic>
      <xdr:nvPicPr>
        <xdr:cNvPr id="56" name="Picture 55" descr="Ukraine">
          <a:hlinkClick xmlns:r="http://schemas.openxmlformats.org/officeDocument/2006/relationships" r:id="rId7" tooltip="Ukraine"/>
          <a:extLst>
            <a:ext uri="{FF2B5EF4-FFF2-40B4-BE49-F238E27FC236}">
              <a16:creationId xmlns:a16="http://schemas.microsoft.com/office/drawing/2014/main" id="{6F1E38B6-2F3C-44AB-A334-6B5BA97CDBD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63112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xdr:row>
      <xdr:rowOff>0</xdr:rowOff>
    </xdr:from>
    <xdr:to>
      <xdr:col>4</xdr:col>
      <xdr:colOff>190500</xdr:colOff>
      <xdr:row>56</xdr:row>
      <xdr:rowOff>142875</xdr:rowOff>
    </xdr:to>
    <xdr:pic>
      <xdr:nvPicPr>
        <xdr:cNvPr id="57" name="Picture 56" descr="Democratic Republic of the Congo">
          <a:hlinkClick xmlns:r="http://schemas.openxmlformats.org/officeDocument/2006/relationships" r:id="rId33" tooltip="Democratic Republic of the Congo"/>
          <a:extLst>
            <a:ext uri="{FF2B5EF4-FFF2-40B4-BE49-F238E27FC236}">
              <a16:creationId xmlns:a16="http://schemas.microsoft.com/office/drawing/2014/main" id="{0591D3EA-5221-4094-B68D-411C22D50282}"/>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646461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xdr:row>
      <xdr:rowOff>0</xdr:rowOff>
    </xdr:from>
    <xdr:to>
      <xdr:col>4</xdr:col>
      <xdr:colOff>219075</xdr:colOff>
      <xdr:row>57</xdr:row>
      <xdr:rowOff>114300</xdr:rowOff>
    </xdr:to>
    <xdr:pic>
      <xdr:nvPicPr>
        <xdr:cNvPr id="58" name="Picture 57" descr="United States">
          <a:hlinkClick xmlns:r="http://schemas.openxmlformats.org/officeDocument/2006/relationships" r:id="rId1" tooltip="United States"/>
          <a:extLst>
            <a:ext uri="{FF2B5EF4-FFF2-40B4-BE49-F238E27FC236}">
              <a16:creationId xmlns:a16="http://schemas.microsoft.com/office/drawing/2014/main" id="{35C5F7F5-B1B0-41C6-BA86-C1980EA54E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7294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xdr:row>
      <xdr:rowOff>0</xdr:rowOff>
    </xdr:from>
    <xdr:to>
      <xdr:col>4</xdr:col>
      <xdr:colOff>219075</xdr:colOff>
      <xdr:row>58</xdr:row>
      <xdr:rowOff>114300</xdr:rowOff>
    </xdr:to>
    <xdr:pic>
      <xdr:nvPicPr>
        <xdr:cNvPr id="59" name="Picture 58" descr="United States">
          <a:hlinkClick xmlns:r="http://schemas.openxmlformats.org/officeDocument/2006/relationships" r:id="rId1" tooltip="United States"/>
          <a:extLst>
            <a:ext uri="{FF2B5EF4-FFF2-40B4-BE49-F238E27FC236}">
              <a16:creationId xmlns:a16="http://schemas.microsoft.com/office/drawing/2014/main" id="{B2BDB1A7-346C-4C19-A334-656F10AC0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7665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219075</xdr:colOff>
      <xdr:row>59</xdr:row>
      <xdr:rowOff>142875</xdr:rowOff>
    </xdr:to>
    <xdr:pic>
      <xdr:nvPicPr>
        <xdr:cNvPr id="60" name="Picture 59" descr="Puerto Rico">
          <a:hlinkClick xmlns:r="http://schemas.openxmlformats.org/officeDocument/2006/relationships" r:id="rId13" tooltip="Puerto Rico"/>
          <a:extLst>
            <a:ext uri="{FF2B5EF4-FFF2-40B4-BE49-F238E27FC236}">
              <a16:creationId xmlns:a16="http://schemas.microsoft.com/office/drawing/2014/main" id="{14F4CEDA-1C86-4417-B6BD-AF6D5C6C280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68627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219075</xdr:colOff>
      <xdr:row>60</xdr:row>
      <xdr:rowOff>114300</xdr:rowOff>
    </xdr:to>
    <xdr:pic>
      <xdr:nvPicPr>
        <xdr:cNvPr id="61" name="Picture 60" descr="Nigeria">
          <a:hlinkClick xmlns:r="http://schemas.openxmlformats.org/officeDocument/2006/relationships" r:id="rId11" tooltip="Nigeria"/>
          <a:extLst>
            <a:ext uri="{FF2B5EF4-FFF2-40B4-BE49-F238E27FC236}">
              <a16:creationId xmlns:a16="http://schemas.microsoft.com/office/drawing/2014/main" id="{0C9E66A8-611D-45CF-9972-18CAD5391A03}"/>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69970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xdr:row>
      <xdr:rowOff>0</xdr:rowOff>
    </xdr:from>
    <xdr:to>
      <xdr:col>4</xdr:col>
      <xdr:colOff>219075</xdr:colOff>
      <xdr:row>61</xdr:row>
      <xdr:rowOff>114300</xdr:rowOff>
    </xdr:to>
    <xdr:pic>
      <xdr:nvPicPr>
        <xdr:cNvPr id="62" name="Picture 61" descr="United States">
          <a:hlinkClick xmlns:r="http://schemas.openxmlformats.org/officeDocument/2006/relationships" r:id="rId1" tooltip="United States"/>
          <a:extLst>
            <a:ext uri="{FF2B5EF4-FFF2-40B4-BE49-F238E27FC236}">
              <a16:creationId xmlns:a16="http://schemas.microsoft.com/office/drawing/2014/main" id="{FCFBEA7A-171F-444B-872E-9C0D582ED1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1247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xdr:row>
      <xdr:rowOff>0</xdr:rowOff>
    </xdr:from>
    <xdr:to>
      <xdr:col>4</xdr:col>
      <xdr:colOff>219075</xdr:colOff>
      <xdr:row>62</xdr:row>
      <xdr:rowOff>114300</xdr:rowOff>
    </xdr:to>
    <xdr:pic>
      <xdr:nvPicPr>
        <xdr:cNvPr id="63" name="Picture 62" descr="United Kingdom">
          <a:hlinkClick xmlns:r="http://schemas.openxmlformats.org/officeDocument/2006/relationships" r:id="rId5" tooltip="United Kingdom"/>
          <a:extLst>
            <a:ext uri="{FF2B5EF4-FFF2-40B4-BE49-F238E27FC236}">
              <a16:creationId xmlns:a16="http://schemas.microsoft.com/office/drawing/2014/main" id="{F31960A3-8637-4AB0-AC83-596B2834165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73856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xdr:row>
      <xdr:rowOff>0</xdr:rowOff>
    </xdr:from>
    <xdr:to>
      <xdr:col>4</xdr:col>
      <xdr:colOff>219075</xdr:colOff>
      <xdr:row>63</xdr:row>
      <xdr:rowOff>133350</xdr:rowOff>
    </xdr:to>
    <xdr:pic>
      <xdr:nvPicPr>
        <xdr:cNvPr id="64" name="Picture 63" descr="Argentina">
          <a:hlinkClick xmlns:r="http://schemas.openxmlformats.org/officeDocument/2006/relationships" r:id="rId19" tooltip="Argentina"/>
          <a:extLst>
            <a:ext uri="{FF2B5EF4-FFF2-40B4-BE49-F238E27FC236}">
              <a16:creationId xmlns:a16="http://schemas.microsoft.com/office/drawing/2014/main" id="{CBFB10B6-D21D-4CAE-B3BC-C7D4A4B0BAB2}"/>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765143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xdr:row>
      <xdr:rowOff>0</xdr:rowOff>
    </xdr:from>
    <xdr:to>
      <xdr:col>4</xdr:col>
      <xdr:colOff>219075</xdr:colOff>
      <xdr:row>64</xdr:row>
      <xdr:rowOff>114300</xdr:rowOff>
    </xdr:to>
    <xdr:pic>
      <xdr:nvPicPr>
        <xdr:cNvPr id="65" name="Picture 64" descr="Socialist Federal Republic of Yugoslavia">
          <a:hlinkClick xmlns:r="http://schemas.openxmlformats.org/officeDocument/2006/relationships" r:id="rId35" tooltip="Socialist Federal Republic of Yugoslavia"/>
          <a:extLst>
            <a:ext uri="{FF2B5EF4-FFF2-40B4-BE49-F238E27FC236}">
              <a16:creationId xmlns:a16="http://schemas.microsoft.com/office/drawing/2014/main" id="{6E72BCFE-3D06-4E2D-B554-F51495FE5220}"/>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77638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xdr:row>
      <xdr:rowOff>0</xdr:rowOff>
    </xdr:from>
    <xdr:to>
      <xdr:col>4</xdr:col>
      <xdr:colOff>219075</xdr:colOff>
      <xdr:row>65</xdr:row>
      <xdr:rowOff>114300</xdr:rowOff>
    </xdr:to>
    <xdr:pic>
      <xdr:nvPicPr>
        <xdr:cNvPr id="66" name="Picture 65" descr="United States">
          <a:hlinkClick xmlns:r="http://schemas.openxmlformats.org/officeDocument/2006/relationships" r:id="rId1" tooltip="United States"/>
          <a:extLst>
            <a:ext uri="{FF2B5EF4-FFF2-40B4-BE49-F238E27FC236}">
              <a16:creationId xmlns:a16="http://schemas.microsoft.com/office/drawing/2014/main" id="{EB237A5A-882B-4A0A-AAF4-866B856A7B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8028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xdr:row>
      <xdr:rowOff>0</xdr:rowOff>
    </xdr:from>
    <xdr:to>
      <xdr:col>4</xdr:col>
      <xdr:colOff>219075</xdr:colOff>
      <xdr:row>66</xdr:row>
      <xdr:rowOff>114300</xdr:rowOff>
    </xdr:to>
    <xdr:pic>
      <xdr:nvPicPr>
        <xdr:cNvPr id="67" name="Picture 66" descr="United States">
          <a:hlinkClick xmlns:r="http://schemas.openxmlformats.org/officeDocument/2006/relationships" r:id="rId1" tooltip="United States"/>
          <a:extLst>
            <a:ext uri="{FF2B5EF4-FFF2-40B4-BE49-F238E27FC236}">
              <a16:creationId xmlns:a16="http://schemas.microsoft.com/office/drawing/2014/main" id="{A7AA7748-E6CA-4B0E-8BF0-53701B404A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8419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xdr:row>
      <xdr:rowOff>0</xdr:rowOff>
    </xdr:from>
    <xdr:to>
      <xdr:col>4</xdr:col>
      <xdr:colOff>219075</xdr:colOff>
      <xdr:row>67</xdr:row>
      <xdr:rowOff>114300</xdr:rowOff>
    </xdr:to>
    <xdr:pic>
      <xdr:nvPicPr>
        <xdr:cNvPr id="68" name="Picture 67" descr="United States">
          <a:hlinkClick xmlns:r="http://schemas.openxmlformats.org/officeDocument/2006/relationships" r:id="rId1" tooltip="United States"/>
          <a:extLst>
            <a:ext uri="{FF2B5EF4-FFF2-40B4-BE49-F238E27FC236}">
              <a16:creationId xmlns:a16="http://schemas.microsoft.com/office/drawing/2014/main" id="{7A5F76A2-CECD-421F-8F7F-8FAFE7B2B1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9381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xdr:row>
      <xdr:rowOff>0</xdr:rowOff>
    </xdr:from>
    <xdr:to>
      <xdr:col>4</xdr:col>
      <xdr:colOff>219075</xdr:colOff>
      <xdr:row>68</xdr:row>
      <xdr:rowOff>114300</xdr:rowOff>
    </xdr:to>
    <xdr:pic>
      <xdr:nvPicPr>
        <xdr:cNvPr id="69" name="Picture 68" descr="United States">
          <a:hlinkClick xmlns:r="http://schemas.openxmlformats.org/officeDocument/2006/relationships" r:id="rId1" tooltip="United States"/>
          <a:extLst>
            <a:ext uri="{FF2B5EF4-FFF2-40B4-BE49-F238E27FC236}">
              <a16:creationId xmlns:a16="http://schemas.microsoft.com/office/drawing/2014/main" id="{137DE93E-65E3-488E-843A-8624F78D20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0533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xdr:row>
      <xdr:rowOff>0</xdr:rowOff>
    </xdr:from>
    <xdr:to>
      <xdr:col>4</xdr:col>
      <xdr:colOff>219075</xdr:colOff>
      <xdr:row>69</xdr:row>
      <xdr:rowOff>114300</xdr:rowOff>
    </xdr:to>
    <xdr:pic>
      <xdr:nvPicPr>
        <xdr:cNvPr id="70" name="Picture 69" descr="United States">
          <a:hlinkClick xmlns:r="http://schemas.openxmlformats.org/officeDocument/2006/relationships" r:id="rId1" tooltip="United States"/>
          <a:extLst>
            <a:ext uri="{FF2B5EF4-FFF2-40B4-BE49-F238E27FC236}">
              <a16:creationId xmlns:a16="http://schemas.microsoft.com/office/drawing/2014/main" id="{BC8F718A-18F0-4CFA-8DF7-CFCE99F62D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4867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xdr:row>
      <xdr:rowOff>0</xdr:rowOff>
    </xdr:from>
    <xdr:to>
      <xdr:col>4</xdr:col>
      <xdr:colOff>219075</xdr:colOff>
      <xdr:row>70</xdr:row>
      <xdr:rowOff>114300</xdr:rowOff>
    </xdr:to>
    <xdr:pic>
      <xdr:nvPicPr>
        <xdr:cNvPr id="71" name="Picture 70" descr="United Kingdom">
          <a:hlinkClick xmlns:r="http://schemas.openxmlformats.org/officeDocument/2006/relationships" r:id="rId5" tooltip="United Kingdom"/>
          <a:extLst>
            <a:ext uri="{FF2B5EF4-FFF2-40B4-BE49-F238E27FC236}">
              <a16:creationId xmlns:a16="http://schemas.microsoft.com/office/drawing/2014/main" id="{7A28C8A4-81C2-411C-BF41-2B261218AEC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6182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219075</xdr:colOff>
      <xdr:row>71</xdr:row>
      <xdr:rowOff>114300</xdr:rowOff>
    </xdr:to>
    <xdr:pic>
      <xdr:nvPicPr>
        <xdr:cNvPr id="72" name="Picture 71" descr="United States">
          <a:hlinkClick xmlns:r="http://schemas.openxmlformats.org/officeDocument/2006/relationships" r:id="rId1" tooltip="United States"/>
          <a:extLst>
            <a:ext uri="{FF2B5EF4-FFF2-40B4-BE49-F238E27FC236}">
              <a16:creationId xmlns:a16="http://schemas.microsoft.com/office/drawing/2014/main" id="{ECB8CC68-1AF0-460F-8D22-E4778A5CC1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6953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xdr:row>
      <xdr:rowOff>0</xdr:rowOff>
    </xdr:from>
    <xdr:to>
      <xdr:col>4</xdr:col>
      <xdr:colOff>219075</xdr:colOff>
      <xdr:row>72</xdr:row>
      <xdr:rowOff>114300</xdr:rowOff>
    </xdr:to>
    <xdr:pic>
      <xdr:nvPicPr>
        <xdr:cNvPr id="73" name="Picture 72" descr="Canada">
          <a:hlinkClick xmlns:r="http://schemas.openxmlformats.org/officeDocument/2006/relationships" r:id="rId3" tooltip="Canada"/>
          <a:extLst>
            <a:ext uri="{FF2B5EF4-FFF2-40B4-BE49-F238E27FC236}">
              <a16:creationId xmlns:a16="http://schemas.microsoft.com/office/drawing/2014/main" id="{77E57681-5306-42FC-9EC4-54B62E4D8DB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8639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xdr:row>
      <xdr:rowOff>0</xdr:rowOff>
    </xdr:from>
    <xdr:to>
      <xdr:col>4</xdr:col>
      <xdr:colOff>219075</xdr:colOff>
      <xdr:row>73</xdr:row>
      <xdr:rowOff>114300</xdr:rowOff>
    </xdr:to>
    <xdr:pic>
      <xdr:nvPicPr>
        <xdr:cNvPr id="74" name="Picture 73" descr="United States">
          <a:hlinkClick xmlns:r="http://schemas.openxmlformats.org/officeDocument/2006/relationships" r:id="rId1" tooltip="United States"/>
          <a:extLst>
            <a:ext uri="{FF2B5EF4-FFF2-40B4-BE49-F238E27FC236}">
              <a16:creationId xmlns:a16="http://schemas.microsoft.com/office/drawing/2014/main" id="{69A5AD55-46C0-443A-8808-408E55EF4B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9592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xdr:row>
      <xdr:rowOff>0</xdr:rowOff>
    </xdr:from>
    <xdr:to>
      <xdr:col>4</xdr:col>
      <xdr:colOff>219075</xdr:colOff>
      <xdr:row>74</xdr:row>
      <xdr:rowOff>114300</xdr:rowOff>
    </xdr:to>
    <xdr:pic>
      <xdr:nvPicPr>
        <xdr:cNvPr id="75" name="Picture 74" descr="United Kingdom">
          <a:hlinkClick xmlns:r="http://schemas.openxmlformats.org/officeDocument/2006/relationships" r:id="rId5" tooltip="United Kingdom"/>
          <a:extLst>
            <a:ext uri="{FF2B5EF4-FFF2-40B4-BE49-F238E27FC236}">
              <a16:creationId xmlns:a16="http://schemas.microsoft.com/office/drawing/2014/main" id="{D254E395-5523-48B9-92CF-8C9A32E02FC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91649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xdr:row>
      <xdr:rowOff>0</xdr:rowOff>
    </xdr:from>
    <xdr:to>
      <xdr:col>4</xdr:col>
      <xdr:colOff>219075</xdr:colOff>
      <xdr:row>75</xdr:row>
      <xdr:rowOff>114300</xdr:rowOff>
    </xdr:to>
    <xdr:pic>
      <xdr:nvPicPr>
        <xdr:cNvPr id="76" name="Picture 75" descr="Australia">
          <a:hlinkClick xmlns:r="http://schemas.openxmlformats.org/officeDocument/2006/relationships" r:id="rId37" tooltip="Australia"/>
          <a:extLst>
            <a:ext uri="{FF2B5EF4-FFF2-40B4-BE49-F238E27FC236}">
              <a16:creationId xmlns:a16="http://schemas.microsoft.com/office/drawing/2014/main" id="{37BB07EE-6398-4045-82B2-8E5141353D8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92611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xdr:row>
      <xdr:rowOff>0</xdr:rowOff>
    </xdr:from>
    <xdr:to>
      <xdr:col>4</xdr:col>
      <xdr:colOff>219075</xdr:colOff>
      <xdr:row>76</xdr:row>
      <xdr:rowOff>114300</xdr:rowOff>
    </xdr:to>
    <xdr:pic>
      <xdr:nvPicPr>
        <xdr:cNvPr id="77" name="Picture 76" descr="United Kingdom">
          <a:hlinkClick xmlns:r="http://schemas.openxmlformats.org/officeDocument/2006/relationships" r:id="rId5" tooltip="United Kingdom"/>
          <a:extLst>
            <a:ext uri="{FF2B5EF4-FFF2-40B4-BE49-F238E27FC236}">
              <a16:creationId xmlns:a16="http://schemas.microsoft.com/office/drawing/2014/main" id="{D23D412A-0B04-49BB-A262-410201CF2F8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93706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xdr:row>
      <xdr:rowOff>0</xdr:rowOff>
    </xdr:from>
    <xdr:to>
      <xdr:col>4</xdr:col>
      <xdr:colOff>219075</xdr:colOff>
      <xdr:row>77</xdr:row>
      <xdr:rowOff>114300</xdr:rowOff>
    </xdr:to>
    <xdr:pic>
      <xdr:nvPicPr>
        <xdr:cNvPr id="78" name="Picture 77" descr="Australia">
          <a:hlinkClick xmlns:r="http://schemas.openxmlformats.org/officeDocument/2006/relationships" r:id="rId37" tooltip="Australia"/>
          <a:extLst>
            <a:ext uri="{FF2B5EF4-FFF2-40B4-BE49-F238E27FC236}">
              <a16:creationId xmlns:a16="http://schemas.microsoft.com/office/drawing/2014/main" id="{08C1A701-2ED0-4AB2-AA04-FB167496CC7B}"/>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94287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xdr:row>
      <xdr:rowOff>0</xdr:rowOff>
    </xdr:from>
    <xdr:to>
      <xdr:col>4</xdr:col>
      <xdr:colOff>219075</xdr:colOff>
      <xdr:row>78</xdr:row>
      <xdr:rowOff>114300</xdr:rowOff>
    </xdr:to>
    <xdr:pic>
      <xdr:nvPicPr>
        <xdr:cNvPr id="79" name="Picture 78" descr="Jamaica">
          <a:hlinkClick xmlns:r="http://schemas.openxmlformats.org/officeDocument/2006/relationships" r:id="rId25" tooltip="Jamaica"/>
          <a:extLst>
            <a:ext uri="{FF2B5EF4-FFF2-40B4-BE49-F238E27FC236}">
              <a16:creationId xmlns:a16="http://schemas.microsoft.com/office/drawing/2014/main" id="{2F2F40B7-D296-446B-A4E3-CCF14CCFB6C6}"/>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95202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xdr:row>
      <xdr:rowOff>0</xdr:rowOff>
    </xdr:from>
    <xdr:to>
      <xdr:col>4</xdr:col>
      <xdr:colOff>219075</xdr:colOff>
      <xdr:row>79</xdr:row>
      <xdr:rowOff>142875</xdr:rowOff>
    </xdr:to>
    <xdr:pic>
      <xdr:nvPicPr>
        <xdr:cNvPr id="80" name="Picture 79" descr="France">
          <a:hlinkClick xmlns:r="http://schemas.openxmlformats.org/officeDocument/2006/relationships" r:id="rId17" tooltip="France"/>
          <a:extLst>
            <a:ext uri="{FF2B5EF4-FFF2-40B4-BE49-F238E27FC236}">
              <a16:creationId xmlns:a16="http://schemas.microsoft.com/office/drawing/2014/main" id="{9BEF8467-92B8-4E7E-AF35-8AD231134096}"/>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96164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xdr:row>
      <xdr:rowOff>0</xdr:rowOff>
    </xdr:from>
    <xdr:to>
      <xdr:col>4</xdr:col>
      <xdr:colOff>219075</xdr:colOff>
      <xdr:row>80</xdr:row>
      <xdr:rowOff>114300</xdr:rowOff>
    </xdr:to>
    <xdr:pic>
      <xdr:nvPicPr>
        <xdr:cNvPr id="81" name="Picture 80" descr="United States">
          <a:hlinkClick xmlns:r="http://schemas.openxmlformats.org/officeDocument/2006/relationships" r:id="rId1" tooltip="United States"/>
          <a:extLst>
            <a:ext uri="{FF2B5EF4-FFF2-40B4-BE49-F238E27FC236}">
              <a16:creationId xmlns:a16="http://schemas.microsoft.com/office/drawing/2014/main" id="{50A40525-2210-4BC6-B258-9CCBD77586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6926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xdr:row>
      <xdr:rowOff>0</xdr:rowOff>
    </xdr:from>
    <xdr:to>
      <xdr:col>4</xdr:col>
      <xdr:colOff>219075</xdr:colOff>
      <xdr:row>81</xdr:row>
      <xdr:rowOff>114300</xdr:rowOff>
    </xdr:to>
    <xdr:pic>
      <xdr:nvPicPr>
        <xdr:cNvPr id="82" name="Picture 81" descr="United States">
          <a:hlinkClick xmlns:r="http://schemas.openxmlformats.org/officeDocument/2006/relationships" r:id="rId1" tooltip="United States"/>
          <a:extLst>
            <a:ext uri="{FF2B5EF4-FFF2-40B4-BE49-F238E27FC236}">
              <a16:creationId xmlns:a16="http://schemas.microsoft.com/office/drawing/2014/main" id="{E11D1EAB-64EE-4156-A448-C93D3B8B0F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7936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xdr:row>
      <xdr:rowOff>0</xdr:rowOff>
    </xdr:from>
    <xdr:to>
      <xdr:col>4</xdr:col>
      <xdr:colOff>219075</xdr:colOff>
      <xdr:row>82</xdr:row>
      <xdr:rowOff>114300</xdr:rowOff>
    </xdr:to>
    <xdr:pic>
      <xdr:nvPicPr>
        <xdr:cNvPr id="83" name="Picture 82" descr="United States">
          <a:hlinkClick xmlns:r="http://schemas.openxmlformats.org/officeDocument/2006/relationships" r:id="rId1" tooltip="United States"/>
          <a:extLst>
            <a:ext uri="{FF2B5EF4-FFF2-40B4-BE49-F238E27FC236}">
              <a16:creationId xmlns:a16="http://schemas.microsoft.com/office/drawing/2014/main" id="{A0CC2E0C-AE59-436E-9D14-BCAEE61280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9031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xdr:row>
      <xdr:rowOff>0</xdr:rowOff>
    </xdr:from>
    <xdr:to>
      <xdr:col>4</xdr:col>
      <xdr:colOff>219075</xdr:colOff>
      <xdr:row>83</xdr:row>
      <xdr:rowOff>133350</xdr:rowOff>
    </xdr:to>
    <xdr:pic>
      <xdr:nvPicPr>
        <xdr:cNvPr id="84" name="Picture 83" descr="Germany">
          <a:hlinkClick xmlns:r="http://schemas.openxmlformats.org/officeDocument/2006/relationships" r:id="rId39" tooltip="Germany"/>
          <a:extLst>
            <a:ext uri="{FF2B5EF4-FFF2-40B4-BE49-F238E27FC236}">
              <a16:creationId xmlns:a16="http://schemas.microsoft.com/office/drawing/2014/main" id="{EB74D455-927F-4BB4-9A2B-12BFD8B663DB}"/>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1028509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xdr:row>
      <xdr:rowOff>0</xdr:rowOff>
    </xdr:from>
    <xdr:to>
      <xdr:col>4</xdr:col>
      <xdr:colOff>219075</xdr:colOff>
      <xdr:row>84</xdr:row>
      <xdr:rowOff>114300</xdr:rowOff>
    </xdr:to>
    <xdr:pic>
      <xdr:nvPicPr>
        <xdr:cNvPr id="85" name="Picture 84" descr="United States">
          <a:hlinkClick xmlns:r="http://schemas.openxmlformats.org/officeDocument/2006/relationships" r:id="rId1" tooltip="United States"/>
          <a:extLst>
            <a:ext uri="{FF2B5EF4-FFF2-40B4-BE49-F238E27FC236}">
              <a16:creationId xmlns:a16="http://schemas.microsoft.com/office/drawing/2014/main" id="{2F9159E7-F5EA-40A8-BD2C-5F99AAF0C4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5070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xdr:row>
      <xdr:rowOff>0</xdr:rowOff>
    </xdr:from>
    <xdr:to>
      <xdr:col>4</xdr:col>
      <xdr:colOff>219075</xdr:colOff>
      <xdr:row>85</xdr:row>
      <xdr:rowOff>114300</xdr:rowOff>
    </xdr:to>
    <xdr:pic>
      <xdr:nvPicPr>
        <xdr:cNvPr id="86" name="Picture 85" descr="United States">
          <a:hlinkClick xmlns:r="http://schemas.openxmlformats.org/officeDocument/2006/relationships" r:id="rId1" tooltip="United States"/>
          <a:extLst>
            <a:ext uri="{FF2B5EF4-FFF2-40B4-BE49-F238E27FC236}">
              <a16:creationId xmlns:a16="http://schemas.microsoft.com/office/drawing/2014/main" id="{DD0C659B-4F2C-4AF5-AB73-2E3A6C7D85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6479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xdr:row>
      <xdr:rowOff>0</xdr:rowOff>
    </xdr:from>
    <xdr:to>
      <xdr:col>4</xdr:col>
      <xdr:colOff>219075</xdr:colOff>
      <xdr:row>86</xdr:row>
      <xdr:rowOff>114300</xdr:rowOff>
    </xdr:to>
    <xdr:pic>
      <xdr:nvPicPr>
        <xdr:cNvPr id="87" name="Picture 86" descr="United States">
          <a:hlinkClick xmlns:r="http://schemas.openxmlformats.org/officeDocument/2006/relationships" r:id="rId1" tooltip="United States"/>
          <a:extLst>
            <a:ext uri="{FF2B5EF4-FFF2-40B4-BE49-F238E27FC236}">
              <a16:creationId xmlns:a16="http://schemas.microsoft.com/office/drawing/2014/main" id="{0E00481C-42D3-436E-A0CB-A8C4FB7D8E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7565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xdr:row>
      <xdr:rowOff>0</xdr:rowOff>
    </xdr:from>
    <xdr:to>
      <xdr:col>4</xdr:col>
      <xdr:colOff>219075</xdr:colOff>
      <xdr:row>87</xdr:row>
      <xdr:rowOff>114300</xdr:rowOff>
    </xdr:to>
    <xdr:pic>
      <xdr:nvPicPr>
        <xdr:cNvPr id="88" name="Picture 87" descr="United States">
          <a:hlinkClick xmlns:r="http://schemas.openxmlformats.org/officeDocument/2006/relationships" r:id="rId1" tooltip="United States"/>
          <a:extLst>
            <a:ext uri="{FF2B5EF4-FFF2-40B4-BE49-F238E27FC236}">
              <a16:creationId xmlns:a16="http://schemas.microsoft.com/office/drawing/2014/main" id="{DF0FDFF1-B5B6-4D10-BFC0-72A14A76F6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8480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xdr:row>
      <xdr:rowOff>0</xdr:rowOff>
    </xdr:from>
    <xdr:to>
      <xdr:col>4</xdr:col>
      <xdr:colOff>219075</xdr:colOff>
      <xdr:row>88</xdr:row>
      <xdr:rowOff>133350</xdr:rowOff>
    </xdr:to>
    <xdr:pic>
      <xdr:nvPicPr>
        <xdr:cNvPr id="89" name="Picture 88" descr="Poland">
          <a:hlinkClick xmlns:r="http://schemas.openxmlformats.org/officeDocument/2006/relationships" r:id="rId29" tooltip="Poland"/>
          <a:extLst>
            <a:ext uri="{FF2B5EF4-FFF2-40B4-BE49-F238E27FC236}">
              <a16:creationId xmlns:a16="http://schemas.microsoft.com/office/drawing/2014/main" id="{C2960EDF-CDE0-46CC-9390-22A9EA34824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1097661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xdr:row>
      <xdr:rowOff>0</xdr:rowOff>
    </xdr:from>
    <xdr:to>
      <xdr:col>4</xdr:col>
      <xdr:colOff>219075</xdr:colOff>
      <xdr:row>89</xdr:row>
      <xdr:rowOff>114300</xdr:rowOff>
    </xdr:to>
    <xdr:pic>
      <xdr:nvPicPr>
        <xdr:cNvPr id="90" name="Picture 89" descr="United States">
          <a:hlinkClick xmlns:r="http://schemas.openxmlformats.org/officeDocument/2006/relationships" r:id="rId1" tooltip="United States"/>
          <a:extLst>
            <a:ext uri="{FF2B5EF4-FFF2-40B4-BE49-F238E27FC236}">
              <a16:creationId xmlns:a16="http://schemas.microsoft.com/office/drawing/2014/main" id="{9954148A-B052-4DCD-ABFB-63128D1DB5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0699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xdr:row>
      <xdr:rowOff>0</xdr:rowOff>
    </xdr:from>
    <xdr:to>
      <xdr:col>4</xdr:col>
      <xdr:colOff>219075</xdr:colOff>
      <xdr:row>90</xdr:row>
      <xdr:rowOff>142875</xdr:rowOff>
    </xdr:to>
    <xdr:pic>
      <xdr:nvPicPr>
        <xdr:cNvPr id="91" name="Picture 90" descr="Romania">
          <a:hlinkClick xmlns:r="http://schemas.openxmlformats.org/officeDocument/2006/relationships" r:id="rId41" tooltip="Romania"/>
          <a:extLst>
            <a:ext uri="{FF2B5EF4-FFF2-40B4-BE49-F238E27FC236}">
              <a16:creationId xmlns:a16="http://schemas.microsoft.com/office/drawing/2014/main" id="{14D96389-5823-43C9-8D86-10E48B7CF0C0}"/>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113376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xdr:row>
      <xdr:rowOff>0</xdr:rowOff>
    </xdr:from>
    <xdr:to>
      <xdr:col>4</xdr:col>
      <xdr:colOff>219075</xdr:colOff>
      <xdr:row>91</xdr:row>
      <xdr:rowOff>114300</xdr:rowOff>
    </xdr:to>
    <xdr:pic>
      <xdr:nvPicPr>
        <xdr:cNvPr id="92" name="Picture 91" descr="Canada">
          <a:hlinkClick xmlns:r="http://schemas.openxmlformats.org/officeDocument/2006/relationships" r:id="rId3" tooltip="Canada"/>
          <a:extLst>
            <a:ext uri="{FF2B5EF4-FFF2-40B4-BE49-F238E27FC236}">
              <a16:creationId xmlns:a16="http://schemas.microsoft.com/office/drawing/2014/main" id="{820568C4-28E7-4476-B82E-E579AA9F8BD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14204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xdr:row>
      <xdr:rowOff>0</xdr:rowOff>
    </xdr:from>
    <xdr:to>
      <xdr:col>4</xdr:col>
      <xdr:colOff>219075</xdr:colOff>
      <xdr:row>92</xdr:row>
      <xdr:rowOff>114300</xdr:rowOff>
    </xdr:to>
    <xdr:pic>
      <xdr:nvPicPr>
        <xdr:cNvPr id="93" name="Picture 92" descr="United States">
          <a:hlinkClick xmlns:r="http://schemas.openxmlformats.org/officeDocument/2006/relationships" r:id="rId1" tooltip="United States"/>
          <a:extLst>
            <a:ext uri="{FF2B5EF4-FFF2-40B4-BE49-F238E27FC236}">
              <a16:creationId xmlns:a16="http://schemas.microsoft.com/office/drawing/2014/main" id="{7A4830E6-4212-4F6F-937D-98FEE78D85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4976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xdr:row>
      <xdr:rowOff>0</xdr:rowOff>
    </xdr:from>
    <xdr:to>
      <xdr:col>4</xdr:col>
      <xdr:colOff>219075</xdr:colOff>
      <xdr:row>93</xdr:row>
      <xdr:rowOff>114300</xdr:rowOff>
    </xdr:to>
    <xdr:pic>
      <xdr:nvPicPr>
        <xdr:cNvPr id="94" name="Picture 93" descr="United States">
          <a:hlinkClick xmlns:r="http://schemas.openxmlformats.org/officeDocument/2006/relationships" r:id="rId1" tooltip="United States"/>
          <a:extLst>
            <a:ext uri="{FF2B5EF4-FFF2-40B4-BE49-F238E27FC236}">
              <a16:creationId xmlns:a16="http://schemas.microsoft.com/office/drawing/2014/main" id="{4BFCB6B7-90A6-4DA3-ACEB-A6FA5AF839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5709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xdr:row>
      <xdr:rowOff>0</xdr:rowOff>
    </xdr:from>
    <xdr:to>
      <xdr:col>4</xdr:col>
      <xdr:colOff>219075</xdr:colOff>
      <xdr:row>94</xdr:row>
      <xdr:rowOff>114300</xdr:rowOff>
    </xdr:to>
    <xdr:pic>
      <xdr:nvPicPr>
        <xdr:cNvPr id="95" name="Picture 94" descr="Canada">
          <a:hlinkClick xmlns:r="http://schemas.openxmlformats.org/officeDocument/2006/relationships" r:id="rId3" tooltip="Canada"/>
          <a:extLst>
            <a:ext uri="{FF2B5EF4-FFF2-40B4-BE49-F238E27FC236}">
              <a16:creationId xmlns:a16="http://schemas.microsoft.com/office/drawing/2014/main" id="{92EDE620-D129-4ABF-92A4-AD94A5D9C43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16805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xdr:row>
      <xdr:rowOff>0</xdr:rowOff>
    </xdr:from>
    <xdr:to>
      <xdr:col>4</xdr:col>
      <xdr:colOff>219075</xdr:colOff>
      <xdr:row>95</xdr:row>
      <xdr:rowOff>142875</xdr:rowOff>
    </xdr:to>
    <xdr:pic>
      <xdr:nvPicPr>
        <xdr:cNvPr id="96" name="Picture 95" descr="Ukraine">
          <a:hlinkClick xmlns:r="http://schemas.openxmlformats.org/officeDocument/2006/relationships" r:id="rId7" tooltip="Ukraine"/>
          <a:extLst>
            <a:ext uri="{FF2B5EF4-FFF2-40B4-BE49-F238E27FC236}">
              <a16:creationId xmlns:a16="http://schemas.microsoft.com/office/drawing/2014/main" id="{1E18CDBE-A8DA-421D-9434-EEF2CA51442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17538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xdr:row>
      <xdr:rowOff>0</xdr:rowOff>
    </xdr:from>
    <xdr:to>
      <xdr:col>4</xdr:col>
      <xdr:colOff>219075</xdr:colOff>
      <xdr:row>96</xdr:row>
      <xdr:rowOff>142875</xdr:rowOff>
    </xdr:to>
    <xdr:pic>
      <xdr:nvPicPr>
        <xdr:cNvPr id="97" name="Picture 96" descr="Russia">
          <a:hlinkClick xmlns:r="http://schemas.openxmlformats.org/officeDocument/2006/relationships" r:id="rId9" tooltip="Russia"/>
          <a:extLst>
            <a:ext uri="{FF2B5EF4-FFF2-40B4-BE49-F238E27FC236}">
              <a16:creationId xmlns:a16="http://schemas.microsoft.com/office/drawing/2014/main" id="{9AC99C2A-D74C-41AF-9458-1985D1A92C1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18310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xdr:row>
      <xdr:rowOff>0</xdr:rowOff>
    </xdr:from>
    <xdr:to>
      <xdr:col>4</xdr:col>
      <xdr:colOff>219075</xdr:colOff>
      <xdr:row>97</xdr:row>
      <xdr:rowOff>114300</xdr:rowOff>
    </xdr:to>
    <xdr:pic>
      <xdr:nvPicPr>
        <xdr:cNvPr id="98" name="Picture 97" descr="United States">
          <a:hlinkClick xmlns:r="http://schemas.openxmlformats.org/officeDocument/2006/relationships" r:id="rId1" tooltip="United States"/>
          <a:extLst>
            <a:ext uri="{FF2B5EF4-FFF2-40B4-BE49-F238E27FC236}">
              <a16:creationId xmlns:a16="http://schemas.microsoft.com/office/drawing/2014/main" id="{335DD112-D525-4AA0-A0EB-4B74B3ADD8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1015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xdr:row>
      <xdr:rowOff>0</xdr:rowOff>
    </xdr:from>
    <xdr:to>
      <xdr:col>4</xdr:col>
      <xdr:colOff>219075</xdr:colOff>
      <xdr:row>98</xdr:row>
      <xdr:rowOff>142875</xdr:rowOff>
    </xdr:to>
    <xdr:pic>
      <xdr:nvPicPr>
        <xdr:cNvPr id="99" name="Picture 98" descr="Italy">
          <a:hlinkClick xmlns:r="http://schemas.openxmlformats.org/officeDocument/2006/relationships" r:id="rId15" tooltip="Italy"/>
          <a:extLst>
            <a:ext uri="{FF2B5EF4-FFF2-40B4-BE49-F238E27FC236}">
              <a16:creationId xmlns:a16="http://schemas.microsoft.com/office/drawing/2014/main" id="{3DE14F2B-E6D9-469A-AC40-68BC2E7C692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22510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99</xdr:row>
      <xdr:rowOff>0</xdr:rowOff>
    </xdr:from>
    <xdr:to>
      <xdr:col>4</xdr:col>
      <xdr:colOff>219075</xdr:colOff>
      <xdr:row>99</xdr:row>
      <xdr:rowOff>114300</xdr:rowOff>
    </xdr:to>
    <xdr:pic>
      <xdr:nvPicPr>
        <xdr:cNvPr id="100" name="Picture 99" descr="United Kingdom">
          <a:hlinkClick xmlns:r="http://schemas.openxmlformats.org/officeDocument/2006/relationships" r:id="rId5" tooltip="United Kingdom"/>
          <a:extLst>
            <a:ext uri="{FF2B5EF4-FFF2-40B4-BE49-F238E27FC236}">
              <a16:creationId xmlns:a16="http://schemas.microsoft.com/office/drawing/2014/main" id="{140FF02F-74F4-4049-A7C4-02236F21C2B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23186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100</xdr:row>
      <xdr:rowOff>0</xdr:rowOff>
    </xdr:from>
    <xdr:to>
      <xdr:col>4</xdr:col>
      <xdr:colOff>219075</xdr:colOff>
      <xdr:row>100</xdr:row>
      <xdr:rowOff>142875</xdr:rowOff>
    </xdr:to>
    <xdr:pic>
      <xdr:nvPicPr>
        <xdr:cNvPr id="101" name="Picture 100" descr="South Africa">
          <a:hlinkClick xmlns:r="http://schemas.openxmlformats.org/officeDocument/2006/relationships" r:id="rId43" tooltip="South Africa"/>
          <a:extLst>
            <a:ext uri="{FF2B5EF4-FFF2-40B4-BE49-F238E27FC236}">
              <a16:creationId xmlns:a16="http://schemas.microsoft.com/office/drawing/2014/main" id="{47FDBA5C-DEAA-4A0A-8317-9B0B089911E6}"/>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123577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101</xdr:row>
      <xdr:rowOff>0</xdr:rowOff>
    </xdr:from>
    <xdr:to>
      <xdr:col>4</xdr:col>
      <xdr:colOff>219075</xdr:colOff>
      <xdr:row>101</xdr:row>
      <xdr:rowOff>142875</xdr:rowOff>
    </xdr:to>
    <xdr:pic>
      <xdr:nvPicPr>
        <xdr:cNvPr id="102" name="Picture 101" descr="Italy">
          <a:hlinkClick xmlns:r="http://schemas.openxmlformats.org/officeDocument/2006/relationships" r:id="rId15" tooltip="Italy"/>
          <a:extLst>
            <a:ext uri="{FF2B5EF4-FFF2-40B4-BE49-F238E27FC236}">
              <a16:creationId xmlns:a16="http://schemas.microsoft.com/office/drawing/2014/main" id="{3484057D-3AB5-422A-AE76-D878A17F103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24539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102</xdr:row>
      <xdr:rowOff>0</xdr:rowOff>
    </xdr:from>
    <xdr:to>
      <xdr:col>4</xdr:col>
      <xdr:colOff>219075</xdr:colOff>
      <xdr:row>102</xdr:row>
      <xdr:rowOff>114300</xdr:rowOff>
    </xdr:to>
    <xdr:pic>
      <xdr:nvPicPr>
        <xdr:cNvPr id="103" name="Picture 102" descr="United Kingdom">
          <a:hlinkClick xmlns:r="http://schemas.openxmlformats.org/officeDocument/2006/relationships" r:id="rId5" tooltip="United Kingdom"/>
          <a:extLst>
            <a:ext uri="{FF2B5EF4-FFF2-40B4-BE49-F238E27FC236}">
              <a16:creationId xmlns:a16="http://schemas.microsoft.com/office/drawing/2014/main" id="{B507481C-FE5F-45B6-BE66-A0CD6249FC3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25501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103</xdr:row>
      <xdr:rowOff>0</xdr:rowOff>
    </xdr:from>
    <xdr:to>
      <xdr:col>4</xdr:col>
      <xdr:colOff>219075</xdr:colOff>
      <xdr:row>103</xdr:row>
      <xdr:rowOff>142875</xdr:rowOff>
    </xdr:to>
    <xdr:pic>
      <xdr:nvPicPr>
        <xdr:cNvPr id="104" name="Picture 103" descr="South Africa">
          <a:hlinkClick xmlns:r="http://schemas.openxmlformats.org/officeDocument/2006/relationships" r:id="rId43" tooltip="South Africa"/>
          <a:extLst>
            <a:ext uri="{FF2B5EF4-FFF2-40B4-BE49-F238E27FC236}">
              <a16:creationId xmlns:a16="http://schemas.microsoft.com/office/drawing/2014/main" id="{2DD21A8E-F0A9-412C-8A26-62DB75232AEC}"/>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125872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104</xdr:row>
      <xdr:rowOff>0</xdr:rowOff>
    </xdr:from>
    <xdr:to>
      <xdr:col>4</xdr:col>
      <xdr:colOff>219075</xdr:colOff>
      <xdr:row>104</xdr:row>
      <xdr:rowOff>114300</xdr:rowOff>
    </xdr:to>
    <xdr:pic>
      <xdr:nvPicPr>
        <xdr:cNvPr id="105" name="Picture 104" descr="United Kingdom">
          <a:hlinkClick xmlns:r="http://schemas.openxmlformats.org/officeDocument/2006/relationships" r:id="rId5" tooltip="United Kingdom"/>
          <a:extLst>
            <a:ext uri="{FF2B5EF4-FFF2-40B4-BE49-F238E27FC236}">
              <a16:creationId xmlns:a16="http://schemas.microsoft.com/office/drawing/2014/main" id="{AC20FC03-4122-4F71-AC1D-03C73D105FB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26644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0</xdr:rowOff>
    </xdr:from>
    <xdr:to>
      <xdr:col>4</xdr:col>
      <xdr:colOff>219075</xdr:colOff>
      <xdr:row>105</xdr:row>
      <xdr:rowOff>133350</xdr:rowOff>
    </xdr:to>
    <xdr:pic>
      <xdr:nvPicPr>
        <xdr:cNvPr id="106" name="Picture 105" descr="Germany">
          <a:hlinkClick xmlns:r="http://schemas.openxmlformats.org/officeDocument/2006/relationships" r:id="rId39" tooltip="Germany"/>
          <a:extLst>
            <a:ext uri="{FF2B5EF4-FFF2-40B4-BE49-F238E27FC236}">
              <a16:creationId xmlns:a16="http://schemas.microsoft.com/office/drawing/2014/main" id="{93F0244E-DFC2-413D-8C61-39FED2F620E4}"/>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1274159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106</xdr:row>
      <xdr:rowOff>0</xdr:rowOff>
    </xdr:from>
    <xdr:to>
      <xdr:col>4</xdr:col>
      <xdr:colOff>219075</xdr:colOff>
      <xdr:row>106</xdr:row>
      <xdr:rowOff>114300</xdr:rowOff>
    </xdr:to>
    <xdr:pic>
      <xdr:nvPicPr>
        <xdr:cNvPr id="107" name="Picture 106" descr="United Kingdom">
          <a:hlinkClick xmlns:r="http://schemas.openxmlformats.org/officeDocument/2006/relationships" r:id="rId5" tooltip="United Kingdom"/>
          <a:extLst>
            <a:ext uri="{FF2B5EF4-FFF2-40B4-BE49-F238E27FC236}">
              <a16:creationId xmlns:a16="http://schemas.microsoft.com/office/drawing/2014/main" id="{2B1E64A0-5496-415F-A161-9EEF3AE0BCF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28330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107</xdr:row>
      <xdr:rowOff>0</xdr:rowOff>
    </xdr:from>
    <xdr:to>
      <xdr:col>4</xdr:col>
      <xdr:colOff>219075</xdr:colOff>
      <xdr:row>107</xdr:row>
      <xdr:rowOff>142875</xdr:rowOff>
    </xdr:to>
    <xdr:pic>
      <xdr:nvPicPr>
        <xdr:cNvPr id="108" name="Picture 107" descr="South Africa">
          <a:hlinkClick xmlns:r="http://schemas.openxmlformats.org/officeDocument/2006/relationships" r:id="rId43" tooltip="South Africa"/>
          <a:extLst>
            <a:ext uri="{FF2B5EF4-FFF2-40B4-BE49-F238E27FC236}">
              <a16:creationId xmlns:a16="http://schemas.microsoft.com/office/drawing/2014/main" id="{2832330A-F5B9-4469-9C6A-523E057192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128911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108</xdr:row>
      <xdr:rowOff>0</xdr:rowOff>
    </xdr:from>
    <xdr:to>
      <xdr:col>4</xdr:col>
      <xdr:colOff>219075</xdr:colOff>
      <xdr:row>108</xdr:row>
      <xdr:rowOff>114300</xdr:rowOff>
    </xdr:to>
    <xdr:pic>
      <xdr:nvPicPr>
        <xdr:cNvPr id="109" name="Picture 108" descr="Canada">
          <a:hlinkClick xmlns:r="http://schemas.openxmlformats.org/officeDocument/2006/relationships" r:id="rId3" tooltip="Canada"/>
          <a:extLst>
            <a:ext uri="{FF2B5EF4-FFF2-40B4-BE49-F238E27FC236}">
              <a16:creationId xmlns:a16="http://schemas.microsoft.com/office/drawing/2014/main" id="{210B6602-2E16-4C41-8F31-FB284493474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9492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109</xdr:row>
      <xdr:rowOff>0</xdr:rowOff>
    </xdr:from>
    <xdr:to>
      <xdr:col>4</xdr:col>
      <xdr:colOff>219075</xdr:colOff>
      <xdr:row>109</xdr:row>
      <xdr:rowOff>114300</xdr:rowOff>
    </xdr:to>
    <xdr:pic>
      <xdr:nvPicPr>
        <xdr:cNvPr id="110" name="Picture 109" descr="Canada">
          <a:hlinkClick xmlns:r="http://schemas.openxmlformats.org/officeDocument/2006/relationships" r:id="rId3" tooltip="Canada"/>
          <a:extLst>
            <a:ext uri="{FF2B5EF4-FFF2-40B4-BE49-F238E27FC236}">
              <a16:creationId xmlns:a16="http://schemas.microsoft.com/office/drawing/2014/main" id="{81F537F0-D694-4E7A-965D-B72B66F4E46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31406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110</xdr:row>
      <xdr:rowOff>0</xdr:rowOff>
    </xdr:from>
    <xdr:to>
      <xdr:col>4</xdr:col>
      <xdr:colOff>219075</xdr:colOff>
      <xdr:row>110</xdr:row>
      <xdr:rowOff>133350</xdr:rowOff>
    </xdr:to>
    <xdr:pic>
      <xdr:nvPicPr>
        <xdr:cNvPr id="111" name="Picture 110" descr="Germany">
          <a:hlinkClick xmlns:r="http://schemas.openxmlformats.org/officeDocument/2006/relationships" r:id="rId39" tooltip="Germany"/>
          <a:extLst>
            <a:ext uri="{FF2B5EF4-FFF2-40B4-BE49-F238E27FC236}">
              <a16:creationId xmlns:a16="http://schemas.microsoft.com/office/drawing/2014/main" id="{EE2D281C-D284-486C-A67D-EEBFBECFAC2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1320831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111</xdr:row>
      <xdr:rowOff>0</xdr:rowOff>
    </xdr:from>
    <xdr:to>
      <xdr:col>4</xdr:col>
      <xdr:colOff>219075</xdr:colOff>
      <xdr:row>111</xdr:row>
      <xdr:rowOff>142875</xdr:rowOff>
    </xdr:to>
    <xdr:pic>
      <xdr:nvPicPr>
        <xdr:cNvPr id="112" name="Picture 111" descr="Italy">
          <a:hlinkClick xmlns:r="http://schemas.openxmlformats.org/officeDocument/2006/relationships" r:id="rId15" tooltip="Italy"/>
          <a:extLst>
            <a:ext uri="{FF2B5EF4-FFF2-40B4-BE49-F238E27FC236}">
              <a16:creationId xmlns:a16="http://schemas.microsoft.com/office/drawing/2014/main" id="{90C9C91A-675B-4118-A3E7-AC3823FCA93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32473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112</xdr:row>
      <xdr:rowOff>0</xdr:rowOff>
    </xdr:from>
    <xdr:to>
      <xdr:col>4</xdr:col>
      <xdr:colOff>219075</xdr:colOff>
      <xdr:row>112</xdr:row>
      <xdr:rowOff>133350</xdr:rowOff>
    </xdr:to>
    <xdr:pic>
      <xdr:nvPicPr>
        <xdr:cNvPr id="113" name="Picture 112" descr="Germany">
          <a:hlinkClick xmlns:r="http://schemas.openxmlformats.org/officeDocument/2006/relationships" r:id="rId39" tooltip="Germany"/>
          <a:extLst>
            <a:ext uri="{FF2B5EF4-FFF2-40B4-BE49-F238E27FC236}">
              <a16:creationId xmlns:a16="http://schemas.microsoft.com/office/drawing/2014/main" id="{0A797E35-4819-4CA5-A789-7DD566BDE51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1330547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113</xdr:row>
      <xdr:rowOff>0</xdr:rowOff>
    </xdr:from>
    <xdr:to>
      <xdr:col>4</xdr:col>
      <xdr:colOff>190500</xdr:colOff>
      <xdr:row>113</xdr:row>
      <xdr:rowOff>142875</xdr:rowOff>
    </xdr:to>
    <xdr:pic>
      <xdr:nvPicPr>
        <xdr:cNvPr id="114" name="Picture 113" descr="Denmark">
          <a:hlinkClick xmlns:r="http://schemas.openxmlformats.org/officeDocument/2006/relationships" r:id="rId45" tooltip="Denmark"/>
          <a:extLst>
            <a:ext uri="{FF2B5EF4-FFF2-40B4-BE49-F238E27FC236}">
              <a16:creationId xmlns:a16="http://schemas.microsoft.com/office/drawing/2014/main" id="{1EBE9AB1-E43D-414A-9AEA-3878FC972E20}"/>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1334452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114</xdr:row>
      <xdr:rowOff>0</xdr:rowOff>
    </xdr:from>
    <xdr:to>
      <xdr:col>4</xdr:col>
      <xdr:colOff>219075</xdr:colOff>
      <xdr:row>114</xdr:row>
      <xdr:rowOff>114300</xdr:rowOff>
    </xdr:to>
    <xdr:pic>
      <xdr:nvPicPr>
        <xdr:cNvPr id="115" name="Picture 114" descr="United Kingdom">
          <a:hlinkClick xmlns:r="http://schemas.openxmlformats.org/officeDocument/2006/relationships" r:id="rId5" tooltip="United Kingdom"/>
          <a:extLst>
            <a:ext uri="{FF2B5EF4-FFF2-40B4-BE49-F238E27FC236}">
              <a16:creationId xmlns:a16="http://schemas.microsoft.com/office/drawing/2014/main" id="{FCEB52AD-9C29-4677-A003-FDE3431DA3B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34026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115</xdr:row>
      <xdr:rowOff>0</xdr:rowOff>
    </xdr:from>
    <xdr:to>
      <xdr:col>4</xdr:col>
      <xdr:colOff>219075</xdr:colOff>
      <xdr:row>115</xdr:row>
      <xdr:rowOff>114300</xdr:rowOff>
    </xdr:to>
    <xdr:pic>
      <xdr:nvPicPr>
        <xdr:cNvPr id="116" name="Picture 115" descr="United Kingdom">
          <a:hlinkClick xmlns:r="http://schemas.openxmlformats.org/officeDocument/2006/relationships" r:id="rId5" tooltip="United Kingdom"/>
          <a:extLst>
            <a:ext uri="{FF2B5EF4-FFF2-40B4-BE49-F238E27FC236}">
              <a16:creationId xmlns:a16="http://schemas.microsoft.com/office/drawing/2014/main" id="{5CD71D10-6DF7-48BF-93B5-5CE527D24F9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35712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116</xdr:row>
      <xdr:rowOff>0</xdr:rowOff>
    </xdr:from>
    <xdr:to>
      <xdr:col>4</xdr:col>
      <xdr:colOff>190500</xdr:colOff>
      <xdr:row>116</xdr:row>
      <xdr:rowOff>142875</xdr:rowOff>
    </xdr:to>
    <xdr:pic>
      <xdr:nvPicPr>
        <xdr:cNvPr id="117" name="Picture 116" descr="Denmark">
          <a:hlinkClick xmlns:r="http://schemas.openxmlformats.org/officeDocument/2006/relationships" r:id="rId45" tooltip="Denmark"/>
          <a:extLst>
            <a:ext uri="{FF2B5EF4-FFF2-40B4-BE49-F238E27FC236}">
              <a16:creationId xmlns:a16="http://schemas.microsoft.com/office/drawing/2014/main" id="{BC2FF70D-AAC8-403D-871A-343B2E12EE43}"/>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136664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117</xdr:row>
      <xdr:rowOff>0</xdr:rowOff>
    </xdr:from>
    <xdr:to>
      <xdr:col>4</xdr:col>
      <xdr:colOff>219075</xdr:colOff>
      <xdr:row>117</xdr:row>
      <xdr:rowOff>114300</xdr:rowOff>
    </xdr:to>
    <xdr:pic>
      <xdr:nvPicPr>
        <xdr:cNvPr id="118" name="Picture 117" descr="United Kingdom">
          <a:hlinkClick xmlns:r="http://schemas.openxmlformats.org/officeDocument/2006/relationships" r:id="rId5" tooltip="United Kingdom"/>
          <a:extLst>
            <a:ext uri="{FF2B5EF4-FFF2-40B4-BE49-F238E27FC236}">
              <a16:creationId xmlns:a16="http://schemas.microsoft.com/office/drawing/2014/main" id="{06A3DE84-5732-4DE9-931C-83B4C4BB1AB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38617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118</xdr:row>
      <xdr:rowOff>0</xdr:rowOff>
    </xdr:from>
    <xdr:to>
      <xdr:col>4</xdr:col>
      <xdr:colOff>219075</xdr:colOff>
      <xdr:row>118</xdr:row>
      <xdr:rowOff>114300</xdr:rowOff>
    </xdr:to>
    <xdr:pic>
      <xdr:nvPicPr>
        <xdr:cNvPr id="119" name="Picture 118" descr="United States">
          <a:hlinkClick xmlns:r="http://schemas.openxmlformats.org/officeDocument/2006/relationships" r:id="rId1" tooltip="United States"/>
          <a:extLst>
            <a:ext uri="{FF2B5EF4-FFF2-40B4-BE49-F238E27FC236}">
              <a16:creationId xmlns:a16="http://schemas.microsoft.com/office/drawing/2014/main" id="{0392075C-74A1-4AB8-BCC5-9DB690F27E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9579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119</xdr:row>
      <xdr:rowOff>0</xdr:rowOff>
    </xdr:from>
    <xdr:to>
      <xdr:col>4</xdr:col>
      <xdr:colOff>219075</xdr:colOff>
      <xdr:row>119</xdr:row>
      <xdr:rowOff>114300</xdr:rowOff>
    </xdr:to>
    <xdr:pic>
      <xdr:nvPicPr>
        <xdr:cNvPr id="120" name="Picture 119" descr="Australia">
          <a:hlinkClick xmlns:r="http://schemas.openxmlformats.org/officeDocument/2006/relationships" r:id="rId37" tooltip="Australia"/>
          <a:extLst>
            <a:ext uri="{FF2B5EF4-FFF2-40B4-BE49-F238E27FC236}">
              <a16:creationId xmlns:a16="http://schemas.microsoft.com/office/drawing/2014/main" id="{F8C49928-D2C5-4F01-A719-A0C4585B8E3C}"/>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141103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120</xdr:row>
      <xdr:rowOff>0</xdr:rowOff>
    </xdr:from>
    <xdr:to>
      <xdr:col>4</xdr:col>
      <xdr:colOff>219075</xdr:colOff>
      <xdr:row>120</xdr:row>
      <xdr:rowOff>114300</xdr:rowOff>
    </xdr:to>
    <xdr:pic>
      <xdr:nvPicPr>
        <xdr:cNvPr id="121" name="Picture 120" descr="United States">
          <a:hlinkClick xmlns:r="http://schemas.openxmlformats.org/officeDocument/2006/relationships" r:id="rId1" tooltip="United States"/>
          <a:extLst>
            <a:ext uri="{FF2B5EF4-FFF2-40B4-BE49-F238E27FC236}">
              <a16:creationId xmlns:a16="http://schemas.microsoft.com/office/drawing/2014/main" id="{DF3DBD17-FCA4-4CA9-81C7-69AE44B500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2236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121</xdr:row>
      <xdr:rowOff>0</xdr:rowOff>
    </xdr:from>
    <xdr:to>
      <xdr:col>4</xdr:col>
      <xdr:colOff>219075</xdr:colOff>
      <xdr:row>121</xdr:row>
      <xdr:rowOff>133350</xdr:rowOff>
    </xdr:to>
    <xdr:pic>
      <xdr:nvPicPr>
        <xdr:cNvPr id="122" name="Picture 121" descr="Sweden">
          <a:hlinkClick xmlns:r="http://schemas.openxmlformats.org/officeDocument/2006/relationships" r:id="rId47" tooltip="Sweden"/>
          <a:extLst>
            <a:ext uri="{FF2B5EF4-FFF2-40B4-BE49-F238E27FC236}">
              <a16:creationId xmlns:a16="http://schemas.microsoft.com/office/drawing/2014/main" id="{4505A9F1-632F-46FA-AB5E-A48CD3AAE6AA}"/>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1430083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122</xdr:row>
      <xdr:rowOff>0</xdr:rowOff>
    </xdr:from>
    <xdr:to>
      <xdr:col>4</xdr:col>
      <xdr:colOff>219075</xdr:colOff>
      <xdr:row>122</xdr:row>
      <xdr:rowOff>114300</xdr:rowOff>
    </xdr:to>
    <xdr:pic>
      <xdr:nvPicPr>
        <xdr:cNvPr id="123" name="Picture 122" descr="United States">
          <a:hlinkClick xmlns:r="http://schemas.openxmlformats.org/officeDocument/2006/relationships" r:id="rId1" tooltip="United States"/>
          <a:extLst>
            <a:ext uri="{FF2B5EF4-FFF2-40B4-BE49-F238E27FC236}">
              <a16:creationId xmlns:a16="http://schemas.microsoft.com/office/drawing/2014/main" id="{3E231E17-1757-446C-9BEF-E6FB2F88A9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4541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123</xdr:row>
      <xdr:rowOff>0</xdr:rowOff>
    </xdr:from>
    <xdr:to>
      <xdr:col>4</xdr:col>
      <xdr:colOff>219075</xdr:colOff>
      <xdr:row>123</xdr:row>
      <xdr:rowOff>114300</xdr:rowOff>
    </xdr:to>
    <xdr:pic>
      <xdr:nvPicPr>
        <xdr:cNvPr id="124" name="Picture 123" descr="United States">
          <a:hlinkClick xmlns:r="http://schemas.openxmlformats.org/officeDocument/2006/relationships" r:id="rId1" tooltip="United States"/>
          <a:extLst>
            <a:ext uri="{FF2B5EF4-FFF2-40B4-BE49-F238E27FC236}">
              <a16:creationId xmlns:a16="http://schemas.microsoft.com/office/drawing/2014/main" id="{1D5FC533-168C-4B4F-AB85-4B151B740A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6999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124</xdr:row>
      <xdr:rowOff>0</xdr:rowOff>
    </xdr:from>
    <xdr:to>
      <xdr:col>4</xdr:col>
      <xdr:colOff>219075</xdr:colOff>
      <xdr:row>124</xdr:row>
      <xdr:rowOff>114300</xdr:rowOff>
    </xdr:to>
    <xdr:pic>
      <xdr:nvPicPr>
        <xdr:cNvPr id="125" name="Picture 124" descr="United States">
          <a:hlinkClick xmlns:r="http://schemas.openxmlformats.org/officeDocument/2006/relationships" r:id="rId1" tooltip="United States"/>
          <a:extLst>
            <a:ext uri="{FF2B5EF4-FFF2-40B4-BE49-F238E27FC236}">
              <a16:creationId xmlns:a16="http://schemas.microsoft.com/office/drawing/2014/main" id="{8579E6DE-0CC3-41CD-B0B7-B721711C78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7961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125</xdr:row>
      <xdr:rowOff>0</xdr:rowOff>
    </xdr:from>
    <xdr:to>
      <xdr:col>4</xdr:col>
      <xdr:colOff>219075</xdr:colOff>
      <xdr:row>125</xdr:row>
      <xdr:rowOff>114300</xdr:rowOff>
    </xdr:to>
    <xdr:pic>
      <xdr:nvPicPr>
        <xdr:cNvPr id="126" name="Picture 125" descr="Nigeria">
          <a:hlinkClick xmlns:r="http://schemas.openxmlformats.org/officeDocument/2006/relationships" r:id="rId11" tooltip="Nigeria"/>
          <a:extLst>
            <a:ext uri="{FF2B5EF4-FFF2-40B4-BE49-F238E27FC236}">
              <a16:creationId xmlns:a16="http://schemas.microsoft.com/office/drawing/2014/main" id="{74BFE88A-DF67-4362-A75B-B4A745A237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51723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126</xdr:row>
      <xdr:rowOff>0</xdr:rowOff>
    </xdr:from>
    <xdr:to>
      <xdr:col>4</xdr:col>
      <xdr:colOff>219075</xdr:colOff>
      <xdr:row>126</xdr:row>
      <xdr:rowOff>114300</xdr:rowOff>
    </xdr:to>
    <xdr:pic>
      <xdr:nvPicPr>
        <xdr:cNvPr id="127" name="Picture 126" descr="United States">
          <a:hlinkClick xmlns:r="http://schemas.openxmlformats.org/officeDocument/2006/relationships" r:id="rId1" tooltip="United States"/>
          <a:extLst>
            <a:ext uri="{FF2B5EF4-FFF2-40B4-BE49-F238E27FC236}">
              <a16:creationId xmlns:a16="http://schemas.microsoft.com/office/drawing/2014/main" id="{1D77E353-DEBA-4E50-873C-2F49304475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638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127</xdr:row>
      <xdr:rowOff>0</xdr:rowOff>
    </xdr:from>
    <xdr:to>
      <xdr:col>4</xdr:col>
      <xdr:colOff>219075</xdr:colOff>
      <xdr:row>127</xdr:row>
      <xdr:rowOff>114300</xdr:rowOff>
    </xdr:to>
    <xdr:pic>
      <xdr:nvPicPr>
        <xdr:cNvPr id="128" name="Picture 127" descr="Nigeria">
          <a:hlinkClick xmlns:r="http://schemas.openxmlformats.org/officeDocument/2006/relationships" r:id="rId11" tooltip="Nigeria"/>
          <a:extLst>
            <a:ext uri="{FF2B5EF4-FFF2-40B4-BE49-F238E27FC236}">
              <a16:creationId xmlns:a16="http://schemas.microsoft.com/office/drawing/2014/main" id="{597DACA0-99DF-457A-962C-41B175A55DB5}"/>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53733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128</xdr:row>
      <xdr:rowOff>0</xdr:rowOff>
    </xdr:from>
    <xdr:to>
      <xdr:col>4</xdr:col>
      <xdr:colOff>219075</xdr:colOff>
      <xdr:row>128</xdr:row>
      <xdr:rowOff>142875</xdr:rowOff>
    </xdr:to>
    <xdr:pic>
      <xdr:nvPicPr>
        <xdr:cNvPr id="129" name="Picture 128" descr="United States Virgin Islands">
          <a:hlinkClick xmlns:r="http://schemas.openxmlformats.org/officeDocument/2006/relationships" r:id="rId49" tooltip="United States Virgin Islands"/>
          <a:extLst>
            <a:ext uri="{FF2B5EF4-FFF2-40B4-BE49-F238E27FC236}">
              <a16:creationId xmlns:a16="http://schemas.microsoft.com/office/drawing/2014/main" id="{B642C84D-8E89-42D8-8AFB-C205EC74AAF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154647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129</xdr:row>
      <xdr:rowOff>0</xdr:rowOff>
    </xdr:from>
    <xdr:to>
      <xdr:col>4</xdr:col>
      <xdr:colOff>219075</xdr:colOff>
      <xdr:row>129</xdr:row>
      <xdr:rowOff>142875</xdr:rowOff>
    </xdr:to>
    <xdr:pic>
      <xdr:nvPicPr>
        <xdr:cNvPr id="130" name="Picture 129" descr="Italy">
          <a:hlinkClick xmlns:r="http://schemas.openxmlformats.org/officeDocument/2006/relationships" r:id="rId15" tooltip="Italy"/>
          <a:extLst>
            <a:ext uri="{FF2B5EF4-FFF2-40B4-BE49-F238E27FC236}">
              <a16:creationId xmlns:a16="http://schemas.microsoft.com/office/drawing/2014/main" id="{BFAB050E-F3B0-460C-BDF7-3850B78371F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55381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130</xdr:row>
      <xdr:rowOff>0</xdr:rowOff>
    </xdr:from>
    <xdr:to>
      <xdr:col>4</xdr:col>
      <xdr:colOff>219075</xdr:colOff>
      <xdr:row>130</xdr:row>
      <xdr:rowOff>133350</xdr:rowOff>
    </xdr:to>
    <xdr:pic>
      <xdr:nvPicPr>
        <xdr:cNvPr id="131" name="Picture 130" descr="Argentina">
          <a:hlinkClick xmlns:r="http://schemas.openxmlformats.org/officeDocument/2006/relationships" r:id="rId19" tooltip="Argentina"/>
          <a:extLst>
            <a:ext uri="{FF2B5EF4-FFF2-40B4-BE49-F238E27FC236}">
              <a16:creationId xmlns:a16="http://schemas.microsoft.com/office/drawing/2014/main" id="{23D290EA-E7AB-4753-886D-7C41B12A5C78}"/>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1561147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131</xdr:row>
      <xdr:rowOff>0</xdr:rowOff>
    </xdr:from>
    <xdr:to>
      <xdr:col>4</xdr:col>
      <xdr:colOff>219075</xdr:colOff>
      <xdr:row>131</xdr:row>
      <xdr:rowOff>142875</xdr:rowOff>
    </xdr:to>
    <xdr:pic>
      <xdr:nvPicPr>
        <xdr:cNvPr id="132" name="Picture 131" descr="Colombia">
          <a:hlinkClick xmlns:r="http://schemas.openxmlformats.org/officeDocument/2006/relationships" r:id="rId51" tooltip="Colombia"/>
          <a:extLst>
            <a:ext uri="{FF2B5EF4-FFF2-40B4-BE49-F238E27FC236}">
              <a16:creationId xmlns:a16="http://schemas.microsoft.com/office/drawing/2014/main" id="{D87F5493-F3F0-4E1C-B6EB-3C2EC8E11849}"/>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157572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132</xdr:row>
      <xdr:rowOff>0</xdr:rowOff>
    </xdr:from>
    <xdr:to>
      <xdr:col>4</xdr:col>
      <xdr:colOff>219075</xdr:colOff>
      <xdr:row>132</xdr:row>
      <xdr:rowOff>133350</xdr:rowOff>
    </xdr:to>
    <xdr:pic>
      <xdr:nvPicPr>
        <xdr:cNvPr id="133" name="Picture 132" descr="Argentina">
          <a:hlinkClick xmlns:r="http://schemas.openxmlformats.org/officeDocument/2006/relationships" r:id="rId19" tooltip="Argentina"/>
          <a:extLst>
            <a:ext uri="{FF2B5EF4-FFF2-40B4-BE49-F238E27FC236}">
              <a16:creationId xmlns:a16="http://schemas.microsoft.com/office/drawing/2014/main" id="{58935B41-D453-4D18-AE32-153E46D043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1583055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133</xdr:row>
      <xdr:rowOff>0</xdr:rowOff>
    </xdr:from>
    <xdr:to>
      <xdr:col>4</xdr:col>
      <xdr:colOff>219075</xdr:colOff>
      <xdr:row>133</xdr:row>
      <xdr:rowOff>142875</xdr:rowOff>
    </xdr:to>
    <xdr:pic>
      <xdr:nvPicPr>
        <xdr:cNvPr id="134" name="Picture 133" descr="Colombia">
          <a:hlinkClick xmlns:r="http://schemas.openxmlformats.org/officeDocument/2006/relationships" r:id="rId51" tooltip="Colombia"/>
          <a:extLst>
            <a:ext uri="{FF2B5EF4-FFF2-40B4-BE49-F238E27FC236}">
              <a16:creationId xmlns:a16="http://schemas.microsoft.com/office/drawing/2014/main" id="{EE6598D9-E4D7-4022-A045-30251E7F82FB}"/>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159219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134</xdr:row>
      <xdr:rowOff>0</xdr:rowOff>
    </xdr:from>
    <xdr:to>
      <xdr:col>4</xdr:col>
      <xdr:colOff>219075</xdr:colOff>
      <xdr:row>134</xdr:row>
      <xdr:rowOff>133350</xdr:rowOff>
    </xdr:to>
    <xdr:pic>
      <xdr:nvPicPr>
        <xdr:cNvPr id="135" name="Picture 134" descr="Argentina">
          <a:hlinkClick xmlns:r="http://schemas.openxmlformats.org/officeDocument/2006/relationships" r:id="rId19" tooltip="Argentina"/>
          <a:extLst>
            <a:ext uri="{FF2B5EF4-FFF2-40B4-BE49-F238E27FC236}">
              <a16:creationId xmlns:a16="http://schemas.microsoft.com/office/drawing/2014/main" id="{237F812A-A815-4BBC-B316-7C3BACDB042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1603152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135</xdr:row>
      <xdr:rowOff>0</xdr:rowOff>
    </xdr:from>
    <xdr:to>
      <xdr:col>4</xdr:col>
      <xdr:colOff>219075</xdr:colOff>
      <xdr:row>135</xdr:row>
      <xdr:rowOff>142875</xdr:rowOff>
    </xdr:to>
    <xdr:pic>
      <xdr:nvPicPr>
        <xdr:cNvPr id="136" name="Picture 135" descr="Italy">
          <a:hlinkClick xmlns:r="http://schemas.openxmlformats.org/officeDocument/2006/relationships" r:id="rId15" tooltip="Italy"/>
          <a:extLst>
            <a:ext uri="{FF2B5EF4-FFF2-40B4-BE49-F238E27FC236}">
              <a16:creationId xmlns:a16="http://schemas.microsoft.com/office/drawing/2014/main" id="{310D64D4-B9EE-427D-9F44-E8170FCE7AA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61048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136</xdr:row>
      <xdr:rowOff>0</xdr:rowOff>
    </xdr:from>
    <xdr:to>
      <xdr:col>4</xdr:col>
      <xdr:colOff>219075</xdr:colOff>
      <xdr:row>136</xdr:row>
      <xdr:rowOff>114300</xdr:rowOff>
    </xdr:to>
    <xdr:pic>
      <xdr:nvPicPr>
        <xdr:cNvPr id="137" name="Picture 136" descr="United Kingdom">
          <a:hlinkClick xmlns:r="http://schemas.openxmlformats.org/officeDocument/2006/relationships" r:id="rId5" tooltip="United Kingdom"/>
          <a:extLst>
            <a:ext uri="{FF2B5EF4-FFF2-40B4-BE49-F238E27FC236}">
              <a16:creationId xmlns:a16="http://schemas.microsoft.com/office/drawing/2014/main" id="{06F5346F-9EF8-411A-833E-EF30A1A0A58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61963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137</xdr:row>
      <xdr:rowOff>0</xdr:rowOff>
    </xdr:from>
    <xdr:to>
      <xdr:col>4</xdr:col>
      <xdr:colOff>219075</xdr:colOff>
      <xdr:row>137</xdr:row>
      <xdr:rowOff>114300</xdr:rowOff>
    </xdr:to>
    <xdr:pic>
      <xdr:nvPicPr>
        <xdr:cNvPr id="138" name="Picture 137" descr="United States">
          <a:hlinkClick xmlns:r="http://schemas.openxmlformats.org/officeDocument/2006/relationships" r:id="rId1" tooltip="United States"/>
          <a:extLst>
            <a:ext uri="{FF2B5EF4-FFF2-40B4-BE49-F238E27FC236}">
              <a16:creationId xmlns:a16="http://schemas.microsoft.com/office/drawing/2014/main" id="{19057FC0-2AAC-4A5B-97FC-5F746FE9CB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3058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138</xdr:row>
      <xdr:rowOff>0</xdr:rowOff>
    </xdr:from>
    <xdr:to>
      <xdr:col>4</xdr:col>
      <xdr:colOff>219075</xdr:colOff>
      <xdr:row>138</xdr:row>
      <xdr:rowOff>114300</xdr:rowOff>
    </xdr:to>
    <xdr:pic>
      <xdr:nvPicPr>
        <xdr:cNvPr id="139" name="Picture 138" descr="United States">
          <a:hlinkClick xmlns:r="http://schemas.openxmlformats.org/officeDocument/2006/relationships" r:id="rId1" tooltip="United States"/>
          <a:extLst>
            <a:ext uri="{FF2B5EF4-FFF2-40B4-BE49-F238E27FC236}">
              <a16:creationId xmlns:a16="http://schemas.microsoft.com/office/drawing/2014/main" id="{F1D1377F-7820-4F92-8A88-0C1E3944F4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3972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139</xdr:row>
      <xdr:rowOff>0</xdr:rowOff>
    </xdr:from>
    <xdr:to>
      <xdr:col>4</xdr:col>
      <xdr:colOff>219075</xdr:colOff>
      <xdr:row>139</xdr:row>
      <xdr:rowOff>114300</xdr:rowOff>
    </xdr:to>
    <xdr:pic>
      <xdr:nvPicPr>
        <xdr:cNvPr id="140" name="Picture 139" descr="United States">
          <a:hlinkClick xmlns:r="http://schemas.openxmlformats.org/officeDocument/2006/relationships" r:id="rId1" tooltip="United States"/>
          <a:extLst>
            <a:ext uri="{FF2B5EF4-FFF2-40B4-BE49-F238E27FC236}">
              <a16:creationId xmlns:a16="http://schemas.microsoft.com/office/drawing/2014/main" id="{F47EA54F-D88E-4A1D-BD55-F3D0B1735A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4887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140</xdr:row>
      <xdr:rowOff>0</xdr:rowOff>
    </xdr:from>
    <xdr:to>
      <xdr:col>4</xdr:col>
      <xdr:colOff>219075</xdr:colOff>
      <xdr:row>140</xdr:row>
      <xdr:rowOff>114300</xdr:rowOff>
    </xdr:to>
    <xdr:pic>
      <xdr:nvPicPr>
        <xdr:cNvPr id="141" name="Picture 140" descr="United States">
          <a:hlinkClick xmlns:r="http://schemas.openxmlformats.org/officeDocument/2006/relationships" r:id="rId1" tooltip="United States"/>
          <a:extLst>
            <a:ext uri="{FF2B5EF4-FFF2-40B4-BE49-F238E27FC236}">
              <a16:creationId xmlns:a16="http://schemas.microsoft.com/office/drawing/2014/main" id="{66E9468B-A26A-4FC8-B89D-2AF2BE9EB0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5801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141</xdr:row>
      <xdr:rowOff>0</xdr:rowOff>
    </xdr:from>
    <xdr:to>
      <xdr:col>4</xdr:col>
      <xdr:colOff>219075</xdr:colOff>
      <xdr:row>141</xdr:row>
      <xdr:rowOff>142875</xdr:rowOff>
    </xdr:to>
    <xdr:pic>
      <xdr:nvPicPr>
        <xdr:cNvPr id="142" name="Picture 141" descr="Panama">
          <a:hlinkClick xmlns:r="http://schemas.openxmlformats.org/officeDocument/2006/relationships" r:id="rId53" tooltip="Panama"/>
          <a:extLst>
            <a:ext uri="{FF2B5EF4-FFF2-40B4-BE49-F238E27FC236}">
              <a16:creationId xmlns:a16="http://schemas.microsoft.com/office/drawing/2014/main" id="{A746E913-2A1C-4BBD-A21B-22F1D76F9CA8}"/>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166716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142</xdr:row>
      <xdr:rowOff>0</xdr:rowOff>
    </xdr:from>
    <xdr:to>
      <xdr:col>4</xdr:col>
      <xdr:colOff>219075</xdr:colOff>
      <xdr:row>142</xdr:row>
      <xdr:rowOff>142875</xdr:rowOff>
    </xdr:to>
    <xdr:pic>
      <xdr:nvPicPr>
        <xdr:cNvPr id="143" name="Picture 142" descr="United States Virgin Islands">
          <a:hlinkClick xmlns:r="http://schemas.openxmlformats.org/officeDocument/2006/relationships" r:id="rId49" tooltip="United States Virgin Islands"/>
          <a:extLst>
            <a:ext uri="{FF2B5EF4-FFF2-40B4-BE49-F238E27FC236}">
              <a16:creationId xmlns:a16="http://schemas.microsoft.com/office/drawing/2014/main" id="{06B30E0A-5530-4C1A-B809-6CEF11B7EBD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167992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143</xdr:row>
      <xdr:rowOff>0</xdr:rowOff>
    </xdr:from>
    <xdr:to>
      <xdr:col>4</xdr:col>
      <xdr:colOff>219075</xdr:colOff>
      <xdr:row>143</xdr:row>
      <xdr:rowOff>114300</xdr:rowOff>
    </xdr:to>
    <xdr:pic>
      <xdr:nvPicPr>
        <xdr:cNvPr id="144" name="Picture 143" descr="United States">
          <a:hlinkClick xmlns:r="http://schemas.openxmlformats.org/officeDocument/2006/relationships" r:id="rId1" tooltip="United States"/>
          <a:extLst>
            <a:ext uri="{FF2B5EF4-FFF2-40B4-BE49-F238E27FC236}">
              <a16:creationId xmlns:a16="http://schemas.microsoft.com/office/drawing/2014/main" id="{EB5AC3FE-4C26-442E-B5C5-5544BC1BBE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8906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144</xdr:row>
      <xdr:rowOff>0</xdr:rowOff>
    </xdr:from>
    <xdr:to>
      <xdr:col>4</xdr:col>
      <xdr:colOff>219075</xdr:colOff>
      <xdr:row>144</xdr:row>
      <xdr:rowOff>142875</xdr:rowOff>
    </xdr:to>
    <xdr:pic>
      <xdr:nvPicPr>
        <xdr:cNvPr id="145" name="Picture 144" descr="United States Virgin Islands">
          <a:hlinkClick xmlns:r="http://schemas.openxmlformats.org/officeDocument/2006/relationships" r:id="rId49" tooltip="United States Virgin Islands"/>
          <a:extLst>
            <a:ext uri="{FF2B5EF4-FFF2-40B4-BE49-F238E27FC236}">
              <a16:creationId xmlns:a16="http://schemas.microsoft.com/office/drawing/2014/main" id="{20A50ECC-8DCE-4626-8A42-BDBA7E814B51}"/>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170002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145</xdr:row>
      <xdr:rowOff>0</xdr:rowOff>
    </xdr:from>
    <xdr:to>
      <xdr:col>4</xdr:col>
      <xdr:colOff>219075</xdr:colOff>
      <xdr:row>145</xdr:row>
      <xdr:rowOff>114300</xdr:rowOff>
    </xdr:to>
    <xdr:pic>
      <xdr:nvPicPr>
        <xdr:cNvPr id="146" name="Picture 145" descr="United States">
          <a:hlinkClick xmlns:r="http://schemas.openxmlformats.org/officeDocument/2006/relationships" r:id="rId1" tooltip="United States"/>
          <a:extLst>
            <a:ext uri="{FF2B5EF4-FFF2-40B4-BE49-F238E27FC236}">
              <a16:creationId xmlns:a16="http://schemas.microsoft.com/office/drawing/2014/main" id="{859595AC-5895-4FDE-9252-2D3DBB08E0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1097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146</xdr:row>
      <xdr:rowOff>0</xdr:rowOff>
    </xdr:from>
    <xdr:to>
      <xdr:col>4</xdr:col>
      <xdr:colOff>219075</xdr:colOff>
      <xdr:row>146</xdr:row>
      <xdr:rowOff>114300</xdr:rowOff>
    </xdr:to>
    <xdr:pic>
      <xdr:nvPicPr>
        <xdr:cNvPr id="147" name="Picture 146" descr="United States">
          <a:hlinkClick xmlns:r="http://schemas.openxmlformats.org/officeDocument/2006/relationships" r:id="rId1" tooltip="United States"/>
          <a:extLst>
            <a:ext uri="{FF2B5EF4-FFF2-40B4-BE49-F238E27FC236}">
              <a16:creationId xmlns:a16="http://schemas.microsoft.com/office/drawing/2014/main" id="{C4E448B6-76AD-46AA-A49E-06BB1484C0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2192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147</xdr:row>
      <xdr:rowOff>0</xdr:rowOff>
    </xdr:from>
    <xdr:to>
      <xdr:col>4</xdr:col>
      <xdr:colOff>219075</xdr:colOff>
      <xdr:row>147</xdr:row>
      <xdr:rowOff>142875</xdr:rowOff>
    </xdr:to>
    <xdr:pic>
      <xdr:nvPicPr>
        <xdr:cNvPr id="148" name="Picture 147" descr="France">
          <a:hlinkClick xmlns:r="http://schemas.openxmlformats.org/officeDocument/2006/relationships" r:id="rId17" tooltip="France"/>
          <a:extLst>
            <a:ext uri="{FF2B5EF4-FFF2-40B4-BE49-F238E27FC236}">
              <a16:creationId xmlns:a16="http://schemas.microsoft.com/office/drawing/2014/main" id="{3DD07125-80C1-4021-9030-DF6985C6EDB1}"/>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173107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148</xdr:row>
      <xdr:rowOff>0</xdr:rowOff>
    </xdr:from>
    <xdr:to>
      <xdr:col>4</xdr:col>
      <xdr:colOff>219075</xdr:colOff>
      <xdr:row>148</xdr:row>
      <xdr:rowOff>114300</xdr:rowOff>
    </xdr:to>
    <xdr:pic>
      <xdr:nvPicPr>
        <xdr:cNvPr id="149" name="Picture 148" descr="United States">
          <a:hlinkClick xmlns:r="http://schemas.openxmlformats.org/officeDocument/2006/relationships" r:id="rId1" tooltip="United States"/>
          <a:extLst>
            <a:ext uri="{FF2B5EF4-FFF2-40B4-BE49-F238E27FC236}">
              <a16:creationId xmlns:a16="http://schemas.microsoft.com/office/drawing/2014/main" id="{DE272E0C-3B7E-4144-857A-FCFCF06732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3840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149</xdr:row>
      <xdr:rowOff>0</xdr:rowOff>
    </xdr:from>
    <xdr:to>
      <xdr:col>4</xdr:col>
      <xdr:colOff>219075</xdr:colOff>
      <xdr:row>149</xdr:row>
      <xdr:rowOff>114300</xdr:rowOff>
    </xdr:to>
    <xdr:pic>
      <xdr:nvPicPr>
        <xdr:cNvPr id="150" name="Picture 149" descr="United States">
          <a:hlinkClick xmlns:r="http://schemas.openxmlformats.org/officeDocument/2006/relationships" r:id="rId1" tooltip="United States"/>
          <a:extLst>
            <a:ext uri="{FF2B5EF4-FFF2-40B4-BE49-F238E27FC236}">
              <a16:creationId xmlns:a16="http://schemas.microsoft.com/office/drawing/2014/main" id="{A6ED1324-8D31-43B8-8DFF-5B342604F0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4574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150</xdr:row>
      <xdr:rowOff>0</xdr:rowOff>
    </xdr:from>
    <xdr:to>
      <xdr:col>4</xdr:col>
      <xdr:colOff>219075</xdr:colOff>
      <xdr:row>150</xdr:row>
      <xdr:rowOff>114300</xdr:rowOff>
    </xdr:to>
    <xdr:pic>
      <xdr:nvPicPr>
        <xdr:cNvPr id="151" name="Picture 150" descr="United States">
          <a:hlinkClick xmlns:r="http://schemas.openxmlformats.org/officeDocument/2006/relationships" r:id="rId1" tooltip="United States"/>
          <a:extLst>
            <a:ext uri="{FF2B5EF4-FFF2-40B4-BE49-F238E27FC236}">
              <a16:creationId xmlns:a16="http://schemas.microsoft.com/office/drawing/2014/main" id="{361D5E31-4AFC-4355-9EC8-1001AAAC7B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5307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151</xdr:row>
      <xdr:rowOff>0</xdr:rowOff>
    </xdr:from>
    <xdr:to>
      <xdr:col>4</xdr:col>
      <xdr:colOff>219075</xdr:colOff>
      <xdr:row>151</xdr:row>
      <xdr:rowOff>114300</xdr:rowOff>
    </xdr:to>
    <xdr:pic>
      <xdr:nvPicPr>
        <xdr:cNvPr id="152" name="Picture 151" descr="United States">
          <a:hlinkClick xmlns:r="http://schemas.openxmlformats.org/officeDocument/2006/relationships" r:id="rId1" tooltip="United States"/>
          <a:extLst>
            <a:ext uri="{FF2B5EF4-FFF2-40B4-BE49-F238E27FC236}">
              <a16:creationId xmlns:a16="http://schemas.microsoft.com/office/drawing/2014/main" id="{CD9B6051-182E-40B4-B631-6D320B01AE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6222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152</xdr:row>
      <xdr:rowOff>0</xdr:rowOff>
    </xdr:from>
    <xdr:to>
      <xdr:col>4</xdr:col>
      <xdr:colOff>219075</xdr:colOff>
      <xdr:row>152</xdr:row>
      <xdr:rowOff>133350</xdr:rowOff>
    </xdr:to>
    <xdr:pic>
      <xdr:nvPicPr>
        <xdr:cNvPr id="153" name="Picture 152" descr="Argentina">
          <a:hlinkClick xmlns:r="http://schemas.openxmlformats.org/officeDocument/2006/relationships" r:id="rId19" tooltip="Argentina"/>
          <a:extLst>
            <a:ext uri="{FF2B5EF4-FFF2-40B4-BE49-F238E27FC236}">
              <a16:creationId xmlns:a16="http://schemas.microsoft.com/office/drawing/2014/main" id="{F0C494B9-BDDD-4DEF-8482-C91BFBCCB054}"/>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1773174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153</xdr:row>
      <xdr:rowOff>0</xdr:rowOff>
    </xdr:from>
    <xdr:to>
      <xdr:col>4</xdr:col>
      <xdr:colOff>219075</xdr:colOff>
      <xdr:row>153</xdr:row>
      <xdr:rowOff>133350</xdr:rowOff>
    </xdr:to>
    <xdr:pic>
      <xdr:nvPicPr>
        <xdr:cNvPr id="154" name="Picture 153" descr="Germany">
          <a:hlinkClick xmlns:r="http://schemas.openxmlformats.org/officeDocument/2006/relationships" r:id="rId39" tooltip="Germany"/>
          <a:extLst>
            <a:ext uri="{FF2B5EF4-FFF2-40B4-BE49-F238E27FC236}">
              <a16:creationId xmlns:a16="http://schemas.microsoft.com/office/drawing/2014/main" id="{F80294AA-1341-46E8-BCFA-1A6AD9E80FAB}"/>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1785937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154</xdr:row>
      <xdr:rowOff>0</xdr:rowOff>
    </xdr:from>
    <xdr:to>
      <xdr:col>4</xdr:col>
      <xdr:colOff>219075</xdr:colOff>
      <xdr:row>154</xdr:row>
      <xdr:rowOff>123825</xdr:rowOff>
    </xdr:to>
    <xdr:pic>
      <xdr:nvPicPr>
        <xdr:cNvPr id="155" name="Picture 154" descr="Mexico">
          <a:hlinkClick xmlns:r="http://schemas.openxmlformats.org/officeDocument/2006/relationships" r:id="rId55" tooltip="Mexico"/>
          <a:extLst>
            <a:ext uri="{FF2B5EF4-FFF2-40B4-BE49-F238E27FC236}">
              <a16:creationId xmlns:a16="http://schemas.microsoft.com/office/drawing/2014/main" id="{217B638A-C313-438F-8239-CA18BA21094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1796034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155</xdr:row>
      <xdr:rowOff>0</xdr:rowOff>
    </xdr:from>
    <xdr:to>
      <xdr:col>4</xdr:col>
      <xdr:colOff>219075</xdr:colOff>
      <xdr:row>155</xdr:row>
      <xdr:rowOff>133350</xdr:rowOff>
    </xdr:to>
    <xdr:pic>
      <xdr:nvPicPr>
        <xdr:cNvPr id="156" name="Picture 155" descr="Argentina">
          <a:hlinkClick xmlns:r="http://schemas.openxmlformats.org/officeDocument/2006/relationships" r:id="rId19" tooltip="Argentina"/>
          <a:extLst>
            <a:ext uri="{FF2B5EF4-FFF2-40B4-BE49-F238E27FC236}">
              <a16:creationId xmlns:a16="http://schemas.microsoft.com/office/drawing/2014/main" id="{5D100E61-7F2F-4C2C-82F4-3001742E053A}"/>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1805178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156</xdr:row>
      <xdr:rowOff>0</xdr:rowOff>
    </xdr:from>
    <xdr:to>
      <xdr:col>4</xdr:col>
      <xdr:colOff>219075</xdr:colOff>
      <xdr:row>156</xdr:row>
      <xdr:rowOff>142875</xdr:rowOff>
    </xdr:to>
    <xdr:pic>
      <xdr:nvPicPr>
        <xdr:cNvPr id="157" name="Picture 156" descr="Puerto Rico">
          <a:hlinkClick xmlns:r="http://schemas.openxmlformats.org/officeDocument/2006/relationships" r:id="rId13" tooltip="Puerto Rico"/>
          <a:extLst>
            <a:ext uri="{FF2B5EF4-FFF2-40B4-BE49-F238E27FC236}">
              <a16:creationId xmlns:a16="http://schemas.microsoft.com/office/drawing/2014/main" id="{7D1D65DB-BEB9-42D2-937E-FE1B33D432C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181432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157</xdr:row>
      <xdr:rowOff>0</xdr:rowOff>
    </xdr:from>
    <xdr:to>
      <xdr:col>4</xdr:col>
      <xdr:colOff>219075</xdr:colOff>
      <xdr:row>157</xdr:row>
      <xdr:rowOff>123825</xdr:rowOff>
    </xdr:to>
    <xdr:pic>
      <xdr:nvPicPr>
        <xdr:cNvPr id="158" name="Picture 157" descr="Mexico">
          <a:hlinkClick xmlns:r="http://schemas.openxmlformats.org/officeDocument/2006/relationships" r:id="rId55" tooltip="Mexico"/>
          <a:extLst>
            <a:ext uri="{FF2B5EF4-FFF2-40B4-BE49-F238E27FC236}">
              <a16:creationId xmlns:a16="http://schemas.microsoft.com/office/drawing/2014/main" id="{88B69B96-5943-4CBF-BC69-529FB15B9BE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1827085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158</xdr:row>
      <xdr:rowOff>0</xdr:rowOff>
    </xdr:from>
    <xdr:to>
      <xdr:col>4</xdr:col>
      <xdr:colOff>219075</xdr:colOff>
      <xdr:row>158</xdr:row>
      <xdr:rowOff>114300</xdr:rowOff>
    </xdr:to>
    <xdr:pic>
      <xdr:nvPicPr>
        <xdr:cNvPr id="159" name="Picture 158" descr="Kazakhstan">
          <a:hlinkClick xmlns:r="http://schemas.openxmlformats.org/officeDocument/2006/relationships" r:id="rId57" tooltip="Kazakhstan"/>
          <a:extLst>
            <a:ext uri="{FF2B5EF4-FFF2-40B4-BE49-F238E27FC236}">
              <a16:creationId xmlns:a16="http://schemas.microsoft.com/office/drawing/2014/main" id="{FDC3F6EE-CBCB-44FA-AB9A-0D5890B83560}"/>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184165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159</xdr:row>
      <xdr:rowOff>0</xdr:rowOff>
    </xdr:from>
    <xdr:to>
      <xdr:col>4</xdr:col>
      <xdr:colOff>219075</xdr:colOff>
      <xdr:row>159</xdr:row>
      <xdr:rowOff>123825</xdr:rowOff>
    </xdr:to>
    <xdr:pic>
      <xdr:nvPicPr>
        <xdr:cNvPr id="160" name="Picture 159" descr="Mexico">
          <a:hlinkClick xmlns:r="http://schemas.openxmlformats.org/officeDocument/2006/relationships" r:id="rId55" tooltip="Mexico"/>
          <a:extLst>
            <a:ext uri="{FF2B5EF4-FFF2-40B4-BE49-F238E27FC236}">
              <a16:creationId xmlns:a16="http://schemas.microsoft.com/office/drawing/2014/main" id="{08168C45-F092-4B21-AB94-A5F21636555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185356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160</xdr:row>
      <xdr:rowOff>0</xdr:rowOff>
    </xdr:from>
    <xdr:to>
      <xdr:col>4</xdr:col>
      <xdr:colOff>219075</xdr:colOff>
      <xdr:row>160</xdr:row>
      <xdr:rowOff>114300</xdr:rowOff>
    </xdr:to>
    <xdr:pic>
      <xdr:nvPicPr>
        <xdr:cNvPr id="161" name="Picture 160" descr="United States">
          <a:hlinkClick xmlns:r="http://schemas.openxmlformats.org/officeDocument/2006/relationships" r:id="rId1" tooltip="United States"/>
          <a:extLst>
            <a:ext uri="{FF2B5EF4-FFF2-40B4-BE49-F238E27FC236}">
              <a16:creationId xmlns:a16="http://schemas.microsoft.com/office/drawing/2014/main" id="{FBB6D343-F91F-4E32-A7EF-3CB920C4B1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87537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161</xdr:row>
      <xdr:rowOff>0</xdr:rowOff>
    </xdr:from>
    <xdr:to>
      <xdr:col>4</xdr:col>
      <xdr:colOff>219075</xdr:colOff>
      <xdr:row>161</xdr:row>
      <xdr:rowOff>114300</xdr:rowOff>
    </xdr:to>
    <xdr:pic>
      <xdr:nvPicPr>
        <xdr:cNvPr id="162" name="Picture 161" descr="United States">
          <a:hlinkClick xmlns:r="http://schemas.openxmlformats.org/officeDocument/2006/relationships" r:id="rId1" tooltip="United States"/>
          <a:extLst>
            <a:ext uri="{FF2B5EF4-FFF2-40B4-BE49-F238E27FC236}">
              <a16:creationId xmlns:a16="http://schemas.microsoft.com/office/drawing/2014/main" id="{53ADA515-F1C2-4BB0-A82E-DD9DAEA041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0642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162</xdr:row>
      <xdr:rowOff>0</xdr:rowOff>
    </xdr:from>
    <xdr:to>
      <xdr:col>4</xdr:col>
      <xdr:colOff>219075</xdr:colOff>
      <xdr:row>162</xdr:row>
      <xdr:rowOff>114300</xdr:rowOff>
    </xdr:to>
    <xdr:pic>
      <xdr:nvPicPr>
        <xdr:cNvPr id="163" name="Picture 162" descr="United States">
          <a:hlinkClick xmlns:r="http://schemas.openxmlformats.org/officeDocument/2006/relationships" r:id="rId1" tooltip="United States"/>
          <a:extLst>
            <a:ext uri="{FF2B5EF4-FFF2-40B4-BE49-F238E27FC236}">
              <a16:creationId xmlns:a16="http://schemas.microsoft.com/office/drawing/2014/main" id="{D0160642-1F70-45B4-90E4-38860099B5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1557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163</xdr:row>
      <xdr:rowOff>0</xdr:rowOff>
    </xdr:from>
    <xdr:to>
      <xdr:col>4</xdr:col>
      <xdr:colOff>219075</xdr:colOff>
      <xdr:row>163</xdr:row>
      <xdr:rowOff>142875</xdr:rowOff>
    </xdr:to>
    <xdr:pic>
      <xdr:nvPicPr>
        <xdr:cNvPr id="164" name="Picture 163" descr="Italy">
          <a:hlinkClick xmlns:r="http://schemas.openxmlformats.org/officeDocument/2006/relationships" r:id="rId15" tooltip="Italy"/>
          <a:extLst>
            <a:ext uri="{FF2B5EF4-FFF2-40B4-BE49-F238E27FC236}">
              <a16:creationId xmlns:a16="http://schemas.microsoft.com/office/drawing/2014/main" id="{3941253E-DC1D-43DE-9761-33C8A98736A1}"/>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92290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164</xdr:row>
      <xdr:rowOff>0</xdr:rowOff>
    </xdr:from>
    <xdr:to>
      <xdr:col>4</xdr:col>
      <xdr:colOff>219075</xdr:colOff>
      <xdr:row>164</xdr:row>
      <xdr:rowOff>142875</xdr:rowOff>
    </xdr:to>
    <xdr:pic>
      <xdr:nvPicPr>
        <xdr:cNvPr id="165" name="Picture 164" descr="Italy">
          <a:hlinkClick xmlns:r="http://schemas.openxmlformats.org/officeDocument/2006/relationships" r:id="rId15" tooltip="Italy"/>
          <a:extLst>
            <a:ext uri="{FF2B5EF4-FFF2-40B4-BE49-F238E27FC236}">
              <a16:creationId xmlns:a16="http://schemas.microsoft.com/office/drawing/2014/main" id="{61333160-F3FE-4367-86AC-2B616E8467CE}"/>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93386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165</xdr:row>
      <xdr:rowOff>0</xdr:rowOff>
    </xdr:from>
    <xdr:to>
      <xdr:col>4</xdr:col>
      <xdr:colOff>219075</xdr:colOff>
      <xdr:row>165</xdr:row>
      <xdr:rowOff>142875</xdr:rowOff>
    </xdr:to>
    <xdr:pic>
      <xdr:nvPicPr>
        <xdr:cNvPr id="166" name="Picture 165" descr="South Korea">
          <a:hlinkClick xmlns:r="http://schemas.openxmlformats.org/officeDocument/2006/relationships" r:id="rId59" tooltip="South Korea"/>
          <a:extLst>
            <a:ext uri="{FF2B5EF4-FFF2-40B4-BE49-F238E27FC236}">
              <a16:creationId xmlns:a16="http://schemas.microsoft.com/office/drawing/2014/main" id="{528F40DD-1E3A-4E14-9E86-3279ED634F9F}"/>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194119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166</xdr:row>
      <xdr:rowOff>0</xdr:rowOff>
    </xdr:from>
    <xdr:to>
      <xdr:col>4</xdr:col>
      <xdr:colOff>219075</xdr:colOff>
      <xdr:row>166</xdr:row>
      <xdr:rowOff>142875</xdr:rowOff>
    </xdr:to>
    <xdr:pic>
      <xdr:nvPicPr>
        <xdr:cNvPr id="167" name="Picture 166" descr="Italy">
          <a:hlinkClick xmlns:r="http://schemas.openxmlformats.org/officeDocument/2006/relationships" r:id="rId15" tooltip="Italy"/>
          <a:extLst>
            <a:ext uri="{FF2B5EF4-FFF2-40B4-BE49-F238E27FC236}">
              <a16:creationId xmlns:a16="http://schemas.microsoft.com/office/drawing/2014/main" id="{55BB07B7-F90B-4D97-84B9-30F8851C8DBF}"/>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94852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167</xdr:row>
      <xdr:rowOff>0</xdr:rowOff>
    </xdr:from>
    <xdr:to>
      <xdr:col>4</xdr:col>
      <xdr:colOff>219075</xdr:colOff>
      <xdr:row>167</xdr:row>
      <xdr:rowOff>114300</xdr:rowOff>
    </xdr:to>
    <xdr:pic>
      <xdr:nvPicPr>
        <xdr:cNvPr id="168" name="Picture 167" descr="United States">
          <a:hlinkClick xmlns:r="http://schemas.openxmlformats.org/officeDocument/2006/relationships" r:id="rId1" tooltip="United States"/>
          <a:extLst>
            <a:ext uri="{FF2B5EF4-FFF2-40B4-BE49-F238E27FC236}">
              <a16:creationId xmlns:a16="http://schemas.microsoft.com/office/drawing/2014/main" id="{74E61BE1-530C-41E7-BA46-85CB01A907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5948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168</xdr:row>
      <xdr:rowOff>0</xdr:rowOff>
    </xdr:from>
    <xdr:to>
      <xdr:col>4</xdr:col>
      <xdr:colOff>219075</xdr:colOff>
      <xdr:row>168</xdr:row>
      <xdr:rowOff>142875</xdr:rowOff>
    </xdr:to>
    <xdr:pic>
      <xdr:nvPicPr>
        <xdr:cNvPr id="169" name="Picture 168" descr="Italy">
          <a:hlinkClick xmlns:r="http://schemas.openxmlformats.org/officeDocument/2006/relationships" r:id="rId15" tooltip="Italy"/>
          <a:extLst>
            <a:ext uri="{FF2B5EF4-FFF2-40B4-BE49-F238E27FC236}">
              <a16:creationId xmlns:a16="http://schemas.microsoft.com/office/drawing/2014/main" id="{9D8D526B-352E-492D-B1E2-96CF51CF034C}"/>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96853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169</xdr:row>
      <xdr:rowOff>0</xdr:rowOff>
    </xdr:from>
    <xdr:to>
      <xdr:col>4</xdr:col>
      <xdr:colOff>219075</xdr:colOff>
      <xdr:row>169</xdr:row>
      <xdr:rowOff>142875</xdr:rowOff>
    </xdr:to>
    <xdr:pic>
      <xdr:nvPicPr>
        <xdr:cNvPr id="170" name="Picture 169" descr="Japan">
          <a:hlinkClick xmlns:r="http://schemas.openxmlformats.org/officeDocument/2006/relationships" r:id="rId61" tooltip="Japan"/>
          <a:extLst>
            <a:ext uri="{FF2B5EF4-FFF2-40B4-BE49-F238E27FC236}">
              <a16:creationId xmlns:a16="http://schemas.microsoft.com/office/drawing/2014/main" id="{8798BD14-AF62-4393-95F0-BBB57477804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197767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170</xdr:row>
      <xdr:rowOff>0</xdr:rowOff>
    </xdr:from>
    <xdr:to>
      <xdr:col>4</xdr:col>
      <xdr:colOff>219075</xdr:colOff>
      <xdr:row>170</xdr:row>
      <xdr:rowOff>114300</xdr:rowOff>
    </xdr:to>
    <xdr:pic>
      <xdr:nvPicPr>
        <xdr:cNvPr id="171" name="Picture 170" descr="United States">
          <a:hlinkClick xmlns:r="http://schemas.openxmlformats.org/officeDocument/2006/relationships" r:id="rId1" tooltip="United States"/>
          <a:extLst>
            <a:ext uri="{FF2B5EF4-FFF2-40B4-BE49-F238E27FC236}">
              <a16:creationId xmlns:a16="http://schemas.microsoft.com/office/drawing/2014/main" id="{63AD74BE-52AA-47A3-BC5E-6C056DD8A3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8681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171</xdr:row>
      <xdr:rowOff>0</xdr:rowOff>
    </xdr:from>
    <xdr:to>
      <xdr:col>4</xdr:col>
      <xdr:colOff>219075</xdr:colOff>
      <xdr:row>171</xdr:row>
      <xdr:rowOff>142875</xdr:rowOff>
    </xdr:to>
    <xdr:pic>
      <xdr:nvPicPr>
        <xdr:cNvPr id="172" name="Picture 171" descr="Japan">
          <a:hlinkClick xmlns:r="http://schemas.openxmlformats.org/officeDocument/2006/relationships" r:id="rId61" tooltip="Japan"/>
          <a:extLst>
            <a:ext uri="{FF2B5EF4-FFF2-40B4-BE49-F238E27FC236}">
              <a16:creationId xmlns:a16="http://schemas.microsoft.com/office/drawing/2014/main" id="{1F25B6C2-5355-41CB-ADD9-C7F6EB8BF079}"/>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199596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172</xdr:row>
      <xdr:rowOff>0</xdr:rowOff>
    </xdr:from>
    <xdr:to>
      <xdr:col>4</xdr:col>
      <xdr:colOff>209550</xdr:colOff>
      <xdr:row>172</xdr:row>
      <xdr:rowOff>142875</xdr:rowOff>
    </xdr:to>
    <xdr:pic>
      <xdr:nvPicPr>
        <xdr:cNvPr id="173" name="Picture 172" descr="Brazil">
          <a:hlinkClick xmlns:r="http://schemas.openxmlformats.org/officeDocument/2006/relationships" r:id="rId63" tooltip="Brazil"/>
          <a:extLst>
            <a:ext uri="{FF2B5EF4-FFF2-40B4-BE49-F238E27FC236}">
              <a16:creationId xmlns:a16="http://schemas.microsoft.com/office/drawing/2014/main" id="{DCB5CC05-CE31-4220-B006-0207CD89A0E8}"/>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2008727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173</xdr:row>
      <xdr:rowOff>0</xdr:rowOff>
    </xdr:from>
    <xdr:to>
      <xdr:col>4</xdr:col>
      <xdr:colOff>219075</xdr:colOff>
      <xdr:row>173</xdr:row>
      <xdr:rowOff>114300</xdr:rowOff>
    </xdr:to>
    <xdr:pic>
      <xdr:nvPicPr>
        <xdr:cNvPr id="174" name="Picture 173" descr="The Bahamas">
          <a:hlinkClick xmlns:r="http://schemas.openxmlformats.org/officeDocument/2006/relationships" r:id="rId65" tooltip="The Bahamas"/>
          <a:extLst>
            <a:ext uri="{FF2B5EF4-FFF2-40B4-BE49-F238E27FC236}">
              <a16:creationId xmlns:a16="http://schemas.microsoft.com/office/drawing/2014/main" id="{5BE4DCAB-3AB3-4BD9-B156-BFF8E3EF8B63}"/>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201806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174</xdr:row>
      <xdr:rowOff>0</xdr:rowOff>
    </xdr:from>
    <xdr:to>
      <xdr:col>4</xdr:col>
      <xdr:colOff>219075</xdr:colOff>
      <xdr:row>174</xdr:row>
      <xdr:rowOff>133350</xdr:rowOff>
    </xdr:to>
    <xdr:pic>
      <xdr:nvPicPr>
        <xdr:cNvPr id="175" name="Picture 174" descr="Germany">
          <a:hlinkClick xmlns:r="http://schemas.openxmlformats.org/officeDocument/2006/relationships" r:id="rId39" tooltip="Germany"/>
          <a:extLst>
            <a:ext uri="{FF2B5EF4-FFF2-40B4-BE49-F238E27FC236}">
              <a16:creationId xmlns:a16="http://schemas.microsoft.com/office/drawing/2014/main" id="{21734CE1-FF28-4363-B09F-98569ECF6055}"/>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2029015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175</xdr:row>
      <xdr:rowOff>0</xdr:rowOff>
    </xdr:from>
    <xdr:to>
      <xdr:col>4</xdr:col>
      <xdr:colOff>219075</xdr:colOff>
      <xdr:row>175</xdr:row>
      <xdr:rowOff>142875</xdr:rowOff>
    </xdr:to>
    <xdr:pic>
      <xdr:nvPicPr>
        <xdr:cNvPr id="176" name="Picture 175" descr="Italy">
          <a:hlinkClick xmlns:r="http://schemas.openxmlformats.org/officeDocument/2006/relationships" r:id="rId15" tooltip="Italy"/>
          <a:extLst>
            <a:ext uri="{FF2B5EF4-FFF2-40B4-BE49-F238E27FC236}">
              <a16:creationId xmlns:a16="http://schemas.microsoft.com/office/drawing/2014/main" id="{70DFBFB7-955C-488B-9698-0B4D5497802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203634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176</xdr:row>
      <xdr:rowOff>0</xdr:rowOff>
    </xdr:from>
    <xdr:to>
      <xdr:col>4</xdr:col>
      <xdr:colOff>219075</xdr:colOff>
      <xdr:row>176</xdr:row>
      <xdr:rowOff>114300</xdr:rowOff>
    </xdr:to>
    <xdr:pic>
      <xdr:nvPicPr>
        <xdr:cNvPr id="177" name="Picture 176" descr="United Kingdom">
          <a:hlinkClick xmlns:r="http://schemas.openxmlformats.org/officeDocument/2006/relationships" r:id="rId5" tooltip="United Kingdom"/>
          <a:extLst>
            <a:ext uri="{FF2B5EF4-FFF2-40B4-BE49-F238E27FC236}">
              <a16:creationId xmlns:a16="http://schemas.microsoft.com/office/drawing/2014/main" id="{9F9E3564-FB67-4485-816A-F71FB3060DA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04368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177</xdr:row>
      <xdr:rowOff>0</xdr:rowOff>
    </xdr:from>
    <xdr:to>
      <xdr:col>4</xdr:col>
      <xdr:colOff>219075</xdr:colOff>
      <xdr:row>177</xdr:row>
      <xdr:rowOff>142875</xdr:rowOff>
    </xdr:to>
    <xdr:pic>
      <xdr:nvPicPr>
        <xdr:cNvPr id="178" name="Picture 177" descr="Puerto Rico">
          <a:hlinkClick xmlns:r="http://schemas.openxmlformats.org/officeDocument/2006/relationships" r:id="rId13" tooltip="Puerto Rico"/>
          <a:extLst>
            <a:ext uri="{FF2B5EF4-FFF2-40B4-BE49-F238E27FC236}">
              <a16:creationId xmlns:a16="http://schemas.microsoft.com/office/drawing/2014/main" id="{9421ACD0-4679-4682-AD65-1153B6C3E1D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205101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178</xdr:row>
      <xdr:rowOff>0</xdr:rowOff>
    </xdr:from>
    <xdr:to>
      <xdr:col>4</xdr:col>
      <xdr:colOff>219075</xdr:colOff>
      <xdr:row>178</xdr:row>
      <xdr:rowOff>114300</xdr:rowOff>
    </xdr:to>
    <xdr:pic>
      <xdr:nvPicPr>
        <xdr:cNvPr id="179" name="Picture 178" descr="United States">
          <a:hlinkClick xmlns:r="http://schemas.openxmlformats.org/officeDocument/2006/relationships" r:id="rId1" tooltip="United States"/>
          <a:extLst>
            <a:ext uri="{FF2B5EF4-FFF2-40B4-BE49-F238E27FC236}">
              <a16:creationId xmlns:a16="http://schemas.microsoft.com/office/drawing/2014/main" id="{32C7DF16-1BE3-4A2B-B550-584A247A35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5835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179</xdr:row>
      <xdr:rowOff>0</xdr:rowOff>
    </xdr:from>
    <xdr:to>
      <xdr:col>4</xdr:col>
      <xdr:colOff>219075</xdr:colOff>
      <xdr:row>179</xdr:row>
      <xdr:rowOff>114300</xdr:rowOff>
    </xdr:to>
    <xdr:pic>
      <xdr:nvPicPr>
        <xdr:cNvPr id="180" name="Picture 179" descr="United States">
          <a:hlinkClick xmlns:r="http://schemas.openxmlformats.org/officeDocument/2006/relationships" r:id="rId1" tooltip="United States"/>
          <a:extLst>
            <a:ext uri="{FF2B5EF4-FFF2-40B4-BE49-F238E27FC236}">
              <a16:creationId xmlns:a16="http://schemas.microsoft.com/office/drawing/2014/main" id="{EC9F9343-BD38-479E-8D1A-02B946FF63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6930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180</xdr:row>
      <xdr:rowOff>0</xdr:rowOff>
    </xdr:from>
    <xdr:to>
      <xdr:col>4</xdr:col>
      <xdr:colOff>219075</xdr:colOff>
      <xdr:row>180</xdr:row>
      <xdr:rowOff>123825</xdr:rowOff>
    </xdr:to>
    <xdr:pic>
      <xdr:nvPicPr>
        <xdr:cNvPr id="181" name="Picture 180" descr="Mexico">
          <a:hlinkClick xmlns:r="http://schemas.openxmlformats.org/officeDocument/2006/relationships" r:id="rId55" tooltip="Mexico"/>
          <a:extLst>
            <a:ext uri="{FF2B5EF4-FFF2-40B4-BE49-F238E27FC236}">
              <a16:creationId xmlns:a16="http://schemas.microsoft.com/office/drawing/2014/main" id="{3D344C4E-78BA-4989-B727-90E03C47AAA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207835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181</xdr:row>
      <xdr:rowOff>0</xdr:rowOff>
    </xdr:from>
    <xdr:to>
      <xdr:col>4</xdr:col>
      <xdr:colOff>219075</xdr:colOff>
      <xdr:row>181</xdr:row>
      <xdr:rowOff>142875</xdr:rowOff>
    </xdr:to>
    <xdr:pic>
      <xdr:nvPicPr>
        <xdr:cNvPr id="182" name="Picture 181" descr="Italy">
          <a:hlinkClick xmlns:r="http://schemas.openxmlformats.org/officeDocument/2006/relationships" r:id="rId15" tooltip="Italy"/>
          <a:extLst>
            <a:ext uri="{FF2B5EF4-FFF2-40B4-BE49-F238E27FC236}">
              <a16:creationId xmlns:a16="http://schemas.microsoft.com/office/drawing/2014/main" id="{E35BD010-1EE3-4563-A0AC-696D9683BDFE}"/>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208568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182</xdr:row>
      <xdr:rowOff>0</xdr:rowOff>
    </xdr:from>
    <xdr:to>
      <xdr:col>4</xdr:col>
      <xdr:colOff>219075</xdr:colOff>
      <xdr:row>182</xdr:row>
      <xdr:rowOff>114300</xdr:rowOff>
    </xdr:to>
    <xdr:pic>
      <xdr:nvPicPr>
        <xdr:cNvPr id="183" name="Picture 182" descr="United States">
          <a:hlinkClick xmlns:r="http://schemas.openxmlformats.org/officeDocument/2006/relationships" r:id="rId1" tooltip="United States"/>
          <a:extLst>
            <a:ext uri="{FF2B5EF4-FFF2-40B4-BE49-F238E27FC236}">
              <a16:creationId xmlns:a16="http://schemas.microsoft.com/office/drawing/2014/main" id="{465A3158-C5F7-40F8-9DA5-DC36876B6D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9483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183</xdr:row>
      <xdr:rowOff>0</xdr:rowOff>
    </xdr:from>
    <xdr:to>
      <xdr:col>4</xdr:col>
      <xdr:colOff>219075</xdr:colOff>
      <xdr:row>183</xdr:row>
      <xdr:rowOff>142875</xdr:rowOff>
    </xdr:to>
    <xdr:pic>
      <xdr:nvPicPr>
        <xdr:cNvPr id="184" name="Picture 183" descr="France">
          <a:hlinkClick xmlns:r="http://schemas.openxmlformats.org/officeDocument/2006/relationships" r:id="rId17" tooltip="France"/>
          <a:extLst>
            <a:ext uri="{FF2B5EF4-FFF2-40B4-BE49-F238E27FC236}">
              <a16:creationId xmlns:a16="http://schemas.microsoft.com/office/drawing/2014/main" id="{F36F73CD-E7AF-48AB-AF1E-36A578D31ECA}"/>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210397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184</xdr:row>
      <xdr:rowOff>0</xdr:rowOff>
    </xdr:from>
    <xdr:to>
      <xdr:col>4</xdr:col>
      <xdr:colOff>219075</xdr:colOff>
      <xdr:row>184</xdr:row>
      <xdr:rowOff>142875</xdr:rowOff>
    </xdr:to>
    <xdr:pic>
      <xdr:nvPicPr>
        <xdr:cNvPr id="185" name="Picture 184" descr="Uganda">
          <a:hlinkClick xmlns:r="http://schemas.openxmlformats.org/officeDocument/2006/relationships" r:id="rId67" tooltip="Uganda"/>
          <a:extLst>
            <a:ext uri="{FF2B5EF4-FFF2-40B4-BE49-F238E27FC236}">
              <a16:creationId xmlns:a16="http://schemas.microsoft.com/office/drawing/2014/main" id="{6B9F6DA6-C76F-46B2-B23A-480A9472CC1C}"/>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211312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185</xdr:row>
      <xdr:rowOff>0</xdr:rowOff>
    </xdr:from>
    <xdr:to>
      <xdr:col>4</xdr:col>
      <xdr:colOff>219075</xdr:colOff>
      <xdr:row>185</xdr:row>
      <xdr:rowOff>114300</xdr:rowOff>
    </xdr:to>
    <xdr:pic>
      <xdr:nvPicPr>
        <xdr:cNvPr id="186" name="Picture 185" descr="United States">
          <a:hlinkClick xmlns:r="http://schemas.openxmlformats.org/officeDocument/2006/relationships" r:id="rId1" tooltip="United States"/>
          <a:extLst>
            <a:ext uri="{FF2B5EF4-FFF2-40B4-BE49-F238E27FC236}">
              <a16:creationId xmlns:a16="http://schemas.microsoft.com/office/drawing/2014/main" id="{F5E0A62B-B194-428D-89E6-F665E1383A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2226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186</xdr:row>
      <xdr:rowOff>0</xdr:rowOff>
    </xdr:from>
    <xdr:to>
      <xdr:col>4</xdr:col>
      <xdr:colOff>219075</xdr:colOff>
      <xdr:row>186</xdr:row>
      <xdr:rowOff>114300</xdr:rowOff>
    </xdr:to>
    <xdr:pic>
      <xdr:nvPicPr>
        <xdr:cNvPr id="187" name="Picture 186" descr="Jamaica">
          <a:hlinkClick xmlns:r="http://schemas.openxmlformats.org/officeDocument/2006/relationships" r:id="rId25" tooltip="Jamaica"/>
          <a:extLst>
            <a:ext uri="{FF2B5EF4-FFF2-40B4-BE49-F238E27FC236}">
              <a16:creationId xmlns:a16="http://schemas.microsoft.com/office/drawing/2014/main" id="{E3318621-69AF-4C42-B033-95FB391F02C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213321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187</xdr:row>
      <xdr:rowOff>0</xdr:rowOff>
    </xdr:from>
    <xdr:to>
      <xdr:col>4</xdr:col>
      <xdr:colOff>219075</xdr:colOff>
      <xdr:row>187</xdr:row>
      <xdr:rowOff>114300</xdr:rowOff>
    </xdr:to>
    <xdr:pic>
      <xdr:nvPicPr>
        <xdr:cNvPr id="188" name="Picture 187" descr="United States">
          <a:hlinkClick xmlns:r="http://schemas.openxmlformats.org/officeDocument/2006/relationships" r:id="rId1" tooltip="United States"/>
          <a:extLst>
            <a:ext uri="{FF2B5EF4-FFF2-40B4-BE49-F238E27FC236}">
              <a16:creationId xmlns:a16="http://schemas.microsoft.com/office/drawing/2014/main" id="{06A27E7F-C514-4B53-A9DE-2897D872DB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4236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188</xdr:row>
      <xdr:rowOff>0</xdr:rowOff>
    </xdr:from>
    <xdr:to>
      <xdr:col>4</xdr:col>
      <xdr:colOff>219075</xdr:colOff>
      <xdr:row>188</xdr:row>
      <xdr:rowOff>142875</xdr:rowOff>
    </xdr:to>
    <xdr:pic>
      <xdr:nvPicPr>
        <xdr:cNvPr id="189" name="Picture 188" descr="Dominican Republic">
          <a:hlinkClick xmlns:r="http://schemas.openxmlformats.org/officeDocument/2006/relationships" r:id="rId69" tooltip="Dominican Republic"/>
          <a:extLst>
            <a:ext uri="{FF2B5EF4-FFF2-40B4-BE49-F238E27FC236}">
              <a16:creationId xmlns:a16="http://schemas.microsoft.com/office/drawing/2014/main" id="{9859C8A9-30BE-4019-BD9D-C65178B368AA}"/>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215150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189</xdr:row>
      <xdr:rowOff>0</xdr:rowOff>
    </xdr:from>
    <xdr:to>
      <xdr:col>4</xdr:col>
      <xdr:colOff>219075</xdr:colOff>
      <xdr:row>189</xdr:row>
      <xdr:rowOff>114300</xdr:rowOff>
    </xdr:to>
    <xdr:pic>
      <xdr:nvPicPr>
        <xdr:cNvPr id="190" name="Picture 189" descr="United States">
          <a:hlinkClick xmlns:r="http://schemas.openxmlformats.org/officeDocument/2006/relationships" r:id="rId1" tooltip="United States"/>
          <a:extLst>
            <a:ext uri="{FF2B5EF4-FFF2-40B4-BE49-F238E27FC236}">
              <a16:creationId xmlns:a16="http://schemas.microsoft.com/office/drawing/2014/main" id="{02C16EE6-1465-4EF9-99CF-35676BBD4E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6246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190</xdr:row>
      <xdr:rowOff>0</xdr:rowOff>
    </xdr:from>
    <xdr:to>
      <xdr:col>4</xdr:col>
      <xdr:colOff>219075</xdr:colOff>
      <xdr:row>190</xdr:row>
      <xdr:rowOff>114300</xdr:rowOff>
    </xdr:to>
    <xdr:pic>
      <xdr:nvPicPr>
        <xdr:cNvPr id="191" name="Picture 190" descr="United States">
          <a:hlinkClick xmlns:r="http://schemas.openxmlformats.org/officeDocument/2006/relationships" r:id="rId1" tooltip="United States"/>
          <a:extLst>
            <a:ext uri="{FF2B5EF4-FFF2-40B4-BE49-F238E27FC236}">
              <a16:creationId xmlns:a16="http://schemas.microsoft.com/office/drawing/2014/main" id="{CA949684-5D73-429B-9559-D6B74333FA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7160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191</xdr:row>
      <xdr:rowOff>0</xdr:rowOff>
    </xdr:from>
    <xdr:to>
      <xdr:col>4</xdr:col>
      <xdr:colOff>219075</xdr:colOff>
      <xdr:row>191</xdr:row>
      <xdr:rowOff>142875</xdr:rowOff>
    </xdr:to>
    <xdr:pic>
      <xdr:nvPicPr>
        <xdr:cNvPr id="192" name="Picture 191" descr="Spain">
          <a:hlinkClick xmlns:r="http://schemas.openxmlformats.org/officeDocument/2006/relationships" r:id="rId71" tooltip="Spain"/>
          <a:extLst>
            <a:ext uri="{FF2B5EF4-FFF2-40B4-BE49-F238E27FC236}">
              <a16:creationId xmlns:a16="http://schemas.microsoft.com/office/drawing/2014/main" id="{C650EB46-CEBE-4696-8424-DA8D880BF63F}"/>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218255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192</xdr:row>
      <xdr:rowOff>0</xdr:rowOff>
    </xdr:from>
    <xdr:to>
      <xdr:col>4</xdr:col>
      <xdr:colOff>219075</xdr:colOff>
      <xdr:row>192</xdr:row>
      <xdr:rowOff>114300</xdr:rowOff>
    </xdr:to>
    <xdr:pic>
      <xdr:nvPicPr>
        <xdr:cNvPr id="193" name="Picture 192" descr="United States">
          <a:hlinkClick xmlns:r="http://schemas.openxmlformats.org/officeDocument/2006/relationships" r:id="rId1" tooltip="United States"/>
          <a:extLst>
            <a:ext uri="{FF2B5EF4-FFF2-40B4-BE49-F238E27FC236}">
              <a16:creationId xmlns:a16="http://schemas.microsoft.com/office/drawing/2014/main" id="{DF20C065-14CD-4A38-8F91-BD4FCE414B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9170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193</xdr:row>
      <xdr:rowOff>0</xdr:rowOff>
    </xdr:from>
    <xdr:to>
      <xdr:col>4</xdr:col>
      <xdr:colOff>219075</xdr:colOff>
      <xdr:row>193</xdr:row>
      <xdr:rowOff>114300</xdr:rowOff>
    </xdr:to>
    <xdr:pic>
      <xdr:nvPicPr>
        <xdr:cNvPr id="194" name="Picture 193" descr="United States">
          <a:hlinkClick xmlns:r="http://schemas.openxmlformats.org/officeDocument/2006/relationships" r:id="rId1" tooltip="United States"/>
          <a:extLst>
            <a:ext uri="{FF2B5EF4-FFF2-40B4-BE49-F238E27FC236}">
              <a16:creationId xmlns:a16="http://schemas.microsoft.com/office/drawing/2014/main" id="{E9CC8167-6582-47B4-BB87-1A1135B9F27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0084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194</xdr:row>
      <xdr:rowOff>0</xdr:rowOff>
    </xdr:from>
    <xdr:to>
      <xdr:col>4</xdr:col>
      <xdr:colOff>219075</xdr:colOff>
      <xdr:row>194</xdr:row>
      <xdr:rowOff>114300</xdr:rowOff>
    </xdr:to>
    <xdr:pic>
      <xdr:nvPicPr>
        <xdr:cNvPr id="195" name="Picture 194" descr="United States">
          <a:hlinkClick xmlns:r="http://schemas.openxmlformats.org/officeDocument/2006/relationships" r:id="rId1" tooltip="United States"/>
          <a:extLst>
            <a:ext uri="{FF2B5EF4-FFF2-40B4-BE49-F238E27FC236}">
              <a16:creationId xmlns:a16="http://schemas.microsoft.com/office/drawing/2014/main" id="{103B175F-C967-4E55-B78C-4EDB409BBC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1180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195</xdr:row>
      <xdr:rowOff>0</xdr:rowOff>
    </xdr:from>
    <xdr:to>
      <xdr:col>4</xdr:col>
      <xdr:colOff>219075</xdr:colOff>
      <xdr:row>195</xdr:row>
      <xdr:rowOff>133350</xdr:rowOff>
    </xdr:to>
    <xdr:pic>
      <xdr:nvPicPr>
        <xdr:cNvPr id="196" name="Picture 195" descr="Nicaragua">
          <a:hlinkClick xmlns:r="http://schemas.openxmlformats.org/officeDocument/2006/relationships" r:id="rId73" tooltip="Nicaragua"/>
          <a:extLst>
            <a:ext uri="{FF2B5EF4-FFF2-40B4-BE49-F238E27FC236}">
              <a16:creationId xmlns:a16="http://schemas.microsoft.com/office/drawing/2014/main" id="{73944981-7457-4E8F-B0FB-0967AAA43BDD}"/>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2224563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196</xdr:row>
      <xdr:rowOff>0</xdr:rowOff>
    </xdr:from>
    <xdr:to>
      <xdr:col>4</xdr:col>
      <xdr:colOff>219075</xdr:colOff>
      <xdr:row>196</xdr:row>
      <xdr:rowOff>114300</xdr:rowOff>
    </xdr:to>
    <xdr:pic>
      <xdr:nvPicPr>
        <xdr:cNvPr id="197" name="Picture 196" descr="United States">
          <a:hlinkClick xmlns:r="http://schemas.openxmlformats.org/officeDocument/2006/relationships" r:id="rId1" tooltip="United States"/>
          <a:extLst>
            <a:ext uri="{FF2B5EF4-FFF2-40B4-BE49-F238E27FC236}">
              <a16:creationId xmlns:a16="http://schemas.microsoft.com/office/drawing/2014/main" id="{68965577-53A6-4EFA-8A19-0617637DBA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3399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197</xdr:row>
      <xdr:rowOff>0</xdr:rowOff>
    </xdr:from>
    <xdr:to>
      <xdr:col>4</xdr:col>
      <xdr:colOff>219075</xdr:colOff>
      <xdr:row>197</xdr:row>
      <xdr:rowOff>114300</xdr:rowOff>
    </xdr:to>
    <xdr:pic>
      <xdr:nvPicPr>
        <xdr:cNvPr id="198" name="Picture 197" descr="United States">
          <a:hlinkClick xmlns:r="http://schemas.openxmlformats.org/officeDocument/2006/relationships" r:id="rId1" tooltip="United States"/>
          <a:extLst>
            <a:ext uri="{FF2B5EF4-FFF2-40B4-BE49-F238E27FC236}">
              <a16:creationId xmlns:a16="http://schemas.microsoft.com/office/drawing/2014/main" id="{B29DFAFF-8A2C-4A3C-8F9F-BA6783C15C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4132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198</xdr:row>
      <xdr:rowOff>0</xdr:rowOff>
    </xdr:from>
    <xdr:to>
      <xdr:col>4</xdr:col>
      <xdr:colOff>219075</xdr:colOff>
      <xdr:row>198</xdr:row>
      <xdr:rowOff>114300</xdr:rowOff>
    </xdr:to>
    <xdr:pic>
      <xdr:nvPicPr>
        <xdr:cNvPr id="199" name="Picture 198" descr="United States">
          <a:hlinkClick xmlns:r="http://schemas.openxmlformats.org/officeDocument/2006/relationships" r:id="rId1" tooltip="United States"/>
          <a:extLst>
            <a:ext uri="{FF2B5EF4-FFF2-40B4-BE49-F238E27FC236}">
              <a16:creationId xmlns:a16="http://schemas.microsoft.com/office/drawing/2014/main" id="{16037BCB-4086-415A-B8F2-4533A8EEBD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5228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199</xdr:row>
      <xdr:rowOff>0</xdr:rowOff>
    </xdr:from>
    <xdr:to>
      <xdr:col>4</xdr:col>
      <xdr:colOff>219075</xdr:colOff>
      <xdr:row>199</xdr:row>
      <xdr:rowOff>114300</xdr:rowOff>
    </xdr:to>
    <xdr:pic>
      <xdr:nvPicPr>
        <xdr:cNvPr id="200" name="Picture 199" descr="United States">
          <a:hlinkClick xmlns:r="http://schemas.openxmlformats.org/officeDocument/2006/relationships" r:id="rId1" tooltip="United States"/>
          <a:extLst>
            <a:ext uri="{FF2B5EF4-FFF2-40B4-BE49-F238E27FC236}">
              <a16:creationId xmlns:a16="http://schemas.microsoft.com/office/drawing/2014/main" id="{3E295AA5-456E-4FE3-A2B8-27CD77A101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6171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200</xdr:row>
      <xdr:rowOff>0</xdr:rowOff>
    </xdr:from>
    <xdr:to>
      <xdr:col>4</xdr:col>
      <xdr:colOff>219075</xdr:colOff>
      <xdr:row>200</xdr:row>
      <xdr:rowOff>114300</xdr:rowOff>
    </xdr:to>
    <xdr:pic>
      <xdr:nvPicPr>
        <xdr:cNvPr id="201" name="Picture 200" descr="United States">
          <a:hlinkClick xmlns:r="http://schemas.openxmlformats.org/officeDocument/2006/relationships" r:id="rId1" tooltip="United States"/>
          <a:extLst>
            <a:ext uri="{FF2B5EF4-FFF2-40B4-BE49-F238E27FC236}">
              <a16:creationId xmlns:a16="http://schemas.microsoft.com/office/drawing/2014/main" id="{31D0698E-3784-438D-9E56-F948946546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7085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201</xdr:row>
      <xdr:rowOff>0</xdr:rowOff>
    </xdr:from>
    <xdr:to>
      <xdr:col>4</xdr:col>
      <xdr:colOff>219075</xdr:colOff>
      <xdr:row>201</xdr:row>
      <xdr:rowOff>133350</xdr:rowOff>
    </xdr:to>
    <xdr:pic>
      <xdr:nvPicPr>
        <xdr:cNvPr id="202" name="Picture 201" descr="Argentina">
          <a:hlinkClick xmlns:r="http://schemas.openxmlformats.org/officeDocument/2006/relationships" r:id="rId19" tooltip="Argentina"/>
          <a:extLst>
            <a:ext uri="{FF2B5EF4-FFF2-40B4-BE49-F238E27FC236}">
              <a16:creationId xmlns:a16="http://schemas.microsoft.com/office/drawing/2014/main" id="{3F99786A-81B2-4641-AB95-FED0E3C68AF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2285428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202</xdr:row>
      <xdr:rowOff>0</xdr:rowOff>
    </xdr:from>
    <xdr:to>
      <xdr:col>4</xdr:col>
      <xdr:colOff>219075</xdr:colOff>
      <xdr:row>202</xdr:row>
      <xdr:rowOff>114300</xdr:rowOff>
    </xdr:to>
    <xdr:pic>
      <xdr:nvPicPr>
        <xdr:cNvPr id="203" name="Picture 202" descr="Philippines">
          <a:hlinkClick xmlns:r="http://schemas.openxmlformats.org/officeDocument/2006/relationships" r:id="rId75" tooltip="Philippines"/>
          <a:extLst>
            <a:ext uri="{FF2B5EF4-FFF2-40B4-BE49-F238E27FC236}">
              <a16:creationId xmlns:a16="http://schemas.microsoft.com/office/drawing/2014/main" id="{A456EA32-A9D6-425B-B06E-E06CC77E84A2}"/>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229628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203</xdr:row>
      <xdr:rowOff>0</xdr:rowOff>
    </xdr:from>
    <xdr:to>
      <xdr:col>4</xdr:col>
      <xdr:colOff>219075</xdr:colOff>
      <xdr:row>203</xdr:row>
      <xdr:rowOff>123825</xdr:rowOff>
    </xdr:to>
    <xdr:pic>
      <xdr:nvPicPr>
        <xdr:cNvPr id="204" name="Picture 203" descr="Mexico">
          <a:hlinkClick xmlns:r="http://schemas.openxmlformats.org/officeDocument/2006/relationships" r:id="rId55" tooltip="Mexico"/>
          <a:extLst>
            <a:ext uri="{FF2B5EF4-FFF2-40B4-BE49-F238E27FC236}">
              <a16:creationId xmlns:a16="http://schemas.microsoft.com/office/drawing/2014/main" id="{B1A1E985-2E72-460B-9FE0-5F98801627BC}"/>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231076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204</xdr:row>
      <xdr:rowOff>0</xdr:rowOff>
    </xdr:from>
    <xdr:to>
      <xdr:col>4</xdr:col>
      <xdr:colOff>219075</xdr:colOff>
      <xdr:row>204</xdr:row>
      <xdr:rowOff>114300</xdr:rowOff>
    </xdr:to>
    <xdr:pic>
      <xdr:nvPicPr>
        <xdr:cNvPr id="205" name="Picture 204" descr="United States">
          <a:hlinkClick xmlns:r="http://schemas.openxmlformats.org/officeDocument/2006/relationships" r:id="rId1" tooltip="United States"/>
          <a:extLst>
            <a:ext uri="{FF2B5EF4-FFF2-40B4-BE49-F238E27FC236}">
              <a16:creationId xmlns:a16="http://schemas.microsoft.com/office/drawing/2014/main" id="{8666D293-415E-4E95-8697-06FF159D3D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2019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205</xdr:row>
      <xdr:rowOff>0</xdr:rowOff>
    </xdr:from>
    <xdr:to>
      <xdr:col>4</xdr:col>
      <xdr:colOff>219075</xdr:colOff>
      <xdr:row>205</xdr:row>
      <xdr:rowOff>114300</xdr:rowOff>
    </xdr:to>
    <xdr:pic>
      <xdr:nvPicPr>
        <xdr:cNvPr id="206" name="Picture 205" descr="United States">
          <a:hlinkClick xmlns:r="http://schemas.openxmlformats.org/officeDocument/2006/relationships" r:id="rId1" tooltip="United States"/>
          <a:extLst>
            <a:ext uri="{FF2B5EF4-FFF2-40B4-BE49-F238E27FC236}">
              <a16:creationId xmlns:a16="http://schemas.microsoft.com/office/drawing/2014/main" id="{CB51E944-73F0-4BF0-AF87-677FA263D8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4381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206</xdr:row>
      <xdr:rowOff>0</xdr:rowOff>
    </xdr:from>
    <xdr:to>
      <xdr:col>4</xdr:col>
      <xdr:colOff>219075</xdr:colOff>
      <xdr:row>206</xdr:row>
      <xdr:rowOff>114300</xdr:rowOff>
    </xdr:to>
    <xdr:pic>
      <xdr:nvPicPr>
        <xdr:cNvPr id="207" name="Picture 206" descr="United States">
          <a:hlinkClick xmlns:r="http://schemas.openxmlformats.org/officeDocument/2006/relationships" r:id="rId1" tooltip="United States"/>
          <a:extLst>
            <a:ext uri="{FF2B5EF4-FFF2-40B4-BE49-F238E27FC236}">
              <a16:creationId xmlns:a16="http://schemas.microsoft.com/office/drawing/2014/main" id="{8E096C3C-B338-4A9B-BC7C-3FD7F9D7B0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5286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207</xdr:row>
      <xdr:rowOff>0</xdr:rowOff>
    </xdr:from>
    <xdr:to>
      <xdr:col>4</xdr:col>
      <xdr:colOff>219075</xdr:colOff>
      <xdr:row>207</xdr:row>
      <xdr:rowOff>114300</xdr:rowOff>
    </xdr:to>
    <xdr:pic>
      <xdr:nvPicPr>
        <xdr:cNvPr id="208" name="Picture 207" descr="United States">
          <a:hlinkClick xmlns:r="http://schemas.openxmlformats.org/officeDocument/2006/relationships" r:id="rId1" tooltip="United States"/>
          <a:extLst>
            <a:ext uri="{FF2B5EF4-FFF2-40B4-BE49-F238E27FC236}">
              <a16:creationId xmlns:a16="http://schemas.microsoft.com/office/drawing/2014/main" id="{FD0EAB89-2080-42B1-A0CE-BC17977D3E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6381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208</xdr:row>
      <xdr:rowOff>0</xdr:rowOff>
    </xdr:from>
    <xdr:to>
      <xdr:col>4</xdr:col>
      <xdr:colOff>219075</xdr:colOff>
      <xdr:row>208</xdr:row>
      <xdr:rowOff>142875</xdr:rowOff>
    </xdr:to>
    <xdr:pic>
      <xdr:nvPicPr>
        <xdr:cNvPr id="209" name="Picture 208" descr="United States Virgin Islands">
          <a:hlinkClick xmlns:r="http://schemas.openxmlformats.org/officeDocument/2006/relationships" r:id="rId49" tooltip="United States Virgin Islands"/>
          <a:extLst>
            <a:ext uri="{FF2B5EF4-FFF2-40B4-BE49-F238E27FC236}">
              <a16:creationId xmlns:a16="http://schemas.microsoft.com/office/drawing/2014/main" id="{34A49627-9116-4DA0-B9F5-D452F53BAE91}"/>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239229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209</xdr:row>
      <xdr:rowOff>0</xdr:rowOff>
    </xdr:from>
    <xdr:to>
      <xdr:col>4</xdr:col>
      <xdr:colOff>219075</xdr:colOff>
      <xdr:row>209</xdr:row>
      <xdr:rowOff>114300</xdr:rowOff>
    </xdr:to>
    <xdr:pic>
      <xdr:nvPicPr>
        <xdr:cNvPr id="210" name="Picture 209" descr="Cuba">
          <a:hlinkClick xmlns:r="http://schemas.openxmlformats.org/officeDocument/2006/relationships" r:id="rId21" tooltip="Cuba"/>
          <a:extLst>
            <a:ext uri="{FF2B5EF4-FFF2-40B4-BE49-F238E27FC236}">
              <a16:creationId xmlns:a16="http://schemas.microsoft.com/office/drawing/2014/main" id="{DA43668D-AAE4-4107-A266-B1062F0EC0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40325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210</xdr:row>
      <xdr:rowOff>0</xdr:rowOff>
    </xdr:from>
    <xdr:to>
      <xdr:col>4</xdr:col>
      <xdr:colOff>219075</xdr:colOff>
      <xdr:row>210</xdr:row>
      <xdr:rowOff>142875</xdr:rowOff>
    </xdr:to>
    <xdr:pic>
      <xdr:nvPicPr>
        <xdr:cNvPr id="211" name="Picture 210" descr="United States Virgin Islands">
          <a:hlinkClick xmlns:r="http://schemas.openxmlformats.org/officeDocument/2006/relationships" r:id="rId49" tooltip="United States Virgin Islands"/>
          <a:extLst>
            <a:ext uri="{FF2B5EF4-FFF2-40B4-BE49-F238E27FC236}">
              <a16:creationId xmlns:a16="http://schemas.microsoft.com/office/drawing/2014/main" id="{8C0807A0-21E1-48E6-BE59-7F27D994E5F6}"/>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241239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211</xdr:row>
      <xdr:rowOff>0</xdr:rowOff>
    </xdr:from>
    <xdr:to>
      <xdr:col>4</xdr:col>
      <xdr:colOff>219075</xdr:colOff>
      <xdr:row>211</xdr:row>
      <xdr:rowOff>114300</xdr:rowOff>
    </xdr:to>
    <xdr:pic>
      <xdr:nvPicPr>
        <xdr:cNvPr id="212" name="Picture 211" descr="United States">
          <a:hlinkClick xmlns:r="http://schemas.openxmlformats.org/officeDocument/2006/relationships" r:id="rId1" tooltip="United States"/>
          <a:extLst>
            <a:ext uri="{FF2B5EF4-FFF2-40B4-BE49-F238E27FC236}">
              <a16:creationId xmlns:a16="http://schemas.microsoft.com/office/drawing/2014/main" id="{9D3ED8EA-4F90-4DC2-BC8F-341077CD3F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2335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212</xdr:row>
      <xdr:rowOff>0</xdr:rowOff>
    </xdr:from>
    <xdr:to>
      <xdr:col>4</xdr:col>
      <xdr:colOff>219075</xdr:colOff>
      <xdr:row>212</xdr:row>
      <xdr:rowOff>114300</xdr:rowOff>
    </xdr:to>
    <xdr:pic>
      <xdr:nvPicPr>
        <xdr:cNvPr id="213" name="Picture 212" descr="Cuba">
          <a:hlinkClick xmlns:r="http://schemas.openxmlformats.org/officeDocument/2006/relationships" r:id="rId21" tooltip="Cuba"/>
          <a:extLst>
            <a:ext uri="{FF2B5EF4-FFF2-40B4-BE49-F238E27FC236}">
              <a16:creationId xmlns:a16="http://schemas.microsoft.com/office/drawing/2014/main" id="{01092444-95B7-4EE4-A233-7ECEE07EB42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43420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213</xdr:row>
      <xdr:rowOff>0</xdr:rowOff>
    </xdr:from>
    <xdr:to>
      <xdr:col>4</xdr:col>
      <xdr:colOff>219075</xdr:colOff>
      <xdr:row>213</xdr:row>
      <xdr:rowOff>114300</xdr:rowOff>
    </xdr:to>
    <xdr:pic>
      <xdr:nvPicPr>
        <xdr:cNvPr id="214" name="Picture 213" descr="United States">
          <a:hlinkClick xmlns:r="http://schemas.openxmlformats.org/officeDocument/2006/relationships" r:id="rId1" tooltip="United States"/>
          <a:extLst>
            <a:ext uri="{FF2B5EF4-FFF2-40B4-BE49-F238E27FC236}">
              <a16:creationId xmlns:a16="http://schemas.microsoft.com/office/drawing/2014/main" id="{D980014A-26AD-4304-8BFD-83D85C2ADB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4154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214</xdr:row>
      <xdr:rowOff>0</xdr:rowOff>
    </xdr:from>
    <xdr:to>
      <xdr:col>4</xdr:col>
      <xdr:colOff>219075</xdr:colOff>
      <xdr:row>214</xdr:row>
      <xdr:rowOff>114300</xdr:rowOff>
    </xdr:to>
    <xdr:pic>
      <xdr:nvPicPr>
        <xdr:cNvPr id="215" name="Picture 214" descr="Cuba">
          <a:hlinkClick xmlns:r="http://schemas.openxmlformats.org/officeDocument/2006/relationships" r:id="rId21" tooltip="Cuba"/>
          <a:extLst>
            <a:ext uri="{FF2B5EF4-FFF2-40B4-BE49-F238E27FC236}">
              <a16:creationId xmlns:a16="http://schemas.microsoft.com/office/drawing/2014/main" id="{937C4B55-96BE-4E81-A1F2-91A5AF4486C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45068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215</xdr:row>
      <xdr:rowOff>0</xdr:rowOff>
    </xdr:from>
    <xdr:to>
      <xdr:col>4</xdr:col>
      <xdr:colOff>219075</xdr:colOff>
      <xdr:row>215</xdr:row>
      <xdr:rowOff>114300</xdr:rowOff>
    </xdr:to>
    <xdr:pic>
      <xdr:nvPicPr>
        <xdr:cNvPr id="216" name="Picture 215" descr="United Kingdom">
          <a:hlinkClick xmlns:r="http://schemas.openxmlformats.org/officeDocument/2006/relationships" r:id="rId5" tooltip="United Kingdom"/>
          <a:extLst>
            <a:ext uri="{FF2B5EF4-FFF2-40B4-BE49-F238E27FC236}">
              <a16:creationId xmlns:a16="http://schemas.microsoft.com/office/drawing/2014/main" id="{3F6B6E94-40FD-460F-90AC-0FC51B09263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5802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216</xdr:row>
      <xdr:rowOff>0</xdr:rowOff>
    </xdr:from>
    <xdr:to>
      <xdr:col>4</xdr:col>
      <xdr:colOff>219075</xdr:colOff>
      <xdr:row>216</xdr:row>
      <xdr:rowOff>123825</xdr:rowOff>
    </xdr:to>
    <xdr:pic>
      <xdr:nvPicPr>
        <xdr:cNvPr id="217" name="Picture 216" descr="Mexico">
          <a:hlinkClick xmlns:r="http://schemas.openxmlformats.org/officeDocument/2006/relationships" r:id="rId55" tooltip="Mexico"/>
          <a:extLst>
            <a:ext uri="{FF2B5EF4-FFF2-40B4-BE49-F238E27FC236}">
              <a16:creationId xmlns:a16="http://schemas.microsoft.com/office/drawing/2014/main" id="{F3FBD811-7D3D-4D7E-9D85-B73EAD816A4B}"/>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2468975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217</xdr:row>
      <xdr:rowOff>0</xdr:rowOff>
    </xdr:from>
    <xdr:to>
      <xdr:col>4</xdr:col>
      <xdr:colOff>219075</xdr:colOff>
      <xdr:row>217</xdr:row>
      <xdr:rowOff>142875</xdr:rowOff>
    </xdr:to>
    <xdr:pic>
      <xdr:nvPicPr>
        <xdr:cNvPr id="218" name="Picture 217" descr="Puerto Rico">
          <a:hlinkClick xmlns:r="http://schemas.openxmlformats.org/officeDocument/2006/relationships" r:id="rId13" tooltip="Puerto Rico"/>
          <a:extLst>
            <a:ext uri="{FF2B5EF4-FFF2-40B4-BE49-F238E27FC236}">
              <a16:creationId xmlns:a16="http://schemas.microsoft.com/office/drawing/2014/main" id="{FBFC5DB2-E9D9-474B-AE53-2867893E6A4D}"/>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247811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218</xdr:row>
      <xdr:rowOff>0</xdr:rowOff>
    </xdr:from>
    <xdr:to>
      <xdr:col>4</xdr:col>
      <xdr:colOff>219075</xdr:colOff>
      <xdr:row>218</xdr:row>
      <xdr:rowOff>114300</xdr:rowOff>
    </xdr:to>
    <xdr:pic>
      <xdr:nvPicPr>
        <xdr:cNvPr id="219" name="Picture 218" descr="United States">
          <a:hlinkClick xmlns:r="http://schemas.openxmlformats.org/officeDocument/2006/relationships" r:id="rId1" tooltip="United States"/>
          <a:extLst>
            <a:ext uri="{FF2B5EF4-FFF2-40B4-BE49-F238E27FC236}">
              <a16:creationId xmlns:a16="http://schemas.microsoft.com/office/drawing/2014/main" id="{944B4B44-B270-49FE-9C2F-D591688A15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8907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219</xdr:row>
      <xdr:rowOff>0</xdr:rowOff>
    </xdr:from>
    <xdr:to>
      <xdr:col>4</xdr:col>
      <xdr:colOff>219075</xdr:colOff>
      <xdr:row>219</xdr:row>
      <xdr:rowOff>142875</xdr:rowOff>
    </xdr:to>
    <xdr:pic>
      <xdr:nvPicPr>
        <xdr:cNvPr id="220" name="Picture 219" descr="Panama">
          <a:hlinkClick xmlns:r="http://schemas.openxmlformats.org/officeDocument/2006/relationships" r:id="rId53" tooltip="Panama"/>
          <a:extLst>
            <a:ext uri="{FF2B5EF4-FFF2-40B4-BE49-F238E27FC236}">
              <a16:creationId xmlns:a16="http://schemas.microsoft.com/office/drawing/2014/main" id="{63D84A6C-614E-46E1-970E-07DE9C180058}"/>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250002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220</xdr:row>
      <xdr:rowOff>0</xdr:rowOff>
    </xdr:from>
    <xdr:to>
      <xdr:col>4</xdr:col>
      <xdr:colOff>219075</xdr:colOff>
      <xdr:row>220</xdr:row>
      <xdr:rowOff>114300</xdr:rowOff>
    </xdr:to>
    <xdr:pic>
      <xdr:nvPicPr>
        <xdr:cNvPr id="221" name="Picture 220" descr="United States">
          <a:hlinkClick xmlns:r="http://schemas.openxmlformats.org/officeDocument/2006/relationships" r:id="rId1" tooltip="United States"/>
          <a:extLst>
            <a:ext uri="{FF2B5EF4-FFF2-40B4-BE49-F238E27FC236}">
              <a16:creationId xmlns:a16="http://schemas.microsoft.com/office/drawing/2014/main" id="{A0B12D9E-C75F-4FC4-9DB5-B2762CEE93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0917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221</xdr:row>
      <xdr:rowOff>0</xdr:rowOff>
    </xdr:from>
    <xdr:to>
      <xdr:col>4</xdr:col>
      <xdr:colOff>219075</xdr:colOff>
      <xdr:row>221</xdr:row>
      <xdr:rowOff>114300</xdr:rowOff>
    </xdr:to>
    <xdr:pic>
      <xdr:nvPicPr>
        <xdr:cNvPr id="222" name="Picture 221" descr="United States">
          <a:hlinkClick xmlns:r="http://schemas.openxmlformats.org/officeDocument/2006/relationships" r:id="rId1" tooltip="United States"/>
          <a:extLst>
            <a:ext uri="{FF2B5EF4-FFF2-40B4-BE49-F238E27FC236}">
              <a16:creationId xmlns:a16="http://schemas.microsoft.com/office/drawing/2014/main" id="{27F6F4A3-9AC2-4159-B6F2-AD62441CCF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2193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222</xdr:row>
      <xdr:rowOff>0</xdr:rowOff>
    </xdr:from>
    <xdr:to>
      <xdr:col>4</xdr:col>
      <xdr:colOff>219075</xdr:colOff>
      <xdr:row>222</xdr:row>
      <xdr:rowOff>114300</xdr:rowOff>
    </xdr:to>
    <xdr:pic>
      <xdr:nvPicPr>
        <xdr:cNvPr id="223" name="Picture 222" descr="United States">
          <a:hlinkClick xmlns:r="http://schemas.openxmlformats.org/officeDocument/2006/relationships" r:id="rId1" tooltip="United States"/>
          <a:extLst>
            <a:ext uri="{FF2B5EF4-FFF2-40B4-BE49-F238E27FC236}">
              <a16:creationId xmlns:a16="http://schemas.microsoft.com/office/drawing/2014/main" id="{D04A4EBA-36B0-4E4D-8028-0FD5C8897B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3098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223</xdr:row>
      <xdr:rowOff>0</xdr:rowOff>
    </xdr:from>
    <xdr:to>
      <xdr:col>4</xdr:col>
      <xdr:colOff>219075</xdr:colOff>
      <xdr:row>223</xdr:row>
      <xdr:rowOff>114300</xdr:rowOff>
    </xdr:to>
    <xdr:pic>
      <xdr:nvPicPr>
        <xdr:cNvPr id="224" name="Picture 223" descr="United Kingdom">
          <a:hlinkClick xmlns:r="http://schemas.openxmlformats.org/officeDocument/2006/relationships" r:id="rId5" tooltip="United Kingdom"/>
          <a:extLst>
            <a:ext uri="{FF2B5EF4-FFF2-40B4-BE49-F238E27FC236}">
              <a16:creationId xmlns:a16="http://schemas.microsoft.com/office/drawing/2014/main" id="{8AC9F08D-D67A-461C-AFD3-300D603A25B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54193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224</xdr:row>
      <xdr:rowOff>0</xdr:rowOff>
    </xdr:from>
    <xdr:to>
      <xdr:col>4</xdr:col>
      <xdr:colOff>219075</xdr:colOff>
      <xdr:row>224</xdr:row>
      <xdr:rowOff>123825</xdr:rowOff>
    </xdr:to>
    <xdr:pic>
      <xdr:nvPicPr>
        <xdr:cNvPr id="225" name="Picture 224" descr="Mexico">
          <a:hlinkClick xmlns:r="http://schemas.openxmlformats.org/officeDocument/2006/relationships" r:id="rId55" tooltip="Mexico"/>
          <a:extLst>
            <a:ext uri="{FF2B5EF4-FFF2-40B4-BE49-F238E27FC236}">
              <a16:creationId xmlns:a16="http://schemas.microsoft.com/office/drawing/2014/main" id="{279D6FCD-C383-4C5A-A6CE-3E8308F6BDFB}"/>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2552890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225</xdr:row>
      <xdr:rowOff>0</xdr:rowOff>
    </xdr:from>
    <xdr:to>
      <xdr:col>4</xdr:col>
      <xdr:colOff>219075</xdr:colOff>
      <xdr:row>225</xdr:row>
      <xdr:rowOff>114300</xdr:rowOff>
    </xdr:to>
    <xdr:pic>
      <xdr:nvPicPr>
        <xdr:cNvPr id="226" name="Picture 225" descr="United Kingdom">
          <a:hlinkClick xmlns:r="http://schemas.openxmlformats.org/officeDocument/2006/relationships" r:id="rId5" tooltip="United Kingdom"/>
          <a:extLst>
            <a:ext uri="{FF2B5EF4-FFF2-40B4-BE49-F238E27FC236}">
              <a16:creationId xmlns:a16="http://schemas.microsoft.com/office/drawing/2014/main" id="{9E8087C1-E7D4-416D-841F-88C39908848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56384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226</xdr:row>
      <xdr:rowOff>0</xdr:rowOff>
    </xdr:from>
    <xdr:to>
      <xdr:col>4</xdr:col>
      <xdr:colOff>219075</xdr:colOff>
      <xdr:row>226</xdr:row>
      <xdr:rowOff>114300</xdr:rowOff>
    </xdr:to>
    <xdr:pic>
      <xdr:nvPicPr>
        <xdr:cNvPr id="227" name="Picture 226" descr="United States">
          <a:hlinkClick xmlns:r="http://schemas.openxmlformats.org/officeDocument/2006/relationships" r:id="rId1" tooltip="United States"/>
          <a:extLst>
            <a:ext uri="{FF2B5EF4-FFF2-40B4-BE49-F238E27FC236}">
              <a16:creationId xmlns:a16="http://schemas.microsoft.com/office/drawing/2014/main" id="{CFCE91B6-677D-4A48-A7E2-9FF333D30B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7298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227</xdr:row>
      <xdr:rowOff>0</xdr:rowOff>
    </xdr:from>
    <xdr:to>
      <xdr:col>4</xdr:col>
      <xdr:colOff>219075</xdr:colOff>
      <xdr:row>227</xdr:row>
      <xdr:rowOff>114300</xdr:rowOff>
    </xdr:to>
    <xdr:pic>
      <xdr:nvPicPr>
        <xdr:cNvPr id="228" name="Picture 227" descr="United States">
          <a:hlinkClick xmlns:r="http://schemas.openxmlformats.org/officeDocument/2006/relationships" r:id="rId1" tooltip="United States"/>
          <a:extLst>
            <a:ext uri="{FF2B5EF4-FFF2-40B4-BE49-F238E27FC236}">
              <a16:creationId xmlns:a16="http://schemas.microsoft.com/office/drawing/2014/main" id="{C2713F66-1306-436E-85AA-ADDEA5C5E4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8394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228</xdr:row>
      <xdr:rowOff>0</xdr:rowOff>
    </xdr:from>
    <xdr:to>
      <xdr:col>4</xdr:col>
      <xdr:colOff>219075</xdr:colOff>
      <xdr:row>228</xdr:row>
      <xdr:rowOff>114300</xdr:rowOff>
    </xdr:to>
    <xdr:pic>
      <xdr:nvPicPr>
        <xdr:cNvPr id="229" name="Picture 228" descr="Jamaica">
          <a:hlinkClick xmlns:r="http://schemas.openxmlformats.org/officeDocument/2006/relationships" r:id="rId25" tooltip="Jamaica"/>
          <a:extLst>
            <a:ext uri="{FF2B5EF4-FFF2-40B4-BE49-F238E27FC236}">
              <a16:creationId xmlns:a16="http://schemas.microsoft.com/office/drawing/2014/main" id="{767A853F-0C36-4D03-8FC9-FE56822D55D6}"/>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259489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229</xdr:row>
      <xdr:rowOff>0</xdr:rowOff>
    </xdr:from>
    <xdr:to>
      <xdr:col>4</xdr:col>
      <xdr:colOff>219075</xdr:colOff>
      <xdr:row>229</xdr:row>
      <xdr:rowOff>114300</xdr:rowOff>
    </xdr:to>
    <xdr:pic>
      <xdr:nvPicPr>
        <xdr:cNvPr id="230" name="Picture 229" descr="United States">
          <a:hlinkClick xmlns:r="http://schemas.openxmlformats.org/officeDocument/2006/relationships" r:id="rId1" tooltip="United States"/>
          <a:extLst>
            <a:ext uri="{FF2B5EF4-FFF2-40B4-BE49-F238E27FC236}">
              <a16:creationId xmlns:a16="http://schemas.microsoft.com/office/drawing/2014/main" id="{3B2540B0-12FD-451D-A000-7C2B043895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0584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230</xdr:row>
      <xdr:rowOff>0</xdr:rowOff>
    </xdr:from>
    <xdr:to>
      <xdr:col>4</xdr:col>
      <xdr:colOff>219075</xdr:colOff>
      <xdr:row>230</xdr:row>
      <xdr:rowOff>114300</xdr:rowOff>
    </xdr:to>
    <xdr:pic>
      <xdr:nvPicPr>
        <xdr:cNvPr id="231" name="Picture 230" descr="United States">
          <a:hlinkClick xmlns:r="http://schemas.openxmlformats.org/officeDocument/2006/relationships" r:id="rId1" tooltip="United States"/>
          <a:extLst>
            <a:ext uri="{FF2B5EF4-FFF2-40B4-BE49-F238E27FC236}">
              <a16:creationId xmlns:a16="http://schemas.microsoft.com/office/drawing/2014/main" id="{582A4018-4A9C-4537-8E2C-B02E5E2170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1680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231</xdr:row>
      <xdr:rowOff>0</xdr:rowOff>
    </xdr:from>
    <xdr:to>
      <xdr:col>4</xdr:col>
      <xdr:colOff>219075</xdr:colOff>
      <xdr:row>231</xdr:row>
      <xdr:rowOff>114300</xdr:rowOff>
    </xdr:to>
    <xdr:pic>
      <xdr:nvPicPr>
        <xdr:cNvPr id="232" name="Picture 231" descr="United States">
          <a:hlinkClick xmlns:r="http://schemas.openxmlformats.org/officeDocument/2006/relationships" r:id="rId1" tooltip="United States"/>
          <a:extLst>
            <a:ext uri="{FF2B5EF4-FFF2-40B4-BE49-F238E27FC236}">
              <a16:creationId xmlns:a16="http://schemas.microsoft.com/office/drawing/2014/main" id="{A1F92BA2-D223-43DD-9B1B-7B743A6177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2413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232</xdr:row>
      <xdr:rowOff>0</xdr:rowOff>
    </xdr:from>
    <xdr:to>
      <xdr:col>4</xdr:col>
      <xdr:colOff>219075</xdr:colOff>
      <xdr:row>232</xdr:row>
      <xdr:rowOff>142875</xdr:rowOff>
    </xdr:to>
    <xdr:pic>
      <xdr:nvPicPr>
        <xdr:cNvPr id="233" name="Picture 232" descr="Puerto Rico">
          <a:hlinkClick xmlns:r="http://schemas.openxmlformats.org/officeDocument/2006/relationships" r:id="rId13" tooltip="Puerto Rico"/>
          <a:extLst>
            <a:ext uri="{FF2B5EF4-FFF2-40B4-BE49-F238E27FC236}">
              <a16:creationId xmlns:a16="http://schemas.microsoft.com/office/drawing/2014/main" id="{2AEDE5D8-9746-47DA-8600-1911FEF7ABC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263328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233</xdr:row>
      <xdr:rowOff>0</xdr:rowOff>
    </xdr:from>
    <xdr:to>
      <xdr:col>4</xdr:col>
      <xdr:colOff>219075</xdr:colOff>
      <xdr:row>233</xdr:row>
      <xdr:rowOff>114300</xdr:rowOff>
    </xdr:to>
    <xdr:pic>
      <xdr:nvPicPr>
        <xdr:cNvPr id="234" name="Picture 233" descr="United States">
          <a:hlinkClick xmlns:r="http://schemas.openxmlformats.org/officeDocument/2006/relationships" r:id="rId1" tooltip="United States"/>
          <a:extLst>
            <a:ext uri="{FF2B5EF4-FFF2-40B4-BE49-F238E27FC236}">
              <a16:creationId xmlns:a16="http://schemas.microsoft.com/office/drawing/2014/main" id="{E5913DAC-780D-4DBF-B8AF-0E1D20D21B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4785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234</xdr:row>
      <xdr:rowOff>0</xdr:rowOff>
    </xdr:from>
    <xdr:to>
      <xdr:col>4</xdr:col>
      <xdr:colOff>219075</xdr:colOff>
      <xdr:row>234</xdr:row>
      <xdr:rowOff>114300</xdr:rowOff>
    </xdr:to>
    <xdr:pic>
      <xdr:nvPicPr>
        <xdr:cNvPr id="235" name="Picture 234" descr="United States">
          <a:hlinkClick xmlns:r="http://schemas.openxmlformats.org/officeDocument/2006/relationships" r:id="rId1" tooltip="United States"/>
          <a:extLst>
            <a:ext uri="{FF2B5EF4-FFF2-40B4-BE49-F238E27FC236}">
              <a16:creationId xmlns:a16="http://schemas.microsoft.com/office/drawing/2014/main" id="{13CBEA69-A6C1-43BA-B6E9-8104721978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5699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235</xdr:row>
      <xdr:rowOff>0</xdr:rowOff>
    </xdr:from>
    <xdr:to>
      <xdr:col>4</xdr:col>
      <xdr:colOff>219075</xdr:colOff>
      <xdr:row>235</xdr:row>
      <xdr:rowOff>133350</xdr:rowOff>
    </xdr:to>
    <xdr:pic>
      <xdr:nvPicPr>
        <xdr:cNvPr id="236" name="Picture 235" descr="Nicaragua">
          <a:hlinkClick xmlns:r="http://schemas.openxmlformats.org/officeDocument/2006/relationships" r:id="rId73" tooltip="Nicaragua"/>
          <a:extLst>
            <a:ext uri="{FF2B5EF4-FFF2-40B4-BE49-F238E27FC236}">
              <a16:creationId xmlns:a16="http://schemas.microsoft.com/office/drawing/2014/main" id="{42F268EB-B10D-4DA9-A9AA-D74FEDD39055}"/>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2667952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236</xdr:row>
      <xdr:rowOff>0</xdr:rowOff>
    </xdr:from>
    <xdr:to>
      <xdr:col>4</xdr:col>
      <xdr:colOff>219075</xdr:colOff>
      <xdr:row>236</xdr:row>
      <xdr:rowOff>114300</xdr:rowOff>
    </xdr:to>
    <xdr:pic>
      <xdr:nvPicPr>
        <xdr:cNvPr id="237" name="Picture 236" descr="United States">
          <a:hlinkClick xmlns:r="http://schemas.openxmlformats.org/officeDocument/2006/relationships" r:id="rId1" tooltip="United States"/>
          <a:extLst>
            <a:ext uri="{FF2B5EF4-FFF2-40B4-BE49-F238E27FC236}">
              <a16:creationId xmlns:a16="http://schemas.microsoft.com/office/drawing/2014/main" id="{29037B08-9BE1-4738-8349-182CB5A5A5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7890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237</xdr:row>
      <xdr:rowOff>0</xdr:rowOff>
    </xdr:from>
    <xdr:to>
      <xdr:col>4</xdr:col>
      <xdr:colOff>219075</xdr:colOff>
      <xdr:row>237</xdr:row>
      <xdr:rowOff>114300</xdr:rowOff>
    </xdr:to>
    <xdr:pic>
      <xdr:nvPicPr>
        <xdr:cNvPr id="238" name="Picture 237" descr="United States">
          <a:hlinkClick xmlns:r="http://schemas.openxmlformats.org/officeDocument/2006/relationships" r:id="rId1" tooltip="United States"/>
          <a:extLst>
            <a:ext uri="{FF2B5EF4-FFF2-40B4-BE49-F238E27FC236}">
              <a16:creationId xmlns:a16="http://schemas.microsoft.com/office/drawing/2014/main" id="{94263382-6EAE-46EF-A44D-009C202AA2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8986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238</xdr:row>
      <xdr:rowOff>0</xdr:rowOff>
    </xdr:from>
    <xdr:to>
      <xdr:col>4</xdr:col>
      <xdr:colOff>219075</xdr:colOff>
      <xdr:row>238</xdr:row>
      <xdr:rowOff>133350</xdr:rowOff>
    </xdr:to>
    <xdr:pic>
      <xdr:nvPicPr>
        <xdr:cNvPr id="239" name="Picture 238" descr="Argentina">
          <a:hlinkClick xmlns:r="http://schemas.openxmlformats.org/officeDocument/2006/relationships" r:id="rId19" tooltip="Argentina"/>
          <a:extLst>
            <a:ext uri="{FF2B5EF4-FFF2-40B4-BE49-F238E27FC236}">
              <a16:creationId xmlns:a16="http://schemas.microsoft.com/office/drawing/2014/main" id="{4C61787B-60D6-4E06-A325-FF1DE5DB58FF}"/>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2700813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239</xdr:row>
      <xdr:rowOff>0</xdr:rowOff>
    </xdr:from>
    <xdr:to>
      <xdr:col>4</xdr:col>
      <xdr:colOff>219075</xdr:colOff>
      <xdr:row>239</xdr:row>
      <xdr:rowOff>114300</xdr:rowOff>
    </xdr:to>
    <xdr:pic>
      <xdr:nvPicPr>
        <xdr:cNvPr id="240" name="Picture 239" descr="United States">
          <a:hlinkClick xmlns:r="http://schemas.openxmlformats.org/officeDocument/2006/relationships" r:id="rId1" tooltip="United States"/>
          <a:extLst>
            <a:ext uri="{FF2B5EF4-FFF2-40B4-BE49-F238E27FC236}">
              <a16:creationId xmlns:a16="http://schemas.microsoft.com/office/drawing/2014/main" id="{9EDA4909-DA46-4A08-840D-0A6E98E3CB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0995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240</xdr:row>
      <xdr:rowOff>0</xdr:rowOff>
    </xdr:from>
    <xdr:to>
      <xdr:col>4</xdr:col>
      <xdr:colOff>219075</xdr:colOff>
      <xdr:row>240</xdr:row>
      <xdr:rowOff>114300</xdr:rowOff>
    </xdr:to>
    <xdr:pic>
      <xdr:nvPicPr>
        <xdr:cNvPr id="241" name="Picture 240" descr="United States">
          <a:hlinkClick xmlns:r="http://schemas.openxmlformats.org/officeDocument/2006/relationships" r:id="rId1" tooltip="United States"/>
          <a:extLst>
            <a:ext uri="{FF2B5EF4-FFF2-40B4-BE49-F238E27FC236}">
              <a16:creationId xmlns:a16="http://schemas.microsoft.com/office/drawing/2014/main" id="{BF3F6986-F9E0-49CD-9E26-FFBA5FE428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2272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241</xdr:row>
      <xdr:rowOff>0</xdr:rowOff>
    </xdr:from>
    <xdr:to>
      <xdr:col>4</xdr:col>
      <xdr:colOff>219075</xdr:colOff>
      <xdr:row>241</xdr:row>
      <xdr:rowOff>114300</xdr:rowOff>
    </xdr:to>
    <xdr:pic>
      <xdr:nvPicPr>
        <xdr:cNvPr id="242" name="Picture 241" descr="United States">
          <a:hlinkClick xmlns:r="http://schemas.openxmlformats.org/officeDocument/2006/relationships" r:id="rId1" tooltip="United States"/>
          <a:extLst>
            <a:ext uri="{FF2B5EF4-FFF2-40B4-BE49-F238E27FC236}">
              <a16:creationId xmlns:a16="http://schemas.microsoft.com/office/drawing/2014/main" id="{0940CC62-0F18-4BCA-BDE4-C80DAFB082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3253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242</xdr:row>
      <xdr:rowOff>0</xdr:rowOff>
    </xdr:from>
    <xdr:to>
      <xdr:col>4</xdr:col>
      <xdr:colOff>219075</xdr:colOff>
      <xdr:row>242</xdr:row>
      <xdr:rowOff>114300</xdr:rowOff>
    </xdr:to>
    <xdr:pic>
      <xdr:nvPicPr>
        <xdr:cNvPr id="243" name="Picture 242" descr="United States">
          <a:hlinkClick xmlns:r="http://schemas.openxmlformats.org/officeDocument/2006/relationships" r:id="rId1" tooltip="United States"/>
          <a:extLst>
            <a:ext uri="{FF2B5EF4-FFF2-40B4-BE49-F238E27FC236}">
              <a16:creationId xmlns:a16="http://schemas.microsoft.com/office/drawing/2014/main" id="{C772F2D3-663A-4EDA-B1CA-AEB9E5D7BB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4167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243</xdr:row>
      <xdr:rowOff>0</xdr:rowOff>
    </xdr:from>
    <xdr:to>
      <xdr:col>4</xdr:col>
      <xdr:colOff>219075</xdr:colOff>
      <xdr:row>243</xdr:row>
      <xdr:rowOff>114300</xdr:rowOff>
    </xdr:to>
    <xdr:pic>
      <xdr:nvPicPr>
        <xdr:cNvPr id="244" name="Picture 243" descr="United States">
          <a:hlinkClick xmlns:r="http://schemas.openxmlformats.org/officeDocument/2006/relationships" r:id="rId1" tooltip="United States"/>
          <a:extLst>
            <a:ext uri="{FF2B5EF4-FFF2-40B4-BE49-F238E27FC236}">
              <a16:creationId xmlns:a16="http://schemas.microsoft.com/office/drawing/2014/main" id="{3DC96501-D5D7-4EA4-B9FF-8D9436EB97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6529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244</xdr:row>
      <xdr:rowOff>0</xdr:rowOff>
    </xdr:from>
    <xdr:to>
      <xdr:col>4</xdr:col>
      <xdr:colOff>219075</xdr:colOff>
      <xdr:row>244</xdr:row>
      <xdr:rowOff>114300</xdr:rowOff>
    </xdr:to>
    <xdr:pic>
      <xdr:nvPicPr>
        <xdr:cNvPr id="245" name="Picture 244" descr="United States">
          <a:hlinkClick xmlns:r="http://schemas.openxmlformats.org/officeDocument/2006/relationships" r:id="rId1" tooltip="United States"/>
          <a:extLst>
            <a:ext uri="{FF2B5EF4-FFF2-40B4-BE49-F238E27FC236}">
              <a16:creationId xmlns:a16="http://schemas.microsoft.com/office/drawing/2014/main" id="{53833CD1-7182-412A-82B4-9C70E86A65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7472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245</xdr:row>
      <xdr:rowOff>0</xdr:rowOff>
    </xdr:from>
    <xdr:to>
      <xdr:col>4</xdr:col>
      <xdr:colOff>219075</xdr:colOff>
      <xdr:row>245</xdr:row>
      <xdr:rowOff>114300</xdr:rowOff>
    </xdr:to>
    <xdr:pic>
      <xdr:nvPicPr>
        <xdr:cNvPr id="246" name="Picture 245" descr="United States">
          <a:hlinkClick xmlns:r="http://schemas.openxmlformats.org/officeDocument/2006/relationships" r:id="rId1" tooltip="United States"/>
          <a:extLst>
            <a:ext uri="{FF2B5EF4-FFF2-40B4-BE49-F238E27FC236}">
              <a16:creationId xmlns:a16="http://schemas.microsoft.com/office/drawing/2014/main" id="{3C545849-E691-4576-B5CC-EF13B7D78C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568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246</xdr:row>
      <xdr:rowOff>0</xdr:rowOff>
    </xdr:from>
    <xdr:to>
      <xdr:col>4</xdr:col>
      <xdr:colOff>219075</xdr:colOff>
      <xdr:row>246</xdr:row>
      <xdr:rowOff>114300</xdr:rowOff>
    </xdr:to>
    <xdr:pic>
      <xdr:nvPicPr>
        <xdr:cNvPr id="247" name="Picture 246" descr="United States">
          <a:hlinkClick xmlns:r="http://schemas.openxmlformats.org/officeDocument/2006/relationships" r:id="rId1" tooltip="United States"/>
          <a:extLst>
            <a:ext uri="{FF2B5EF4-FFF2-40B4-BE49-F238E27FC236}">
              <a16:creationId xmlns:a16="http://schemas.microsoft.com/office/drawing/2014/main" id="{98728BEF-C89E-4B1B-9568-7803484109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9654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247</xdr:row>
      <xdr:rowOff>0</xdr:rowOff>
    </xdr:from>
    <xdr:to>
      <xdr:col>4</xdr:col>
      <xdr:colOff>219075</xdr:colOff>
      <xdr:row>247</xdr:row>
      <xdr:rowOff>114300</xdr:rowOff>
    </xdr:to>
    <xdr:pic>
      <xdr:nvPicPr>
        <xdr:cNvPr id="248" name="Picture 247" descr="United States">
          <a:hlinkClick xmlns:r="http://schemas.openxmlformats.org/officeDocument/2006/relationships" r:id="rId1" tooltip="United States"/>
          <a:extLst>
            <a:ext uri="{FF2B5EF4-FFF2-40B4-BE49-F238E27FC236}">
              <a16:creationId xmlns:a16="http://schemas.microsoft.com/office/drawing/2014/main" id="{6F34900C-A2B3-4EBE-B54F-BDC79BF046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2501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248</xdr:row>
      <xdr:rowOff>0</xdr:rowOff>
    </xdr:from>
    <xdr:to>
      <xdr:col>4</xdr:col>
      <xdr:colOff>219075</xdr:colOff>
      <xdr:row>248</xdr:row>
      <xdr:rowOff>142875</xdr:rowOff>
    </xdr:to>
    <xdr:pic>
      <xdr:nvPicPr>
        <xdr:cNvPr id="249" name="Picture 248" descr="Venezuela">
          <a:hlinkClick xmlns:r="http://schemas.openxmlformats.org/officeDocument/2006/relationships" r:id="rId77" tooltip="Venezuela"/>
          <a:extLst>
            <a:ext uri="{FF2B5EF4-FFF2-40B4-BE49-F238E27FC236}">
              <a16:creationId xmlns:a16="http://schemas.microsoft.com/office/drawing/2014/main" id="{D2D225E2-AD4A-4D08-BD59-3FE0F1EA1DDD}"/>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283416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249</xdr:row>
      <xdr:rowOff>0</xdr:rowOff>
    </xdr:from>
    <xdr:to>
      <xdr:col>4</xdr:col>
      <xdr:colOff>219075</xdr:colOff>
      <xdr:row>249</xdr:row>
      <xdr:rowOff>142875</xdr:rowOff>
    </xdr:to>
    <xdr:pic>
      <xdr:nvPicPr>
        <xdr:cNvPr id="250" name="Picture 249" descr="Italy">
          <a:hlinkClick xmlns:r="http://schemas.openxmlformats.org/officeDocument/2006/relationships" r:id="rId15" tooltip="Italy"/>
          <a:extLst>
            <a:ext uri="{FF2B5EF4-FFF2-40B4-BE49-F238E27FC236}">
              <a16:creationId xmlns:a16="http://schemas.microsoft.com/office/drawing/2014/main" id="{C06E4B8A-95A3-4F05-9237-2EF0DA875CB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284330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250</xdr:row>
      <xdr:rowOff>0</xdr:rowOff>
    </xdr:from>
    <xdr:to>
      <xdr:col>4</xdr:col>
      <xdr:colOff>219075</xdr:colOff>
      <xdr:row>250</xdr:row>
      <xdr:rowOff>142875</xdr:rowOff>
    </xdr:to>
    <xdr:pic>
      <xdr:nvPicPr>
        <xdr:cNvPr id="251" name="Picture 250" descr="Japan">
          <a:hlinkClick xmlns:r="http://schemas.openxmlformats.org/officeDocument/2006/relationships" r:id="rId61" tooltip="Japan"/>
          <a:extLst>
            <a:ext uri="{FF2B5EF4-FFF2-40B4-BE49-F238E27FC236}">
              <a16:creationId xmlns:a16="http://schemas.microsoft.com/office/drawing/2014/main" id="{93271912-E603-4232-8AB9-3E062AA06193}"/>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285064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251</xdr:row>
      <xdr:rowOff>0</xdr:rowOff>
    </xdr:from>
    <xdr:to>
      <xdr:col>4</xdr:col>
      <xdr:colOff>219075</xdr:colOff>
      <xdr:row>251</xdr:row>
      <xdr:rowOff>114300</xdr:rowOff>
    </xdr:to>
    <xdr:pic>
      <xdr:nvPicPr>
        <xdr:cNvPr id="252" name="Picture 251" descr="Philippines">
          <a:hlinkClick xmlns:r="http://schemas.openxmlformats.org/officeDocument/2006/relationships" r:id="rId75" tooltip="Philippines"/>
          <a:extLst>
            <a:ext uri="{FF2B5EF4-FFF2-40B4-BE49-F238E27FC236}">
              <a16:creationId xmlns:a16="http://schemas.microsoft.com/office/drawing/2014/main" id="{F0081D5D-B917-43E1-B831-B29835522015}"/>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285978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252</xdr:row>
      <xdr:rowOff>0</xdr:rowOff>
    </xdr:from>
    <xdr:to>
      <xdr:col>4</xdr:col>
      <xdr:colOff>219075</xdr:colOff>
      <xdr:row>252</xdr:row>
      <xdr:rowOff>142875</xdr:rowOff>
    </xdr:to>
    <xdr:pic>
      <xdr:nvPicPr>
        <xdr:cNvPr id="253" name="Picture 252" descr="Italy">
          <a:hlinkClick xmlns:r="http://schemas.openxmlformats.org/officeDocument/2006/relationships" r:id="rId15" tooltip="Italy"/>
          <a:extLst>
            <a:ext uri="{FF2B5EF4-FFF2-40B4-BE49-F238E27FC236}">
              <a16:creationId xmlns:a16="http://schemas.microsoft.com/office/drawing/2014/main" id="{8306F1B9-5DB4-4ABD-94BA-49EC1B7995C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287064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253</xdr:row>
      <xdr:rowOff>0</xdr:rowOff>
    </xdr:from>
    <xdr:to>
      <xdr:col>4</xdr:col>
      <xdr:colOff>219075</xdr:colOff>
      <xdr:row>253</xdr:row>
      <xdr:rowOff>142875</xdr:rowOff>
    </xdr:to>
    <xdr:pic>
      <xdr:nvPicPr>
        <xdr:cNvPr id="254" name="Picture 253" descr="Spain">
          <a:hlinkClick xmlns:r="http://schemas.openxmlformats.org/officeDocument/2006/relationships" r:id="rId71" tooltip="Spain"/>
          <a:extLst>
            <a:ext uri="{FF2B5EF4-FFF2-40B4-BE49-F238E27FC236}">
              <a16:creationId xmlns:a16="http://schemas.microsoft.com/office/drawing/2014/main" id="{820F01DB-D674-46DE-8458-DA2FDD16AEAC}"/>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288340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254</xdr:row>
      <xdr:rowOff>0</xdr:rowOff>
    </xdr:from>
    <xdr:to>
      <xdr:col>4</xdr:col>
      <xdr:colOff>219075</xdr:colOff>
      <xdr:row>254</xdr:row>
      <xdr:rowOff>142875</xdr:rowOff>
    </xdr:to>
    <xdr:pic>
      <xdr:nvPicPr>
        <xdr:cNvPr id="255" name="Picture 254" descr="Thailand">
          <a:hlinkClick xmlns:r="http://schemas.openxmlformats.org/officeDocument/2006/relationships" r:id="rId79" tooltip="Thailand"/>
          <a:extLst>
            <a:ext uri="{FF2B5EF4-FFF2-40B4-BE49-F238E27FC236}">
              <a16:creationId xmlns:a16="http://schemas.microsoft.com/office/drawing/2014/main" id="{FF2E2CFD-5136-469B-AC28-4E05FA6EB544}"/>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289245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255</xdr:row>
      <xdr:rowOff>0</xdr:rowOff>
    </xdr:from>
    <xdr:to>
      <xdr:col>4</xdr:col>
      <xdr:colOff>219075</xdr:colOff>
      <xdr:row>255</xdr:row>
      <xdr:rowOff>142875</xdr:rowOff>
    </xdr:to>
    <xdr:pic>
      <xdr:nvPicPr>
        <xdr:cNvPr id="256" name="Picture 255" descr="Spain">
          <a:hlinkClick xmlns:r="http://schemas.openxmlformats.org/officeDocument/2006/relationships" r:id="rId71" tooltip="Spain"/>
          <a:extLst>
            <a:ext uri="{FF2B5EF4-FFF2-40B4-BE49-F238E27FC236}">
              <a16:creationId xmlns:a16="http://schemas.microsoft.com/office/drawing/2014/main" id="{FB0B4C3D-B921-45A7-ACF8-488F678AE1CE}"/>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289979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256</xdr:row>
      <xdr:rowOff>0</xdr:rowOff>
    </xdr:from>
    <xdr:to>
      <xdr:col>4</xdr:col>
      <xdr:colOff>219075</xdr:colOff>
      <xdr:row>256</xdr:row>
      <xdr:rowOff>142875</xdr:rowOff>
    </xdr:to>
    <xdr:pic>
      <xdr:nvPicPr>
        <xdr:cNvPr id="257" name="Picture 256" descr="Thailand">
          <a:hlinkClick xmlns:r="http://schemas.openxmlformats.org/officeDocument/2006/relationships" r:id="rId79" tooltip="Thailand"/>
          <a:extLst>
            <a:ext uri="{FF2B5EF4-FFF2-40B4-BE49-F238E27FC236}">
              <a16:creationId xmlns:a16="http://schemas.microsoft.com/office/drawing/2014/main" id="{54271386-296E-4948-895F-596D493B7EF4}"/>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290893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257</xdr:row>
      <xdr:rowOff>0</xdr:rowOff>
    </xdr:from>
    <xdr:to>
      <xdr:col>4</xdr:col>
      <xdr:colOff>219075</xdr:colOff>
      <xdr:row>257</xdr:row>
      <xdr:rowOff>142875</xdr:rowOff>
    </xdr:to>
    <xdr:pic>
      <xdr:nvPicPr>
        <xdr:cNvPr id="258" name="Picture 257" descr="South Korea">
          <a:hlinkClick xmlns:r="http://schemas.openxmlformats.org/officeDocument/2006/relationships" r:id="rId59" tooltip="South Korea"/>
          <a:extLst>
            <a:ext uri="{FF2B5EF4-FFF2-40B4-BE49-F238E27FC236}">
              <a16:creationId xmlns:a16="http://schemas.microsoft.com/office/drawing/2014/main" id="{3A956FA1-409E-461C-9E10-22BA880139D8}"/>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291988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258</xdr:row>
      <xdr:rowOff>0</xdr:rowOff>
    </xdr:from>
    <xdr:to>
      <xdr:col>4</xdr:col>
      <xdr:colOff>219075</xdr:colOff>
      <xdr:row>258</xdr:row>
      <xdr:rowOff>114300</xdr:rowOff>
    </xdr:to>
    <xdr:pic>
      <xdr:nvPicPr>
        <xdr:cNvPr id="259" name="Picture 258" descr="United States">
          <a:hlinkClick xmlns:r="http://schemas.openxmlformats.org/officeDocument/2006/relationships" r:id="rId1" tooltip="United States"/>
          <a:extLst>
            <a:ext uri="{FF2B5EF4-FFF2-40B4-BE49-F238E27FC236}">
              <a16:creationId xmlns:a16="http://schemas.microsoft.com/office/drawing/2014/main" id="{05EF6B1B-09CB-44A7-BB46-D408CDD18B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3084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259</xdr:row>
      <xdr:rowOff>0</xdr:rowOff>
    </xdr:from>
    <xdr:to>
      <xdr:col>4</xdr:col>
      <xdr:colOff>219075</xdr:colOff>
      <xdr:row>259</xdr:row>
      <xdr:rowOff>114300</xdr:rowOff>
    </xdr:to>
    <xdr:pic>
      <xdr:nvPicPr>
        <xdr:cNvPr id="260" name="Picture 259" descr="United States">
          <a:hlinkClick xmlns:r="http://schemas.openxmlformats.org/officeDocument/2006/relationships" r:id="rId1" tooltip="United States"/>
          <a:extLst>
            <a:ext uri="{FF2B5EF4-FFF2-40B4-BE49-F238E27FC236}">
              <a16:creationId xmlns:a16="http://schemas.microsoft.com/office/drawing/2014/main" id="{19FCE394-BBC5-495D-A815-90B2F5174C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3998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260</xdr:row>
      <xdr:rowOff>0</xdr:rowOff>
    </xdr:from>
    <xdr:to>
      <xdr:col>4</xdr:col>
      <xdr:colOff>219075</xdr:colOff>
      <xdr:row>260</xdr:row>
      <xdr:rowOff>114300</xdr:rowOff>
    </xdr:to>
    <xdr:pic>
      <xdr:nvPicPr>
        <xdr:cNvPr id="261" name="Picture 260" descr="United States">
          <a:hlinkClick xmlns:r="http://schemas.openxmlformats.org/officeDocument/2006/relationships" r:id="rId1" tooltip="United States"/>
          <a:extLst>
            <a:ext uri="{FF2B5EF4-FFF2-40B4-BE49-F238E27FC236}">
              <a16:creationId xmlns:a16="http://schemas.microsoft.com/office/drawing/2014/main" id="{361E4980-463C-4D19-853A-DB6B95832C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4732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261</xdr:row>
      <xdr:rowOff>0</xdr:rowOff>
    </xdr:from>
    <xdr:to>
      <xdr:col>4</xdr:col>
      <xdr:colOff>219075</xdr:colOff>
      <xdr:row>261</xdr:row>
      <xdr:rowOff>114300</xdr:rowOff>
    </xdr:to>
    <xdr:pic>
      <xdr:nvPicPr>
        <xdr:cNvPr id="262" name="Picture 261" descr="United States">
          <a:hlinkClick xmlns:r="http://schemas.openxmlformats.org/officeDocument/2006/relationships" r:id="rId1" tooltip="United States"/>
          <a:extLst>
            <a:ext uri="{FF2B5EF4-FFF2-40B4-BE49-F238E27FC236}">
              <a16:creationId xmlns:a16="http://schemas.microsoft.com/office/drawing/2014/main" id="{6530164F-7543-43CC-9C47-8561D5EDA2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5646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262</xdr:row>
      <xdr:rowOff>0</xdr:rowOff>
    </xdr:from>
    <xdr:to>
      <xdr:col>4</xdr:col>
      <xdr:colOff>219075</xdr:colOff>
      <xdr:row>262</xdr:row>
      <xdr:rowOff>114300</xdr:rowOff>
    </xdr:to>
    <xdr:pic>
      <xdr:nvPicPr>
        <xdr:cNvPr id="263" name="Picture 262" descr="United States">
          <a:hlinkClick xmlns:r="http://schemas.openxmlformats.org/officeDocument/2006/relationships" r:id="rId1" tooltip="United States"/>
          <a:extLst>
            <a:ext uri="{FF2B5EF4-FFF2-40B4-BE49-F238E27FC236}">
              <a16:creationId xmlns:a16="http://schemas.microsoft.com/office/drawing/2014/main" id="{EED814D1-A1C3-414D-A36F-EC0365C725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6741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263</xdr:row>
      <xdr:rowOff>0</xdr:rowOff>
    </xdr:from>
    <xdr:to>
      <xdr:col>4</xdr:col>
      <xdr:colOff>219075</xdr:colOff>
      <xdr:row>263</xdr:row>
      <xdr:rowOff>123825</xdr:rowOff>
    </xdr:to>
    <xdr:pic>
      <xdr:nvPicPr>
        <xdr:cNvPr id="264" name="Picture 263" descr="Mexico">
          <a:hlinkClick xmlns:r="http://schemas.openxmlformats.org/officeDocument/2006/relationships" r:id="rId55" tooltip="Mexico"/>
          <a:extLst>
            <a:ext uri="{FF2B5EF4-FFF2-40B4-BE49-F238E27FC236}">
              <a16:creationId xmlns:a16="http://schemas.microsoft.com/office/drawing/2014/main" id="{1A1B6851-099E-4CEE-81EC-08B14F47C251}"/>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2976562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264</xdr:row>
      <xdr:rowOff>0</xdr:rowOff>
    </xdr:from>
    <xdr:to>
      <xdr:col>4</xdr:col>
      <xdr:colOff>219075</xdr:colOff>
      <xdr:row>264</xdr:row>
      <xdr:rowOff>142875</xdr:rowOff>
    </xdr:to>
    <xdr:pic>
      <xdr:nvPicPr>
        <xdr:cNvPr id="265" name="Picture 264" descr="Japan">
          <a:hlinkClick xmlns:r="http://schemas.openxmlformats.org/officeDocument/2006/relationships" r:id="rId61" tooltip="Japan"/>
          <a:extLst>
            <a:ext uri="{FF2B5EF4-FFF2-40B4-BE49-F238E27FC236}">
              <a16:creationId xmlns:a16="http://schemas.microsoft.com/office/drawing/2014/main" id="{6AE9122A-9096-4494-84BA-5332DCEBEA6E}"/>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298389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265</xdr:row>
      <xdr:rowOff>0</xdr:rowOff>
    </xdr:from>
    <xdr:to>
      <xdr:col>4</xdr:col>
      <xdr:colOff>219075</xdr:colOff>
      <xdr:row>265</xdr:row>
      <xdr:rowOff>123825</xdr:rowOff>
    </xdr:to>
    <xdr:pic>
      <xdr:nvPicPr>
        <xdr:cNvPr id="266" name="Picture 265" descr="Mexico">
          <a:hlinkClick xmlns:r="http://schemas.openxmlformats.org/officeDocument/2006/relationships" r:id="rId55" tooltip="Mexico"/>
          <a:extLst>
            <a:ext uri="{FF2B5EF4-FFF2-40B4-BE49-F238E27FC236}">
              <a16:creationId xmlns:a16="http://schemas.microsoft.com/office/drawing/2014/main" id="{9D962E4F-8E99-47EA-9F75-29330497ED29}"/>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2991231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266</xdr:row>
      <xdr:rowOff>0</xdr:rowOff>
    </xdr:from>
    <xdr:to>
      <xdr:col>4</xdr:col>
      <xdr:colOff>219075</xdr:colOff>
      <xdr:row>266</xdr:row>
      <xdr:rowOff>114300</xdr:rowOff>
    </xdr:to>
    <xdr:pic>
      <xdr:nvPicPr>
        <xdr:cNvPr id="267" name="Picture 266" descr="United States">
          <a:hlinkClick xmlns:r="http://schemas.openxmlformats.org/officeDocument/2006/relationships" r:id="rId1" tooltip="United States"/>
          <a:extLst>
            <a:ext uri="{FF2B5EF4-FFF2-40B4-BE49-F238E27FC236}">
              <a16:creationId xmlns:a16="http://schemas.microsoft.com/office/drawing/2014/main" id="{BCEABEE9-C6E3-4A9B-9C86-559EAF01B9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0037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267</xdr:row>
      <xdr:rowOff>0</xdr:rowOff>
    </xdr:from>
    <xdr:to>
      <xdr:col>4</xdr:col>
      <xdr:colOff>219075</xdr:colOff>
      <xdr:row>267</xdr:row>
      <xdr:rowOff>123825</xdr:rowOff>
    </xdr:to>
    <xdr:pic>
      <xdr:nvPicPr>
        <xdr:cNvPr id="268" name="Picture 267" descr="Mexico">
          <a:hlinkClick xmlns:r="http://schemas.openxmlformats.org/officeDocument/2006/relationships" r:id="rId55" tooltip="Mexico"/>
          <a:extLst>
            <a:ext uri="{FF2B5EF4-FFF2-40B4-BE49-F238E27FC236}">
              <a16:creationId xmlns:a16="http://schemas.microsoft.com/office/drawing/2014/main" id="{0BA03568-7063-45C6-9799-01A9C656B13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009519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268</xdr:row>
      <xdr:rowOff>0</xdr:rowOff>
    </xdr:from>
    <xdr:to>
      <xdr:col>4</xdr:col>
      <xdr:colOff>219075</xdr:colOff>
      <xdr:row>268</xdr:row>
      <xdr:rowOff>114300</xdr:rowOff>
    </xdr:to>
    <xdr:pic>
      <xdr:nvPicPr>
        <xdr:cNvPr id="269" name="Picture 268" descr="United States">
          <a:hlinkClick xmlns:r="http://schemas.openxmlformats.org/officeDocument/2006/relationships" r:id="rId1" tooltip="United States"/>
          <a:extLst>
            <a:ext uri="{FF2B5EF4-FFF2-40B4-BE49-F238E27FC236}">
              <a16:creationId xmlns:a16="http://schemas.microsoft.com/office/drawing/2014/main" id="{05645167-46D4-43E0-9957-E20D829BE7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1866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269</xdr:row>
      <xdr:rowOff>0</xdr:rowOff>
    </xdr:from>
    <xdr:to>
      <xdr:col>4</xdr:col>
      <xdr:colOff>219075</xdr:colOff>
      <xdr:row>269</xdr:row>
      <xdr:rowOff>123825</xdr:rowOff>
    </xdr:to>
    <xdr:pic>
      <xdr:nvPicPr>
        <xdr:cNvPr id="270" name="Picture 269" descr="Mexico">
          <a:hlinkClick xmlns:r="http://schemas.openxmlformats.org/officeDocument/2006/relationships" r:id="rId55" tooltip="Mexico"/>
          <a:extLst>
            <a:ext uri="{FF2B5EF4-FFF2-40B4-BE49-F238E27FC236}">
              <a16:creationId xmlns:a16="http://schemas.microsoft.com/office/drawing/2014/main" id="{D6D80233-04A4-41A4-861F-CDA70E725AE6}"/>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027807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270</xdr:row>
      <xdr:rowOff>0</xdr:rowOff>
    </xdr:from>
    <xdr:to>
      <xdr:col>4</xdr:col>
      <xdr:colOff>219075</xdr:colOff>
      <xdr:row>270</xdr:row>
      <xdr:rowOff>114300</xdr:rowOff>
    </xdr:to>
    <xdr:pic>
      <xdr:nvPicPr>
        <xdr:cNvPr id="271" name="Picture 270" descr="United States">
          <a:hlinkClick xmlns:r="http://schemas.openxmlformats.org/officeDocument/2006/relationships" r:id="rId1" tooltip="United States"/>
          <a:extLst>
            <a:ext uri="{FF2B5EF4-FFF2-40B4-BE49-F238E27FC236}">
              <a16:creationId xmlns:a16="http://schemas.microsoft.com/office/drawing/2014/main" id="{9F8A9EAA-5562-4055-BEC9-EBCD9B2F21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3514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271</xdr:row>
      <xdr:rowOff>0</xdr:rowOff>
    </xdr:from>
    <xdr:to>
      <xdr:col>4</xdr:col>
      <xdr:colOff>219075</xdr:colOff>
      <xdr:row>271</xdr:row>
      <xdr:rowOff>114300</xdr:rowOff>
    </xdr:to>
    <xdr:pic>
      <xdr:nvPicPr>
        <xdr:cNvPr id="272" name="Picture 271" descr="Australia">
          <a:hlinkClick xmlns:r="http://schemas.openxmlformats.org/officeDocument/2006/relationships" r:id="rId37" tooltip="Australia"/>
          <a:extLst>
            <a:ext uri="{FF2B5EF4-FFF2-40B4-BE49-F238E27FC236}">
              <a16:creationId xmlns:a16="http://schemas.microsoft.com/office/drawing/2014/main" id="{036DF5B9-9E7D-4496-982C-95D47F2FF91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304609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272</xdr:row>
      <xdr:rowOff>0</xdr:rowOff>
    </xdr:from>
    <xdr:to>
      <xdr:col>4</xdr:col>
      <xdr:colOff>219075</xdr:colOff>
      <xdr:row>272</xdr:row>
      <xdr:rowOff>114300</xdr:rowOff>
    </xdr:to>
    <xdr:pic>
      <xdr:nvPicPr>
        <xdr:cNvPr id="273" name="Picture 272" descr="Canada">
          <a:hlinkClick xmlns:r="http://schemas.openxmlformats.org/officeDocument/2006/relationships" r:id="rId3" tooltip="Canada"/>
          <a:extLst>
            <a:ext uri="{FF2B5EF4-FFF2-40B4-BE49-F238E27FC236}">
              <a16:creationId xmlns:a16="http://schemas.microsoft.com/office/drawing/2014/main" id="{6A44F1C3-A802-44A3-87DE-E6FC4B2AAB9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5876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273</xdr:row>
      <xdr:rowOff>0</xdr:rowOff>
    </xdr:from>
    <xdr:to>
      <xdr:col>4</xdr:col>
      <xdr:colOff>219075</xdr:colOff>
      <xdr:row>273</xdr:row>
      <xdr:rowOff>114300</xdr:rowOff>
    </xdr:to>
    <xdr:pic>
      <xdr:nvPicPr>
        <xdr:cNvPr id="274" name="Picture 273" descr="United States">
          <a:hlinkClick xmlns:r="http://schemas.openxmlformats.org/officeDocument/2006/relationships" r:id="rId1" tooltip="United States"/>
          <a:extLst>
            <a:ext uri="{FF2B5EF4-FFF2-40B4-BE49-F238E27FC236}">
              <a16:creationId xmlns:a16="http://schemas.microsoft.com/office/drawing/2014/main" id="{A54F7225-D80F-4519-8E4F-1B4B5B40B8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6781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274</xdr:row>
      <xdr:rowOff>0</xdr:rowOff>
    </xdr:from>
    <xdr:to>
      <xdr:col>4</xdr:col>
      <xdr:colOff>219075</xdr:colOff>
      <xdr:row>274</xdr:row>
      <xdr:rowOff>114300</xdr:rowOff>
    </xdr:to>
    <xdr:pic>
      <xdr:nvPicPr>
        <xdr:cNvPr id="275" name="Picture 274" descr="United Kingdom">
          <a:hlinkClick xmlns:r="http://schemas.openxmlformats.org/officeDocument/2006/relationships" r:id="rId5" tooltip="United Kingdom"/>
          <a:extLst>
            <a:ext uri="{FF2B5EF4-FFF2-40B4-BE49-F238E27FC236}">
              <a16:creationId xmlns:a16="http://schemas.microsoft.com/office/drawing/2014/main" id="{77B3C5A9-42FC-456A-ACA4-115645F4D61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057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275</xdr:row>
      <xdr:rowOff>0</xdr:rowOff>
    </xdr:from>
    <xdr:to>
      <xdr:col>4</xdr:col>
      <xdr:colOff>219075</xdr:colOff>
      <xdr:row>275</xdr:row>
      <xdr:rowOff>114300</xdr:rowOff>
    </xdr:to>
    <xdr:pic>
      <xdr:nvPicPr>
        <xdr:cNvPr id="276" name="Picture 275" descr="United States">
          <a:hlinkClick xmlns:r="http://schemas.openxmlformats.org/officeDocument/2006/relationships" r:id="rId1" tooltip="United States"/>
          <a:extLst>
            <a:ext uri="{FF2B5EF4-FFF2-40B4-BE49-F238E27FC236}">
              <a16:creationId xmlns:a16="http://schemas.microsoft.com/office/drawing/2014/main" id="{F7C0142A-5560-41DE-BF92-08C525B94D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9000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276</xdr:row>
      <xdr:rowOff>0</xdr:rowOff>
    </xdr:from>
    <xdr:to>
      <xdr:col>4</xdr:col>
      <xdr:colOff>219075</xdr:colOff>
      <xdr:row>276</xdr:row>
      <xdr:rowOff>114300</xdr:rowOff>
    </xdr:to>
    <xdr:pic>
      <xdr:nvPicPr>
        <xdr:cNvPr id="277" name="Picture 276" descr="United States">
          <a:hlinkClick xmlns:r="http://schemas.openxmlformats.org/officeDocument/2006/relationships" r:id="rId1" tooltip="United States"/>
          <a:extLst>
            <a:ext uri="{FF2B5EF4-FFF2-40B4-BE49-F238E27FC236}">
              <a16:creationId xmlns:a16="http://schemas.microsoft.com/office/drawing/2014/main" id="{7F3A3CDC-A95C-4682-ACB1-CC70B7B9A3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9914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277</xdr:row>
      <xdr:rowOff>0</xdr:rowOff>
    </xdr:from>
    <xdr:to>
      <xdr:col>4</xdr:col>
      <xdr:colOff>219075</xdr:colOff>
      <xdr:row>277</xdr:row>
      <xdr:rowOff>123825</xdr:rowOff>
    </xdr:to>
    <xdr:pic>
      <xdr:nvPicPr>
        <xdr:cNvPr id="278" name="Picture 277" descr="Mexico">
          <a:hlinkClick xmlns:r="http://schemas.openxmlformats.org/officeDocument/2006/relationships" r:id="rId55" tooltip="Mexico"/>
          <a:extLst>
            <a:ext uri="{FF2B5EF4-FFF2-40B4-BE49-F238E27FC236}">
              <a16:creationId xmlns:a16="http://schemas.microsoft.com/office/drawing/2014/main" id="{6C4D1471-BFD9-4633-AEC3-0134D9AF06FC}"/>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111912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278</xdr:row>
      <xdr:rowOff>0</xdr:rowOff>
    </xdr:from>
    <xdr:to>
      <xdr:col>4</xdr:col>
      <xdr:colOff>219075</xdr:colOff>
      <xdr:row>278</xdr:row>
      <xdr:rowOff>114300</xdr:rowOff>
    </xdr:to>
    <xdr:pic>
      <xdr:nvPicPr>
        <xdr:cNvPr id="279" name="Picture 278" descr="United States">
          <a:hlinkClick xmlns:r="http://schemas.openxmlformats.org/officeDocument/2006/relationships" r:id="rId1" tooltip="United States"/>
          <a:extLst>
            <a:ext uri="{FF2B5EF4-FFF2-40B4-BE49-F238E27FC236}">
              <a16:creationId xmlns:a16="http://schemas.microsoft.com/office/drawing/2014/main" id="{AEB0D9AF-AEA0-4477-97BD-5700E6F689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12277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279</xdr:row>
      <xdr:rowOff>0</xdr:rowOff>
    </xdr:from>
    <xdr:to>
      <xdr:col>4</xdr:col>
      <xdr:colOff>219075</xdr:colOff>
      <xdr:row>279</xdr:row>
      <xdr:rowOff>142875</xdr:rowOff>
    </xdr:to>
    <xdr:pic>
      <xdr:nvPicPr>
        <xdr:cNvPr id="280" name="Picture 279" descr="Ukraine">
          <a:hlinkClick xmlns:r="http://schemas.openxmlformats.org/officeDocument/2006/relationships" r:id="rId7" tooltip="Ukraine"/>
          <a:extLst>
            <a:ext uri="{FF2B5EF4-FFF2-40B4-BE49-F238E27FC236}">
              <a16:creationId xmlns:a16="http://schemas.microsoft.com/office/drawing/2014/main" id="{1FB16834-549E-4A43-AF68-669AEBF7705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13553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280</xdr:row>
      <xdr:rowOff>0</xdr:rowOff>
    </xdr:from>
    <xdr:to>
      <xdr:col>4</xdr:col>
      <xdr:colOff>219075</xdr:colOff>
      <xdr:row>280</xdr:row>
      <xdr:rowOff>114300</xdr:rowOff>
    </xdr:to>
    <xdr:pic>
      <xdr:nvPicPr>
        <xdr:cNvPr id="281" name="Picture 280" descr="United States">
          <a:hlinkClick xmlns:r="http://schemas.openxmlformats.org/officeDocument/2006/relationships" r:id="rId1" tooltip="United States"/>
          <a:extLst>
            <a:ext uri="{FF2B5EF4-FFF2-40B4-BE49-F238E27FC236}">
              <a16:creationId xmlns:a16="http://schemas.microsoft.com/office/drawing/2014/main" id="{5E7603CA-19CF-44D4-8D2D-CDBB111480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14686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281</xdr:row>
      <xdr:rowOff>0</xdr:rowOff>
    </xdr:from>
    <xdr:to>
      <xdr:col>4</xdr:col>
      <xdr:colOff>219075</xdr:colOff>
      <xdr:row>281</xdr:row>
      <xdr:rowOff>114300</xdr:rowOff>
    </xdr:to>
    <xdr:pic>
      <xdr:nvPicPr>
        <xdr:cNvPr id="282" name="Picture 281" descr="United States">
          <a:hlinkClick xmlns:r="http://schemas.openxmlformats.org/officeDocument/2006/relationships" r:id="rId1" tooltip="United States"/>
          <a:extLst>
            <a:ext uri="{FF2B5EF4-FFF2-40B4-BE49-F238E27FC236}">
              <a16:creationId xmlns:a16="http://schemas.microsoft.com/office/drawing/2014/main" id="{647625C5-2F5B-4EBA-A360-5802917F72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15963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282</xdr:row>
      <xdr:rowOff>0</xdr:rowOff>
    </xdr:from>
    <xdr:to>
      <xdr:col>4</xdr:col>
      <xdr:colOff>219075</xdr:colOff>
      <xdr:row>282</xdr:row>
      <xdr:rowOff>142875</xdr:rowOff>
    </xdr:to>
    <xdr:pic>
      <xdr:nvPicPr>
        <xdr:cNvPr id="283" name="Picture 282" descr="Puerto Rico">
          <a:hlinkClick xmlns:r="http://schemas.openxmlformats.org/officeDocument/2006/relationships" r:id="rId13" tooltip="Puerto Rico"/>
          <a:extLst>
            <a:ext uri="{FF2B5EF4-FFF2-40B4-BE49-F238E27FC236}">
              <a16:creationId xmlns:a16="http://schemas.microsoft.com/office/drawing/2014/main" id="{84816B23-4B9D-4F10-8206-9C748453A6F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18458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283</xdr:row>
      <xdr:rowOff>0</xdr:rowOff>
    </xdr:from>
    <xdr:to>
      <xdr:col>4</xdr:col>
      <xdr:colOff>219075</xdr:colOff>
      <xdr:row>283</xdr:row>
      <xdr:rowOff>142875</xdr:rowOff>
    </xdr:to>
    <xdr:pic>
      <xdr:nvPicPr>
        <xdr:cNvPr id="284" name="Picture 283" descr="Panama">
          <a:hlinkClick xmlns:r="http://schemas.openxmlformats.org/officeDocument/2006/relationships" r:id="rId53" tooltip="Panama"/>
          <a:extLst>
            <a:ext uri="{FF2B5EF4-FFF2-40B4-BE49-F238E27FC236}">
              <a16:creationId xmlns:a16="http://schemas.microsoft.com/office/drawing/2014/main" id="{894C0A58-FEDF-483D-9237-B66DC6A8DB6D}"/>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319373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284</xdr:row>
      <xdr:rowOff>0</xdr:rowOff>
    </xdr:from>
    <xdr:to>
      <xdr:col>4</xdr:col>
      <xdr:colOff>219075</xdr:colOff>
      <xdr:row>284</xdr:row>
      <xdr:rowOff>142875</xdr:rowOff>
    </xdr:to>
    <xdr:pic>
      <xdr:nvPicPr>
        <xdr:cNvPr id="285" name="Picture 284" descr="Puerto Rico">
          <a:hlinkClick xmlns:r="http://schemas.openxmlformats.org/officeDocument/2006/relationships" r:id="rId13" tooltip="Puerto Rico"/>
          <a:extLst>
            <a:ext uri="{FF2B5EF4-FFF2-40B4-BE49-F238E27FC236}">
              <a16:creationId xmlns:a16="http://schemas.microsoft.com/office/drawing/2014/main" id="{6450463A-D513-491E-977E-EBD87D7F2EF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20287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285</xdr:row>
      <xdr:rowOff>0</xdr:rowOff>
    </xdr:from>
    <xdr:to>
      <xdr:col>4</xdr:col>
      <xdr:colOff>219075</xdr:colOff>
      <xdr:row>285</xdr:row>
      <xdr:rowOff>142875</xdr:rowOff>
    </xdr:to>
    <xdr:pic>
      <xdr:nvPicPr>
        <xdr:cNvPr id="286" name="Picture 285" descr="Dominican Republic">
          <a:hlinkClick xmlns:r="http://schemas.openxmlformats.org/officeDocument/2006/relationships" r:id="rId69" tooltip="Dominican Republic"/>
          <a:extLst>
            <a:ext uri="{FF2B5EF4-FFF2-40B4-BE49-F238E27FC236}">
              <a16:creationId xmlns:a16="http://schemas.microsoft.com/office/drawing/2014/main" id="{12DCA76A-CEB4-4D14-AD28-A10518C6D84D}"/>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321383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286</xdr:row>
      <xdr:rowOff>0</xdr:rowOff>
    </xdr:from>
    <xdr:to>
      <xdr:col>4</xdr:col>
      <xdr:colOff>219075</xdr:colOff>
      <xdr:row>286</xdr:row>
      <xdr:rowOff>114300</xdr:rowOff>
    </xdr:to>
    <xdr:pic>
      <xdr:nvPicPr>
        <xdr:cNvPr id="287" name="Picture 286" descr="United States">
          <a:hlinkClick xmlns:r="http://schemas.openxmlformats.org/officeDocument/2006/relationships" r:id="rId1" tooltip="United States"/>
          <a:extLst>
            <a:ext uri="{FF2B5EF4-FFF2-40B4-BE49-F238E27FC236}">
              <a16:creationId xmlns:a16="http://schemas.microsoft.com/office/drawing/2014/main" id="{60596178-D18B-4FDF-BB75-0A228CFBCE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2297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287</xdr:row>
      <xdr:rowOff>0</xdr:rowOff>
    </xdr:from>
    <xdr:to>
      <xdr:col>4</xdr:col>
      <xdr:colOff>219075</xdr:colOff>
      <xdr:row>287</xdr:row>
      <xdr:rowOff>142875</xdr:rowOff>
    </xdr:to>
    <xdr:pic>
      <xdr:nvPicPr>
        <xdr:cNvPr id="288" name="Picture 287" descr="Panama">
          <a:hlinkClick xmlns:r="http://schemas.openxmlformats.org/officeDocument/2006/relationships" r:id="rId53" tooltip="Panama"/>
          <a:extLst>
            <a:ext uri="{FF2B5EF4-FFF2-40B4-BE49-F238E27FC236}">
              <a16:creationId xmlns:a16="http://schemas.microsoft.com/office/drawing/2014/main" id="{A2D02BF3-D635-4560-A589-E7306351378F}"/>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323211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288</xdr:row>
      <xdr:rowOff>0</xdr:rowOff>
    </xdr:from>
    <xdr:to>
      <xdr:col>4</xdr:col>
      <xdr:colOff>219075</xdr:colOff>
      <xdr:row>288</xdr:row>
      <xdr:rowOff>114300</xdr:rowOff>
    </xdr:to>
    <xdr:pic>
      <xdr:nvPicPr>
        <xdr:cNvPr id="289" name="Picture 288" descr="United Kingdom">
          <a:hlinkClick xmlns:r="http://schemas.openxmlformats.org/officeDocument/2006/relationships" r:id="rId5" tooltip="United Kingdom"/>
          <a:extLst>
            <a:ext uri="{FF2B5EF4-FFF2-40B4-BE49-F238E27FC236}">
              <a16:creationId xmlns:a16="http://schemas.microsoft.com/office/drawing/2014/main" id="{388ED6C0-FFA5-4324-ADA0-A1CDAA00C5C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4488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289</xdr:row>
      <xdr:rowOff>0</xdr:rowOff>
    </xdr:from>
    <xdr:to>
      <xdr:col>4</xdr:col>
      <xdr:colOff>219075</xdr:colOff>
      <xdr:row>289</xdr:row>
      <xdr:rowOff>142875</xdr:rowOff>
    </xdr:to>
    <xdr:pic>
      <xdr:nvPicPr>
        <xdr:cNvPr id="290" name="Picture 289" descr="Spain">
          <a:hlinkClick xmlns:r="http://schemas.openxmlformats.org/officeDocument/2006/relationships" r:id="rId71" tooltip="Spain"/>
          <a:extLst>
            <a:ext uri="{FF2B5EF4-FFF2-40B4-BE49-F238E27FC236}">
              <a16:creationId xmlns:a16="http://schemas.microsoft.com/office/drawing/2014/main" id="{77490C2C-5FA6-4862-99CD-49D44C6ECEE6}"/>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325755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290</xdr:row>
      <xdr:rowOff>0</xdr:rowOff>
    </xdr:from>
    <xdr:to>
      <xdr:col>4</xdr:col>
      <xdr:colOff>219075</xdr:colOff>
      <xdr:row>290</xdr:row>
      <xdr:rowOff>114300</xdr:rowOff>
    </xdr:to>
    <xdr:pic>
      <xdr:nvPicPr>
        <xdr:cNvPr id="291" name="Picture 290" descr="United States">
          <a:hlinkClick xmlns:r="http://schemas.openxmlformats.org/officeDocument/2006/relationships" r:id="rId1" tooltip="United States"/>
          <a:extLst>
            <a:ext uri="{FF2B5EF4-FFF2-40B4-BE49-F238E27FC236}">
              <a16:creationId xmlns:a16="http://schemas.microsoft.com/office/drawing/2014/main" id="{B2C65B94-B99E-4CFB-ABE7-B68C00CC0D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6878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291</xdr:row>
      <xdr:rowOff>0</xdr:rowOff>
    </xdr:from>
    <xdr:to>
      <xdr:col>4</xdr:col>
      <xdr:colOff>219075</xdr:colOff>
      <xdr:row>291</xdr:row>
      <xdr:rowOff>123825</xdr:rowOff>
    </xdr:to>
    <xdr:pic>
      <xdr:nvPicPr>
        <xdr:cNvPr id="292" name="Picture 291" descr="Mexico">
          <a:hlinkClick xmlns:r="http://schemas.openxmlformats.org/officeDocument/2006/relationships" r:id="rId55" tooltip="Mexico"/>
          <a:extLst>
            <a:ext uri="{FF2B5EF4-FFF2-40B4-BE49-F238E27FC236}">
              <a16:creationId xmlns:a16="http://schemas.microsoft.com/office/drawing/2014/main" id="{72153F75-B815-4B40-BF66-E809FBC0361A}"/>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279743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292</xdr:row>
      <xdr:rowOff>0</xdr:rowOff>
    </xdr:from>
    <xdr:to>
      <xdr:col>4</xdr:col>
      <xdr:colOff>219075</xdr:colOff>
      <xdr:row>292</xdr:row>
      <xdr:rowOff>123825</xdr:rowOff>
    </xdr:to>
    <xdr:pic>
      <xdr:nvPicPr>
        <xdr:cNvPr id="293" name="Picture 292" descr="Mexico">
          <a:hlinkClick xmlns:r="http://schemas.openxmlformats.org/officeDocument/2006/relationships" r:id="rId55" tooltip="Mexico"/>
          <a:extLst>
            <a:ext uri="{FF2B5EF4-FFF2-40B4-BE49-F238E27FC236}">
              <a16:creationId xmlns:a16="http://schemas.microsoft.com/office/drawing/2014/main" id="{A155D76C-EA22-4C00-B576-807435ED528F}"/>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290697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293</xdr:row>
      <xdr:rowOff>0</xdr:rowOff>
    </xdr:from>
    <xdr:to>
      <xdr:col>4</xdr:col>
      <xdr:colOff>219075</xdr:colOff>
      <xdr:row>293</xdr:row>
      <xdr:rowOff>142875</xdr:rowOff>
    </xdr:to>
    <xdr:pic>
      <xdr:nvPicPr>
        <xdr:cNvPr id="294" name="Picture 293" descr="Japan">
          <a:hlinkClick xmlns:r="http://schemas.openxmlformats.org/officeDocument/2006/relationships" r:id="rId61" tooltip="Japan"/>
          <a:extLst>
            <a:ext uri="{FF2B5EF4-FFF2-40B4-BE49-F238E27FC236}">
              <a16:creationId xmlns:a16="http://schemas.microsoft.com/office/drawing/2014/main" id="{F80F6339-7354-4BE6-A004-9A3908CF38AE}"/>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330165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294</xdr:row>
      <xdr:rowOff>0</xdr:rowOff>
    </xdr:from>
    <xdr:to>
      <xdr:col>4</xdr:col>
      <xdr:colOff>219075</xdr:colOff>
      <xdr:row>294</xdr:row>
      <xdr:rowOff>142875</xdr:rowOff>
    </xdr:to>
    <xdr:pic>
      <xdr:nvPicPr>
        <xdr:cNvPr id="295" name="Picture 294" descr="Puerto Rico">
          <a:hlinkClick xmlns:r="http://schemas.openxmlformats.org/officeDocument/2006/relationships" r:id="rId13" tooltip="Puerto Rico"/>
          <a:extLst>
            <a:ext uri="{FF2B5EF4-FFF2-40B4-BE49-F238E27FC236}">
              <a16:creationId xmlns:a16="http://schemas.microsoft.com/office/drawing/2014/main" id="{FBD7C697-FF81-4B66-AB74-2022BBAC471D}"/>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30898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295</xdr:row>
      <xdr:rowOff>0</xdr:rowOff>
    </xdr:from>
    <xdr:to>
      <xdr:col>4</xdr:col>
      <xdr:colOff>219075</xdr:colOff>
      <xdr:row>295</xdr:row>
      <xdr:rowOff>142875</xdr:rowOff>
    </xdr:to>
    <xdr:pic>
      <xdr:nvPicPr>
        <xdr:cNvPr id="296" name="Picture 295" descr="Panama">
          <a:hlinkClick xmlns:r="http://schemas.openxmlformats.org/officeDocument/2006/relationships" r:id="rId53" tooltip="Panama"/>
          <a:extLst>
            <a:ext uri="{FF2B5EF4-FFF2-40B4-BE49-F238E27FC236}">
              <a16:creationId xmlns:a16="http://schemas.microsoft.com/office/drawing/2014/main" id="{0CEDBFFC-0465-48F2-B01E-860977D14373}"/>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331812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296</xdr:row>
      <xdr:rowOff>0</xdr:rowOff>
    </xdr:from>
    <xdr:to>
      <xdr:col>4</xdr:col>
      <xdr:colOff>219075</xdr:colOff>
      <xdr:row>296</xdr:row>
      <xdr:rowOff>114300</xdr:rowOff>
    </xdr:to>
    <xdr:pic>
      <xdr:nvPicPr>
        <xdr:cNvPr id="297" name="Picture 296" descr="United Kingdom">
          <a:hlinkClick xmlns:r="http://schemas.openxmlformats.org/officeDocument/2006/relationships" r:id="rId5" tooltip="United Kingdom"/>
          <a:extLst>
            <a:ext uri="{FF2B5EF4-FFF2-40B4-BE49-F238E27FC236}">
              <a16:creationId xmlns:a16="http://schemas.microsoft.com/office/drawing/2014/main" id="{FD0569A0-AF2C-4FEB-B1A0-2FE86B5C882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33089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297</xdr:row>
      <xdr:rowOff>0</xdr:rowOff>
    </xdr:from>
    <xdr:to>
      <xdr:col>4</xdr:col>
      <xdr:colOff>219075</xdr:colOff>
      <xdr:row>297</xdr:row>
      <xdr:rowOff>133350</xdr:rowOff>
    </xdr:to>
    <xdr:pic>
      <xdr:nvPicPr>
        <xdr:cNvPr id="298" name="Picture 297" descr="Nicaragua">
          <a:hlinkClick xmlns:r="http://schemas.openxmlformats.org/officeDocument/2006/relationships" r:id="rId73" tooltip="Nicaragua"/>
          <a:extLst>
            <a:ext uri="{FF2B5EF4-FFF2-40B4-BE49-F238E27FC236}">
              <a16:creationId xmlns:a16="http://schemas.microsoft.com/office/drawing/2014/main" id="{C3E82F1B-684E-4DFE-9439-E1496AB09205}"/>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3339179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298</xdr:row>
      <xdr:rowOff>0</xdr:rowOff>
    </xdr:from>
    <xdr:to>
      <xdr:col>4</xdr:col>
      <xdr:colOff>219075</xdr:colOff>
      <xdr:row>298</xdr:row>
      <xdr:rowOff>142875</xdr:rowOff>
    </xdr:to>
    <xdr:pic>
      <xdr:nvPicPr>
        <xdr:cNvPr id="299" name="Picture 298" descr="Puerto Rico">
          <a:hlinkClick xmlns:r="http://schemas.openxmlformats.org/officeDocument/2006/relationships" r:id="rId13" tooltip="Puerto Rico"/>
          <a:extLst>
            <a:ext uri="{FF2B5EF4-FFF2-40B4-BE49-F238E27FC236}">
              <a16:creationId xmlns:a16="http://schemas.microsoft.com/office/drawing/2014/main" id="{C079299A-1EC6-4A7D-B1C9-9CADFDE051E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34832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299</xdr:row>
      <xdr:rowOff>0</xdr:rowOff>
    </xdr:from>
    <xdr:to>
      <xdr:col>4</xdr:col>
      <xdr:colOff>219075</xdr:colOff>
      <xdr:row>299</xdr:row>
      <xdr:rowOff>123825</xdr:rowOff>
    </xdr:to>
    <xdr:pic>
      <xdr:nvPicPr>
        <xdr:cNvPr id="300" name="Picture 299" descr="Mexico">
          <a:hlinkClick xmlns:r="http://schemas.openxmlformats.org/officeDocument/2006/relationships" r:id="rId55" tooltip="Mexico"/>
          <a:extLst>
            <a:ext uri="{FF2B5EF4-FFF2-40B4-BE49-F238E27FC236}">
              <a16:creationId xmlns:a16="http://schemas.microsoft.com/office/drawing/2014/main" id="{62B256F4-795A-4862-889A-6EF89B15C7E9}"/>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357753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300</xdr:row>
      <xdr:rowOff>0</xdr:rowOff>
    </xdr:from>
    <xdr:to>
      <xdr:col>4</xdr:col>
      <xdr:colOff>219075</xdr:colOff>
      <xdr:row>300</xdr:row>
      <xdr:rowOff>142875</xdr:rowOff>
    </xdr:to>
    <xdr:pic>
      <xdr:nvPicPr>
        <xdr:cNvPr id="301" name="Picture 300" descr="Puerto Rico">
          <a:hlinkClick xmlns:r="http://schemas.openxmlformats.org/officeDocument/2006/relationships" r:id="rId13" tooltip="Puerto Rico"/>
          <a:extLst>
            <a:ext uri="{FF2B5EF4-FFF2-40B4-BE49-F238E27FC236}">
              <a16:creationId xmlns:a16="http://schemas.microsoft.com/office/drawing/2014/main" id="{420484A6-E0AC-4F29-9DE0-F54E265B046D}"/>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36870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301</xdr:row>
      <xdr:rowOff>0</xdr:rowOff>
    </xdr:from>
    <xdr:to>
      <xdr:col>4</xdr:col>
      <xdr:colOff>219075</xdr:colOff>
      <xdr:row>301</xdr:row>
      <xdr:rowOff>123825</xdr:rowOff>
    </xdr:to>
    <xdr:pic>
      <xdr:nvPicPr>
        <xdr:cNvPr id="302" name="Picture 301" descr="Mexico">
          <a:hlinkClick xmlns:r="http://schemas.openxmlformats.org/officeDocument/2006/relationships" r:id="rId55" tooltip="Mexico"/>
          <a:extLst>
            <a:ext uri="{FF2B5EF4-FFF2-40B4-BE49-F238E27FC236}">
              <a16:creationId xmlns:a16="http://schemas.microsoft.com/office/drawing/2014/main" id="{96A13084-766D-41D2-8459-71864224C6F9}"/>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379660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302</xdr:row>
      <xdr:rowOff>0</xdr:rowOff>
    </xdr:from>
    <xdr:to>
      <xdr:col>4</xdr:col>
      <xdr:colOff>219075</xdr:colOff>
      <xdr:row>302</xdr:row>
      <xdr:rowOff>123825</xdr:rowOff>
    </xdr:to>
    <xdr:pic>
      <xdr:nvPicPr>
        <xdr:cNvPr id="303" name="Picture 302" descr="Mexico">
          <a:hlinkClick xmlns:r="http://schemas.openxmlformats.org/officeDocument/2006/relationships" r:id="rId55" tooltip="Mexico"/>
          <a:extLst>
            <a:ext uri="{FF2B5EF4-FFF2-40B4-BE49-F238E27FC236}">
              <a16:creationId xmlns:a16="http://schemas.microsoft.com/office/drawing/2014/main" id="{88C41773-AFE6-461F-94C6-ACFB29A9004F}"/>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389757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303</xdr:row>
      <xdr:rowOff>0</xdr:rowOff>
    </xdr:from>
    <xdr:to>
      <xdr:col>4</xdr:col>
      <xdr:colOff>219075</xdr:colOff>
      <xdr:row>303</xdr:row>
      <xdr:rowOff>114300</xdr:rowOff>
    </xdr:to>
    <xdr:pic>
      <xdr:nvPicPr>
        <xdr:cNvPr id="304" name="Picture 303" descr="United States">
          <a:hlinkClick xmlns:r="http://schemas.openxmlformats.org/officeDocument/2006/relationships" r:id="rId1" tooltip="United States"/>
          <a:extLst>
            <a:ext uri="{FF2B5EF4-FFF2-40B4-BE49-F238E27FC236}">
              <a16:creationId xmlns:a16="http://schemas.microsoft.com/office/drawing/2014/main" id="{837ABB23-627D-4ED6-BE51-539BDB940B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0071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304</xdr:row>
      <xdr:rowOff>0</xdr:rowOff>
    </xdr:from>
    <xdr:to>
      <xdr:col>4</xdr:col>
      <xdr:colOff>219075</xdr:colOff>
      <xdr:row>304</xdr:row>
      <xdr:rowOff>123825</xdr:rowOff>
    </xdr:to>
    <xdr:pic>
      <xdr:nvPicPr>
        <xdr:cNvPr id="305" name="Picture 304" descr="Mexico">
          <a:hlinkClick xmlns:r="http://schemas.openxmlformats.org/officeDocument/2006/relationships" r:id="rId55" tooltip="Mexico"/>
          <a:extLst>
            <a:ext uri="{FF2B5EF4-FFF2-40B4-BE49-F238E27FC236}">
              <a16:creationId xmlns:a16="http://schemas.microsoft.com/office/drawing/2014/main" id="{242A97DF-890E-4840-98CD-5A8C38F54BAE}"/>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411950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305</xdr:row>
      <xdr:rowOff>0</xdr:rowOff>
    </xdr:from>
    <xdr:to>
      <xdr:col>4</xdr:col>
      <xdr:colOff>219075</xdr:colOff>
      <xdr:row>305</xdr:row>
      <xdr:rowOff>142875</xdr:rowOff>
    </xdr:to>
    <xdr:pic>
      <xdr:nvPicPr>
        <xdr:cNvPr id="306" name="Picture 305" descr="France">
          <a:hlinkClick xmlns:r="http://schemas.openxmlformats.org/officeDocument/2006/relationships" r:id="rId17" tooltip="France"/>
          <a:extLst>
            <a:ext uri="{FF2B5EF4-FFF2-40B4-BE49-F238E27FC236}">
              <a16:creationId xmlns:a16="http://schemas.microsoft.com/office/drawing/2014/main" id="{5484AD22-8679-483F-A880-D9749F94962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342642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306</xdr:row>
      <xdr:rowOff>0</xdr:rowOff>
    </xdr:from>
    <xdr:to>
      <xdr:col>4</xdr:col>
      <xdr:colOff>219075</xdr:colOff>
      <xdr:row>306</xdr:row>
      <xdr:rowOff>114300</xdr:rowOff>
    </xdr:to>
    <xdr:pic>
      <xdr:nvPicPr>
        <xdr:cNvPr id="307" name="Picture 306" descr="United States">
          <a:hlinkClick xmlns:r="http://schemas.openxmlformats.org/officeDocument/2006/relationships" r:id="rId1" tooltip="United States"/>
          <a:extLst>
            <a:ext uri="{FF2B5EF4-FFF2-40B4-BE49-F238E27FC236}">
              <a16:creationId xmlns:a16="http://schemas.microsoft.com/office/drawing/2014/main" id="{223EC4C8-8772-4AF1-A04A-9DCE0D8655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3652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307</xdr:row>
      <xdr:rowOff>0</xdr:rowOff>
    </xdr:from>
    <xdr:to>
      <xdr:col>4</xdr:col>
      <xdr:colOff>219075</xdr:colOff>
      <xdr:row>307</xdr:row>
      <xdr:rowOff>123825</xdr:rowOff>
    </xdr:to>
    <xdr:pic>
      <xdr:nvPicPr>
        <xdr:cNvPr id="308" name="Picture 307" descr="Mexico">
          <a:hlinkClick xmlns:r="http://schemas.openxmlformats.org/officeDocument/2006/relationships" r:id="rId55" tooltip="Mexico"/>
          <a:extLst>
            <a:ext uri="{FF2B5EF4-FFF2-40B4-BE49-F238E27FC236}">
              <a16:creationId xmlns:a16="http://schemas.microsoft.com/office/drawing/2014/main" id="{1D96CEEE-D733-4EC8-9B63-AEC47D803C47}"/>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443859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308</xdr:row>
      <xdr:rowOff>0</xdr:rowOff>
    </xdr:from>
    <xdr:to>
      <xdr:col>4</xdr:col>
      <xdr:colOff>219075</xdr:colOff>
      <xdr:row>308</xdr:row>
      <xdr:rowOff>114300</xdr:rowOff>
    </xdr:to>
    <xdr:pic>
      <xdr:nvPicPr>
        <xdr:cNvPr id="309" name="Picture 308" descr="United States">
          <a:hlinkClick xmlns:r="http://schemas.openxmlformats.org/officeDocument/2006/relationships" r:id="rId1" tooltip="United States"/>
          <a:extLst>
            <a:ext uri="{FF2B5EF4-FFF2-40B4-BE49-F238E27FC236}">
              <a16:creationId xmlns:a16="http://schemas.microsoft.com/office/drawing/2014/main" id="{D3C1B131-E759-49C1-ADE5-924A005168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5300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309</xdr:row>
      <xdr:rowOff>0</xdr:rowOff>
    </xdr:from>
    <xdr:to>
      <xdr:col>4</xdr:col>
      <xdr:colOff>219075</xdr:colOff>
      <xdr:row>309</xdr:row>
      <xdr:rowOff>123825</xdr:rowOff>
    </xdr:to>
    <xdr:pic>
      <xdr:nvPicPr>
        <xdr:cNvPr id="310" name="Picture 309" descr="Mexico">
          <a:hlinkClick xmlns:r="http://schemas.openxmlformats.org/officeDocument/2006/relationships" r:id="rId55" tooltip="Mexico"/>
          <a:extLst>
            <a:ext uri="{FF2B5EF4-FFF2-40B4-BE49-F238E27FC236}">
              <a16:creationId xmlns:a16="http://schemas.microsoft.com/office/drawing/2014/main" id="{FA4286B0-A291-4016-859B-BE06A6E7191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462147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310</xdr:row>
      <xdr:rowOff>0</xdr:rowOff>
    </xdr:from>
    <xdr:to>
      <xdr:col>4</xdr:col>
      <xdr:colOff>219075</xdr:colOff>
      <xdr:row>310</xdr:row>
      <xdr:rowOff>114300</xdr:rowOff>
    </xdr:to>
    <xdr:pic>
      <xdr:nvPicPr>
        <xdr:cNvPr id="311" name="Picture 310" descr="United States">
          <a:hlinkClick xmlns:r="http://schemas.openxmlformats.org/officeDocument/2006/relationships" r:id="rId1" tooltip="United States"/>
          <a:extLst>
            <a:ext uri="{FF2B5EF4-FFF2-40B4-BE49-F238E27FC236}">
              <a16:creationId xmlns:a16="http://schemas.microsoft.com/office/drawing/2014/main" id="{C631DC9F-7DE1-4CE2-892A-E294E7B552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6948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311</xdr:row>
      <xdr:rowOff>0</xdr:rowOff>
    </xdr:from>
    <xdr:to>
      <xdr:col>4</xdr:col>
      <xdr:colOff>219075</xdr:colOff>
      <xdr:row>311</xdr:row>
      <xdr:rowOff>123825</xdr:rowOff>
    </xdr:to>
    <xdr:pic>
      <xdr:nvPicPr>
        <xdr:cNvPr id="312" name="Picture 311" descr="Mexico">
          <a:hlinkClick xmlns:r="http://schemas.openxmlformats.org/officeDocument/2006/relationships" r:id="rId55" tooltip="Mexico"/>
          <a:extLst>
            <a:ext uri="{FF2B5EF4-FFF2-40B4-BE49-F238E27FC236}">
              <a16:creationId xmlns:a16="http://schemas.microsoft.com/office/drawing/2014/main" id="{16D23369-EE12-465F-9E1F-07CA706A6F0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48043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312</xdr:row>
      <xdr:rowOff>0</xdr:rowOff>
    </xdr:from>
    <xdr:to>
      <xdr:col>4</xdr:col>
      <xdr:colOff>219075</xdr:colOff>
      <xdr:row>312</xdr:row>
      <xdr:rowOff>114300</xdr:rowOff>
    </xdr:to>
    <xdr:pic>
      <xdr:nvPicPr>
        <xdr:cNvPr id="313" name="Picture 312" descr="United States">
          <a:hlinkClick xmlns:r="http://schemas.openxmlformats.org/officeDocument/2006/relationships" r:id="rId1" tooltip="United States"/>
          <a:extLst>
            <a:ext uri="{FF2B5EF4-FFF2-40B4-BE49-F238E27FC236}">
              <a16:creationId xmlns:a16="http://schemas.microsoft.com/office/drawing/2014/main" id="{9086246E-5E6E-49B5-B699-7D0E4FF77B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8976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313</xdr:row>
      <xdr:rowOff>0</xdr:rowOff>
    </xdr:from>
    <xdr:to>
      <xdr:col>4</xdr:col>
      <xdr:colOff>219075</xdr:colOff>
      <xdr:row>313</xdr:row>
      <xdr:rowOff>114300</xdr:rowOff>
    </xdr:to>
    <xdr:pic>
      <xdr:nvPicPr>
        <xdr:cNvPr id="314" name="Picture 313" descr="Cuba">
          <a:hlinkClick xmlns:r="http://schemas.openxmlformats.org/officeDocument/2006/relationships" r:id="rId21" tooltip="Cuba"/>
          <a:extLst>
            <a:ext uri="{FF2B5EF4-FFF2-40B4-BE49-F238E27FC236}">
              <a16:creationId xmlns:a16="http://schemas.microsoft.com/office/drawing/2014/main" id="{064D5491-5B27-41B8-BC36-94A3C7E0532F}"/>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350072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314</xdr:row>
      <xdr:rowOff>0</xdr:rowOff>
    </xdr:from>
    <xdr:to>
      <xdr:col>4</xdr:col>
      <xdr:colOff>219075</xdr:colOff>
      <xdr:row>314</xdr:row>
      <xdr:rowOff>114300</xdr:rowOff>
    </xdr:to>
    <xdr:pic>
      <xdr:nvPicPr>
        <xdr:cNvPr id="315" name="Picture 314" descr="United States">
          <a:hlinkClick xmlns:r="http://schemas.openxmlformats.org/officeDocument/2006/relationships" r:id="rId1" tooltip="United States"/>
          <a:extLst>
            <a:ext uri="{FF2B5EF4-FFF2-40B4-BE49-F238E27FC236}">
              <a16:creationId xmlns:a16="http://schemas.microsoft.com/office/drawing/2014/main" id="{4C6B2B73-4439-4C85-8591-56AF71A2E2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1424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315</xdr:row>
      <xdr:rowOff>0</xdr:rowOff>
    </xdr:from>
    <xdr:to>
      <xdr:col>4</xdr:col>
      <xdr:colOff>219075</xdr:colOff>
      <xdr:row>315</xdr:row>
      <xdr:rowOff>114300</xdr:rowOff>
    </xdr:to>
    <xdr:pic>
      <xdr:nvPicPr>
        <xdr:cNvPr id="316" name="Picture 315" descr="Philippines">
          <a:hlinkClick xmlns:r="http://schemas.openxmlformats.org/officeDocument/2006/relationships" r:id="rId75" tooltip="Philippines"/>
          <a:extLst>
            <a:ext uri="{FF2B5EF4-FFF2-40B4-BE49-F238E27FC236}">
              <a16:creationId xmlns:a16="http://schemas.microsoft.com/office/drawing/2014/main" id="{AD12DF3A-CDEE-45E7-88FE-4E885C649579}"/>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352405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316</xdr:row>
      <xdr:rowOff>0</xdr:rowOff>
    </xdr:from>
    <xdr:to>
      <xdr:col>4</xdr:col>
      <xdr:colOff>219075</xdr:colOff>
      <xdr:row>316</xdr:row>
      <xdr:rowOff>142875</xdr:rowOff>
    </xdr:to>
    <xdr:pic>
      <xdr:nvPicPr>
        <xdr:cNvPr id="317" name="Picture 316" descr="Venezuela">
          <a:hlinkClick xmlns:r="http://schemas.openxmlformats.org/officeDocument/2006/relationships" r:id="rId77" tooltip="Venezuela"/>
          <a:extLst>
            <a:ext uri="{FF2B5EF4-FFF2-40B4-BE49-F238E27FC236}">
              <a16:creationId xmlns:a16="http://schemas.microsoft.com/office/drawing/2014/main" id="{AC9E9BC1-011E-43CC-9A95-4B325A3DD2E8}"/>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353682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317</xdr:row>
      <xdr:rowOff>0</xdr:rowOff>
    </xdr:from>
    <xdr:to>
      <xdr:col>4</xdr:col>
      <xdr:colOff>219075</xdr:colOff>
      <xdr:row>317</xdr:row>
      <xdr:rowOff>123825</xdr:rowOff>
    </xdr:to>
    <xdr:pic>
      <xdr:nvPicPr>
        <xdr:cNvPr id="318" name="Picture 317" descr="Mexico">
          <a:hlinkClick xmlns:r="http://schemas.openxmlformats.org/officeDocument/2006/relationships" r:id="rId55" tooltip="Mexico"/>
          <a:extLst>
            <a:ext uri="{FF2B5EF4-FFF2-40B4-BE49-F238E27FC236}">
              <a16:creationId xmlns:a16="http://schemas.microsoft.com/office/drawing/2014/main" id="{4FE77280-D404-41DB-9AC8-E2F23BC33DB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547681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318</xdr:row>
      <xdr:rowOff>0</xdr:rowOff>
    </xdr:from>
    <xdr:to>
      <xdr:col>4</xdr:col>
      <xdr:colOff>219075</xdr:colOff>
      <xdr:row>318</xdr:row>
      <xdr:rowOff>123825</xdr:rowOff>
    </xdr:to>
    <xdr:pic>
      <xdr:nvPicPr>
        <xdr:cNvPr id="319" name="Picture 318" descr="Mexico">
          <a:hlinkClick xmlns:r="http://schemas.openxmlformats.org/officeDocument/2006/relationships" r:id="rId55" tooltip="Mexico"/>
          <a:extLst>
            <a:ext uri="{FF2B5EF4-FFF2-40B4-BE49-F238E27FC236}">
              <a16:creationId xmlns:a16="http://schemas.microsoft.com/office/drawing/2014/main" id="{8FCDE0B6-1A0F-4DE1-9653-3231FD175495}"/>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560349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319</xdr:row>
      <xdr:rowOff>0</xdr:rowOff>
    </xdr:from>
    <xdr:to>
      <xdr:col>4</xdr:col>
      <xdr:colOff>219075</xdr:colOff>
      <xdr:row>319</xdr:row>
      <xdr:rowOff>114300</xdr:rowOff>
    </xdr:to>
    <xdr:pic>
      <xdr:nvPicPr>
        <xdr:cNvPr id="320" name="Picture 319" descr="United States">
          <a:hlinkClick xmlns:r="http://schemas.openxmlformats.org/officeDocument/2006/relationships" r:id="rId1" tooltip="United States"/>
          <a:extLst>
            <a:ext uri="{FF2B5EF4-FFF2-40B4-BE49-F238E27FC236}">
              <a16:creationId xmlns:a16="http://schemas.microsoft.com/office/drawing/2014/main" id="{83039C7C-A64A-425E-8B01-AE007D3BB0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7120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320</xdr:row>
      <xdr:rowOff>0</xdr:rowOff>
    </xdr:from>
    <xdr:to>
      <xdr:col>4</xdr:col>
      <xdr:colOff>219075</xdr:colOff>
      <xdr:row>320</xdr:row>
      <xdr:rowOff>114300</xdr:rowOff>
    </xdr:to>
    <xdr:pic>
      <xdr:nvPicPr>
        <xdr:cNvPr id="321" name="Picture 320" descr="United States">
          <a:hlinkClick xmlns:r="http://schemas.openxmlformats.org/officeDocument/2006/relationships" r:id="rId1" tooltip="United States"/>
          <a:extLst>
            <a:ext uri="{FF2B5EF4-FFF2-40B4-BE49-F238E27FC236}">
              <a16:creationId xmlns:a16="http://schemas.microsoft.com/office/drawing/2014/main" id="{1E52631A-87F8-4634-99F8-6A8C315CAB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8578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321</xdr:row>
      <xdr:rowOff>0</xdr:rowOff>
    </xdr:from>
    <xdr:to>
      <xdr:col>4</xdr:col>
      <xdr:colOff>219075</xdr:colOff>
      <xdr:row>321</xdr:row>
      <xdr:rowOff>142875</xdr:rowOff>
    </xdr:to>
    <xdr:pic>
      <xdr:nvPicPr>
        <xdr:cNvPr id="322" name="Picture 321" descr="Venezuela">
          <a:hlinkClick xmlns:r="http://schemas.openxmlformats.org/officeDocument/2006/relationships" r:id="rId77" tooltip="Venezuela"/>
          <a:extLst>
            <a:ext uri="{FF2B5EF4-FFF2-40B4-BE49-F238E27FC236}">
              <a16:creationId xmlns:a16="http://schemas.microsoft.com/office/drawing/2014/main" id="{1CBC9036-2C68-47F2-88D2-13E95F00F47A}"/>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360568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322</xdr:row>
      <xdr:rowOff>0</xdr:rowOff>
    </xdr:from>
    <xdr:to>
      <xdr:col>4</xdr:col>
      <xdr:colOff>219075</xdr:colOff>
      <xdr:row>322</xdr:row>
      <xdr:rowOff>114300</xdr:rowOff>
    </xdr:to>
    <xdr:pic>
      <xdr:nvPicPr>
        <xdr:cNvPr id="323" name="Picture 322" descr="Montenegro">
          <a:hlinkClick xmlns:r="http://schemas.openxmlformats.org/officeDocument/2006/relationships" r:id="rId81" tooltip="Montenegro"/>
          <a:extLst>
            <a:ext uri="{FF2B5EF4-FFF2-40B4-BE49-F238E27FC236}">
              <a16:creationId xmlns:a16="http://schemas.microsoft.com/office/drawing/2014/main" id="{B1843168-8CF6-46D6-BA31-198952D81286}"/>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362559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323</xdr:row>
      <xdr:rowOff>0</xdr:rowOff>
    </xdr:from>
    <xdr:to>
      <xdr:col>4</xdr:col>
      <xdr:colOff>219075</xdr:colOff>
      <xdr:row>323</xdr:row>
      <xdr:rowOff>114300</xdr:rowOff>
    </xdr:to>
    <xdr:pic>
      <xdr:nvPicPr>
        <xdr:cNvPr id="324" name="Picture 323" descr="United States">
          <a:hlinkClick xmlns:r="http://schemas.openxmlformats.org/officeDocument/2006/relationships" r:id="rId1" tooltip="United States"/>
          <a:extLst>
            <a:ext uri="{FF2B5EF4-FFF2-40B4-BE49-F238E27FC236}">
              <a16:creationId xmlns:a16="http://schemas.microsoft.com/office/drawing/2014/main" id="{F418DBEC-0E90-4229-85A1-4D4EBD7080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3569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324</xdr:row>
      <xdr:rowOff>0</xdr:rowOff>
    </xdr:from>
    <xdr:to>
      <xdr:col>4</xdr:col>
      <xdr:colOff>219075</xdr:colOff>
      <xdr:row>324</xdr:row>
      <xdr:rowOff>142875</xdr:rowOff>
    </xdr:to>
    <xdr:pic>
      <xdr:nvPicPr>
        <xdr:cNvPr id="325" name="Picture 324" descr="Ukraine">
          <a:hlinkClick xmlns:r="http://schemas.openxmlformats.org/officeDocument/2006/relationships" r:id="rId7" tooltip="Ukraine"/>
          <a:extLst>
            <a:ext uri="{FF2B5EF4-FFF2-40B4-BE49-F238E27FC236}">
              <a16:creationId xmlns:a16="http://schemas.microsoft.com/office/drawing/2014/main" id="{EFED87AE-182F-468B-81CD-A88DD26CED2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64845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325</xdr:row>
      <xdr:rowOff>0</xdr:rowOff>
    </xdr:from>
    <xdr:to>
      <xdr:col>4</xdr:col>
      <xdr:colOff>219075</xdr:colOff>
      <xdr:row>325</xdr:row>
      <xdr:rowOff>114300</xdr:rowOff>
    </xdr:to>
    <xdr:pic>
      <xdr:nvPicPr>
        <xdr:cNvPr id="326" name="Picture 325" descr="United States">
          <a:hlinkClick xmlns:r="http://schemas.openxmlformats.org/officeDocument/2006/relationships" r:id="rId1" tooltip="United States"/>
          <a:extLst>
            <a:ext uri="{FF2B5EF4-FFF2-40B4-BE49-F238E27FC236}">
              <a16:creationId xmlns:a16="http://schemas.microsoft.com/office/drawing/2014/main" id="{8FB20EBB-9F81-484E-9FF8-01AD740AA6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6845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326</xdr:row>
      <xdr:rowOff>0</xdr:rowOff>
    </xdr:from>
    <xdr:to>
      <xdr:col>4</xdr:col>
      <xdr:colOff>219075</xdr:colOff>
      <xdr:row>326</xdr:row>
      <xdr:rowOff>114300</xdr:rowOff>
    </xdr:to>
    <xdr:pic>
      <xdr:nvPicPr>
        <xdr:cNvPr id="327" name="Picture 326" descr="Philippines">
          <a:hlinkClick xmlns:r="http://schemas.openxmlformats.org/officeDocument/2006/relationships" r:id="rId75" tooltip="Philippines"/>
          <a:extLst>
            <a:ext uri="{FF2B5EF4-FFF2-40B4-BE49-F238E27FC236}">
              <a16:creationId xmlns:a16="http://schemas.microsoft.com/office/drawing/2014/main" id="{CD5989CF-13BE-47CA-88EF-E8A93328530C}"/>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369951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327</xdr:row>
      <xdr:rowOff>0</xdr:rowOff>
    </xdr:from>
    <xdr:to>
      <xdr:col>4</xdr:col>
      <xdr:colOff>219075</xdr:colOff>
      <xdr:row>327</xdr:row>
      <xdr:rowOff>142875</xdr:rowOff>
    </xdr:to>
    <xdr:pic>
      <xdr:nvPicPr>
        <xdr:cNvPr id="328" name="Picture 327" descr="Japan">
          <a:hlinkClick xmlns:r="http://schemas.openxmlformats.org/officeDocument/2006/relationships" r:id="rId61" tooltip="Japan"/>
          <a:extLst>
            <a:ext uri="{FF2B5EF4-FFF2-40B4-BE49-F238E27FC236}">
              <a16:creationId xmlns:a16="http://schemas.microsoft.com/office/drawing/2014/main" id="{3ADE97BE-1AD9-4175-9E07-B455E2C260E6}"/>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370865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4</xdr:col>
      <xdr:colOff>219075</xdr:colOff>
      <xdr:row>328</xdr:row>
      <xdr:rowOff>142875</xdr:rowOff>
    </xdr:to>
    <xdr:pic>
      <xdr:nvPicPr>
        <xdr:cNvPr id="329" name="Picture 328" descr="Japan">
          <a:hlinkClick xmlns:r="http://schemas.openxmlformats.org/officeDocument/2006/relationships" r:id="rId61" tooltip="Japan"/>
          <a:extLst>
            <a:ext uri="{FF2B5EF4-FFF2-40B4-BE49-F238E27FC236}">
              <a16:creationId xmlns:a16="http://schemas.microsoft.com/office/drawing/2014/main" id="{D19F51FC-F42F-4900-A761-843122742B2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371779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329</xdr:row>
      <xdr:rowOff>0</xdr:rowOff>
    </xdr:from>
    <xdr:to>
      <xdr:col>4</xdr:col>
      <xdr:colOff>219075</xdr:colOff>
      <xdr:row>329</xdr:row>
      <xdr:rowOff>114300</xdr:rowOff>
    </xdr:to>
    <xdr:pic>
      <xdr:nvPicPr>
        <xdr:cNvPr id="330" name="Picture 329" descr="Philippines">
          <a:hlinkClick xmlns:r="http://schemas.openxmlformats.org/officeDocument/2006/relationships" r:id="rId75" tooltip="Philippines"/>
          <a:extLst>
            <a:ext uri="{FF2B5EF4-FFF2-40B4-BE49-F238E27FC236}">
              <a16:creationId xmlns:a16="http://schemas.microsoft.com/office/drawing/2014/main" id="{E6512AED-7E8C-4475-9E78-042CD26EFA66}"/>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373237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330</xdr:row>
      <xdr:rowOff>0</xdr:rowOff>
    </xdr:from>
    <xdr:to>
      <xdr:col>4</xdr:col>
      <xdr:colOff>219075</xdr:colOff>
      <xdr:row>330</xdr:row>
      <xdr:rowOff>142875</xdr:rowOff>
    </xdr:to>
    <xdr:pic>
      <xdr:nvPicPr>
        <xdr:cNvPr id="331" name="Picture 330" descr="Japan">
          <a:hlinkClick xmlns:r="http://schemas.openxmlformats.org/officeDocument/2006/relationships" r:id="rId61" tooltip="Japan"/>
          <a:extLst>
            <a:ext uri="{FF2B5EF4-FFF2-40B4-BE49-F238E27FC236}">
              <a16:creationId xmlns:a16="http://schemas.microsoft.com/office/drawing/2014/main" id="{B7F73D95-C623-4A62-819B-FA271874F56E}"/>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374275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331</xdr:row>
      <xdr:rowOff>0</xdr:rowOff>
    </xdr:from>
    <xdr:to>
      <xdr:col>4</xdr:col>
      <xdr:colOff>219075</xdr:colOff>
      <xdr:row>331</xdr:row>
      <xdr:rowOff>123825</xdr:rowOff>
    </xdr:to>
    <xdr:pic>
      <xdr:nvPicPr>
        <xdr:cNvPr id="332" name="Picture 331" descr="Mexico">
          <a:hlinkClick xmlns:r="http://schemas.openxmlformats.org/officeDocument/2006/relationships" r:id="rId55" tooltip="Mexico"/>
          <a:extLst>
            <a:ext uri="{FF2B5EF4-FFF2-40B4-BE49-F238E27FC236}">
              <a16:creationId xmlns:a16="http://schemas.microsoft.com/office/drawing/2014/main" id="{63E51996-AB4D-483B-80C8-52AF2D7B8E1B}"/>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751897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332</xdr:row>
      <xdr:rowOff>0</xdr:rowOff>
    </xdr:from>
    <xdr:to>
      <xdr:col>4</xdr:col>
      <xdr:colOff>219075</xdr:colOff>
      <xdr:row>332</xdr:row>
      <xdr:rowOff>142875</xdr:rowOff>
    </xdr:to>
    <xdr:pic>
      <xdr:nvPicPr>
        <xdr:cNvPr id="333" name="Picture 332" descr="Japan">
          <a:hlinkClick xmlns:r="http://schemas.openxmlformats.org/officeDocument/2006/relationships" r:id="rId61" tooltip="Japan"/>
          <a:extLst>
            <a:ext uri="{FF2B5EF4-FFF2-40B4-BE49-F238E27FC236}">
              <a16:creationId xmlns:a16="http://schemas.microsoft.com/office/drawing/2014/main" id="{87FA4781-8E03-4987-918B-78373957C6AB}"/>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376285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333</xdr:row>
      <xdr:rowOff>0</xdr:rowOff>
    </xdr:from>
    <xdr:to>
      <xdr:col>4</xdr:col>
      <xdr:colOff>219075</xdr:colOff>
      <xdr:row>333</xdr:row>
      <xdr:rowOff>142875</xdr:rowOff>
    </xdr:to>
    <xdr:pic>
      <xdr:nvPicPr>
        <xdr:cNvPr id="334" name="Picture 333" descr="Puerto Rico">
          <a:hlinkClick xmlns:r="http://schemas.openxmlformats.org/officeDocument/2006/relationships" r:id="rId13" tooltip="Puerto Rico"/>
          <a:extLst>
            <a:ext uri="{FF2B5EF4-FFF2-40B4-BE49-F238E27FC236}">
              <a16:creationId xmlns:a16="http://schemas.microsoft.com/office/drawing/2014/main" id="{0706BD7E-E1F8-481F-9200-604277D8751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77199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334</xdr:row>
      <xdr:rowOff>0</xdr:rowOff>
    </xdr:from>
    <xdr:to>
      <xdr:col>4</xdr:col>
      <xdr:colOff>219075</xdr:colOff>
      <xdr:row>334</xdr:row>
      <xdr:rowOff>133350</xdr:rowOff>
    </xdr:to>
    <xdr:pic>
      <xdr:nvPicPr>
        <xdr:cNvPr id="335" name="Picture 334" descr="Nicaragua">
          <a:hlinkClick xmlns:r="http://schemas.openxmlformats.org/officeDocument/2006/relationships" r:id="rId73" tooltip="Nicaragua"/>
          <a:extLst>
            <a:ext uri="{FF2B5EF4-FFF2-40B4-BE49-F238E27FC236}">
              <a16:creationId xmlns:a16="http://schemas.microsoft.com/office/drawing/2014/main" id="{BE2555DF-4ADC-4FF5-A44A-09643A76E2A0}"/>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3781139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335</xdr:row>
      <xdr:rowOff>0</xdr:rowOff>
    </xdr:from>
    <xdr:to>
      <xdr:col>4</xdr:col>
      <xdr:colOff>219075</xdr:colOff>
      <xdr:row>335</xdr:row>
      <xdr:rowOff>123825</xdr:rowOff>
    </xdr:to>
    <xdr:pic>
      <xdr:nvPicPr>
        <xdr:cNvPr id="336" name="Picture 335" descr="Mexico">
          <a:hlinkClick xmlns:r="http://schemas.openxmlformats.org/officeDocument/2006/relationships" r:id="rId55" tooltip="Mexico"/>
          <a:extLst>
            <a:ext uri="{FF2B5EF4-FFF2-40B4-BE49-F238E27FC236}">
              <a16:creationId xmlns:a16="http://schemas.microsoft.com/office/drawing/2014/main" id="{FABE8A61-85E8-4D11-A3BA-2C1AF108270B}"/>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792093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336</xdr:row>
      <xdr:rowOff>0</xdr:rowOff>
    </xdr:from>
    <xdr:to>
      <xdr:col>4</xdr:col>
      <xdr:colOff>219075</xdr:colOff>
      <xdr:row>336</xdr:row>
      <xdr:rowOff>142875</xdr:rowOff>
    </xdr:to>
    <xdr:pic>
      <xdr:nvPicPr>
        <xdr:cNvPr id="337" name="Picture 336" descr="Uganda">
          <a:hlinkClick xmlns:r="http://schemas.openxmlformats.org/officeDocument/2006/relationships" r:id="rId67" tooltip="Uganda"/>
          <a:extLst>
            <a:ext uri="{FF2B5EF4-FFF2-40B4-BE49-F238E27FC236}">
              <a16:creationId xmlns:a16="http://schemas.microsoft.com/office/drawing/2014/main" id="{FB108D45-B22B-44EE-B235-E9BD0D140CFA}"/>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380295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337</xdr:row>
      <xdr:rowOff>0</xdr:rowOff>
    </xdr:from>
    <xdr:to>
      <xdr:col>4</xdr:col>
      <xdr:colOff>219075</xdr:colOff>
      <xdr:row>337</xdr:row>
      <xdr:rowOff>114300</xdr:rowOff>
    </xdr:to>
    <xdr:pic>
      <xdr:nvPicPr>
        <xdr:cNvPr id="338" name="Picture 337" descr="Philippines">
          <a:hlinkClick xmlns:r="http://schemas.openxmlformats.org/officeDocument/2006/relationships" r:id="rId75" tooltip="Philippines"/>
          <a:extLst>
            <a:ext uri="{FF2B5EF4-FFF2-40B4-BE49-F238E27FC236}">
              <a16:creationId xmlns:a16="http://schemas.microsoft.com/office/drawing/2014/main" id="{7B2BC690-1AAE-4ABA-8D3C-DC74B95C7264}"/>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381209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338</xdr:row>
      <xdr:rowOff>0</xdr:rowOff>
    </xdr:from>
    <xdr:to>
      <xdr:col>4</xdr:col>
      <xdr:colOff>219075</xdr:colOff>
      <xdr:row>338</xdr:row>
      <xdr:rowOff>123825</xdr:rowOff>
    </xdr:to>
    <xdr:pic>
      <xdr:nvPicPr>
        <xdr:cNvPr id="339" name="Picture 338" descr="Mexico">
          <a:hlinkClick xmlns:r="http://schemas.openxmlformats.org/officeDocument/2006/relationships" r:id="rId55" tooltip="Mexico"/>
          <a:extLst>
            <a:ext uri="{FF2B5EF4-FFF2-40B4-BE49-F238E27FC236}">
              <a16:creationId xmlns:a16="http://schemas.microsoft.com/office/drawing/2014/main" id="{6933803F-1085-4CA1-A956-C0B60E6D4301}"/>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821239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339</xdr:row>
      <xdr:rowOff>0</xdr:rowOff>
    </xdr:from>
    <xdr:to>
      <xdr:col>4</xdr:col>
      <xdr:colOff>219075</xdr:colOff>
      <xdr:row>339</xdr:row>
      <xdr:rowOff>114300</xdr:rowOff>
    </xdr:to>
    <xdr:pic>
      <xdr:nvPicPr>
        <xdr:cNvPr id="340" name="Picture 339" descr="United States">
          <a:hlinkClick xmlns:r="http://schemas.openxmlformats.org/officeDocument/2006/relationships" r:id="rId1" tooltip="United States"/>
          <a:extLst>
            <a:ext uri="{FF2B5EF4-FFF2-40B4-BE49-F238E27FC236}">
              <a16:creationId xmlns:a16="http://schemas.microsoft.com/office/drawing/2014/main" id="{CEFC17FA-C997-4EA0-BAD9-83AE3514AB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3038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340</xdr:row>
      <xdr:rowOff>0</xdr:rowOff>
    </xdr:from>
    <xdr:to>
      <xdr:col>4</xdr:col>
      <xdr:colOff>219075</xdr:colOff>
      <xdr:row>340</xdr:row>
      <xdr:rowOff>142875</xdr:rowOff>
    </xdr:to>
    <xdr:pic>
      <xdr:nvPicPr>
        <xdr:cNvPr id="341" name="Picture 340" descr="Puerto Rico">
          <a:hlinkClick xmlns:r="http://schemas.openxmlformats.org/officeDocument/2006/relationships" r:id="rId13" tooltip="Puerto Rico"/>
          <a:extLst>
            <a:ext uri="{FF2B5EF4-FFF2-40B4-BE49-F238E27FC236}">
              <a16:creationId xmlns:a16="http://schemas.microsoft.com/office/drawing/2014/main" id="{270C730F-1DFF-48E6-A79E-B6ACD652088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84133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341</xdr:row>
      <xdr:rowOff>0</xdr:rowOff>
    </xdr:from>
    <xdr:to>
      <xdr:col>4</xdr:col>
      <xdr:colOff>219075</xdr:colOff>
      <xdr:row>341</xdr:row>
      <xdr:rowOff>123825</xdr:rowOff>
    </xdr:to>
    <xdr:pic>
      <xdr:nvPicPr>
        <xdr:cNvPr id="342" name="Picture 341" descr="Mexico">
          <a:hlinkClick xmlns:r="http://schemas.openxmlformats.org/officeDocument/2006/relationships" r:id="rId55" tooltip="Mexico"/>
          <a:extLst>
            <a:ext uri="{FF2B5EF4-FFF2-40B4-BE49-F238E27FC236}">
              <a16:creationId xmlns:a16="http://schemas.microsoft.com/office/drawing/2014/main" id="{ED848A58-93D3-4EF5-8BBE-77ACD9A1CA36}"/>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850671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342</xdr:row>
      <xdr:rowOff>0</xdr:rowOff>
    </xdr:from>
    <xdr:to>
      <xdr:col>4</xdr:col>
      <xdr:colOff>219075</xdr:colOff>
      <xdr:row>342</xdr:row>
      <xdr:rowOff>142875</xdr:rowOff>
    </xdr:to>
    <xdr:pic>
      <xdr:nvPicPr>
        <xdr:cNvPr id="343" name="Picture 342" descr="Ghana">
          <a:hlinkClick xmlns:r="http://schemas.openxmlformats.org/officeDocument/2006/relationships" r:id="rId83" tooltip="Ghana"/>
          <a:extLst>
            <a:ext uri="{FF2B5EF4-FFF2-40B4-BE49-F238E27FC236}">
              <a16:creationId xmlns:a16="http://schemas.microsoft.com/office/drawing/2014/main" id="{D75B1E8F-C0FC-4F2C-AC3C-75DD29C8EC2E}"/>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386514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343</xdr:row>
      <xdr:rowOff>0</xdr:rowOff>
    </xdr:from>
    <xdr:to>
      <xdr:col>4</xdr:col>
      <xdr:colOff>219075</xdr:colOff>
      <xdr:row>343</xdr:row>
      <xdr:rowOff>114300</xdr:rowOff>
    </xdr:to>
    <xdr:pic>
      <xdr:nvPicPr>
        <xdr:cNvPr id="344" name="Picture 343" descr="United States">
          <a:hlinkClick xmlns:r="http://schemas.openxmlformats.org/officeDocument/2006/relationships" r:id="rId1" tooltip="United States"/>
          <a:extLst>
            <a:ext uri="{FF2B5EF4-FFF2-40B4-BE49-F238E27FC236}">
              <a16:creationId xmlns:a16="http://schemas.microsoft.com/office/drawing/2014/main" id="{FF1ADA27-EB02-47BB-BEB8-ABC84A16B7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7457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344</xdr:row>
      <xdr:rowOff>0</xdr:rowOff>
    </xdr:from>
    <xdr:to>
      <xdr:col>4</xdr:col>
      <xdr:colOff>219075</xdr:colOff>
      <xdr:row>344</xdr:row>
      <xdr:rowOff>123825</xdr:rowOff>
    </xdr:to>
    <xdr:pic>
      <xdr:nvPicPr>
        <xdr:cNvPr id="345" name="Picture 344" descr="Mexico">
          <a:hlinkClick xmlns:r="http://schemas.openxmlformats.org/officeDocument/2006/relationships" r:id="rId55" tooltip="Mexico"/>
          <a:extLst>
            <a:ext uri="{FF2B5EF4-FFF2-40B4-BE49-F238E27FC236}">
              <a16:creationId xmlns:a16="http://schemas.microsoft.com/office/drawing/2014/main" id="{721A63DB-D9AB-4DB7-B31F-E32C75D1581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883723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345</xdr:row>
      <xdr:rowOff>0</xdr:rowOff>
    </xdr:from>
    <xdr:to>
      <xdr:col>4</xdr:col>
      <xdr:colOff>219075</xdr:colOff>
      <xdr:row>345</xdr:row>
      <xdr:rowOff>142875</xdr:rowOff>
    </xdr:to>
    <xdr:pic>
      <xdr:nvPicPr>
        <xdr:cNvPr id="346" name="Picture 345" descr="Ghana">
          <a:hlinkClick xmlns:r="http://schemas.openxmlformats.org/officeDocument/2006/relationships" r:id="rId83" tooltip="Ghana"/>
          <a:extLst>
            <a:ext uri="{FF2B5EF4-FFF2-40B4-BE49-F238E27FC236}">
              <a16:creationId xmlns:a16="http://schemas.microsoft.com/office/drawing/2014/main" id="{97DAE18D-0257-42FD-8185-F28DEB110AC9}"/>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389467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346</xdr:row>
      <xdr:rowOff>0</xdr:rowOff>
    </xdr:from>
    <xdr:to>
      <xdr:col>4</xdr:col>
      <xdr:colOff>219075</xdr:colOff>
      <xdr:row>346</xdr:row>
      <xdr:rowOff>114300</xdr:rowOff>
    </xdr:to>
    <xdr:pic>
      <xdr:nvPicPr>
        <xdr:cNvPr id="347" name="Picture 346" descr="United States">
          <a:hlinkClick xmlns:r="http://schemas.openxmlformats.org/officeDocument/2006/relationships" r:id="rId1" tooltip="United States"/>
          <a:extLst>
            <a:ext uri="{FF2B5EF4-FFF2-40B4-BE49-F238E27FC236}">
              <a16:creationId xmlns:a16="http://schemas.microsoft.com/office/drawing/2014/main" id="{5FF27ECD-67F2-45B6-9CDC-77042ABABA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63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347</xdr:row>
      <xdr:rowOff>0</xdr:rowOff>
    </xdr:from>
    <xdr:to>
      <xdr:col>4</xdr:col>
      <xdr:colOff>219075</xdr:colOff>
      <xdr:row>347</xdr:row>
      <xdr:rowOff>114300</xdr:rowOff>
    </xdr:to>
    <xdr:pic>
      <xdr:nvPicPr>
        <xdr:cNvPr id="348" name="Picture 347" descr="United States">
          <a:hlinkClick xmlns:r="http://schemas.openxmlformats.org/officeDocument/2006/relationships" r:id="rId1" tooltip="United States"/>
          <a:extLst>
            <a:ext uri="{FF2B5EF4-FFF2-40B4-BE49-F238E27FC236}">
              <a16:creationId xmlns:a16="http://schemas.microsoft.com/office/drawing/2014/main" id="{EB07DC40-25DB-46C7-A3F3-7CDDDDD472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1477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348</xdr:row>
      <xdr:rowOff>0</xdr:rowOff>
    </xdr:from>
    <xdr:to>
      <xdr:col>4</xdr:col>
      <xdr:colOff>219075</xdr:colOff>
      <xdr:row>348</xdr:row>
      <xdr:rowOff>142875</xdr:rowOff>
    </xdr:to>
    <xdr:pic>
      <xdr:nvPicPr>
        <xdr:cNvPr id="349" name="Picture 348" descr="Thailand">
          <a:hlinkClick xmlns:r="http://schemas.openxmlformats.org/officeDocument/2006/relationships" r:id="rId79" tooltip="Thailand"/>
          <a:extLst>
            <a:ext uri="{FF2B5EF4-FFF2-40B4-BE49-F238E27FC236}">
              <a16:creationId xmlns:a16="http://schemas.microsoft.com/office/drawing/2014/main" id="{569DC485-E0C0-4AE7-850E-FC6AB121A75F}"/>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392753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349</xdr:row>
      <xdr:rowOff>0</xdr:rowOff>
    </xdr:from>
    <xdr:to>
      <xdr:col>4</xdr:col>
      <xdr:colOff>219075</xdr:colOff>
      <xdr:row>349</xdr:row>
      <xdr:rowOff>123825</xdr:rowOff>
    </xdr:to>
    <xdr:pic>
      <xdr:nvPicPr>
        <xdr:cNvPr id="350" name="Picture 349" descr="Mexico">
          <a:hlinkClick xmlns:r="http://schemas.openxmlformats.org/officeDocument/2006/relationships" r:id="rId55" tooltip="Mexico"/>
          <a:extLst>
            <a:ext uri="{FF2B5EF4-FFF2-40B4-BE49-F238E27FC236}">
              <a16:creationId xmlns:a16="http://schemas.microsoft.com/office/drawing/2014/main" id="{48577615-8F70-434E-A32C-EB55A2C4068D}"/>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940968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350</xdr:row>
      <xdr:rowOff>0</xdr:rowOff>
    </xdr:from>
    <xdr:to>
      <xdr:col>4</xdr:col>
      <xdr:colOff>219075</xdr:colOff>
      <xdr:row>350</xdr:row>
      <xdr:rowOff>123825</xdr:rowOff>
    </xdr:to>
    <xdr:pic>
      <xdr:nvPicPr>
        <xdr:cNvPr id="351" name="Picture 350" descr="Mexico">
          <a:hlinkClick xmlns:r="http://schemas.openxmlformats.org/officeDocument/2006/relationships" r:id="rId55" tooltip="Mexico"/>
          <a:extLst>
            <a:ext uri="{FF2B5EF4-FFF2-40B4-BE49-F238E27FC236}">
              <a16:creationId xmlns:a16="http://schemas.microsoft.com/office/drawing/2014/main" id="{AA34CA46-E9AA-4215-BC1A-960B0089963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951922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351</xdr:row>
      <xdr:rowOff>0</xdr:rowOff>
    </xdr:from>
    <xdr:to>
      <xdr:col>4</xdr:col>
      <xdr:colOff>219075</xdr:colOff>
      <xdr:row>351</xdr:row>
      <xdr:rowOff>123825</xdr:rowOff>
    </xdr:to>
    <xdr:pic>
      <xdr:nvPicPr>
        <xdr:cNvPr id="352" name="Picture 351" descr="Mexico">
          <a:hlinkClick xmlns:r="http://schemas.openxmlformats.org/officeDocument/2006/relationships" r:id="rId55" tooltip="Mexico"/>
          <a:extLst>
            <a:ext uri="{FF2B5EF4-FFF2-40B4-BE49-F238E27FC236}">
              <a16:creationId xmlns:a16="http://schemas.microsoft.com/office/drawing/2014/main" id="{E5D37DBE-E455-450C-B983-F5228EE112EF}"/>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962876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352</xdr:row>
      <xdr:rowOff>0</xdr:rowOff>
    </xdr:from>
    <xdr:to>
      <xdr:col>4</xdr:col>
      <xdr:colOff>219075</xdr:colOff>
      <xdr:row>352</xdr:row>
      <xdr:rowOff>114300</xdr:rowOff>
    </xdr:to>
    <xdr:pic>
      <xdr:nvPicPr>
        <xdr:cNvPr id="353" name="Picture 352" descr="Philippines">
          <a:hlinkClick xmlns:r="http://schemas.openxmlformats.org/officeDocument/2006/relationships" r:id="rId75" tooltip="Philippines"/>
          <a:extLst>
            <a:ext uri="{FF2B5EF4-FFF2-40B4-BE49-F238E27FC236}">
              <a16:creationId xmlns:a16="http://schemas.microsoft.com/office/drawing/2014/main" id="{CEB55AF2-D31C-4220-88B9-06322EF0F02D}"/>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397383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353</xdr:row>
      <xdr:rowOff>0</xdr:rowOff>
    </xdr:from>
    <xdr:to>
      <xdr:col>4</xdr:col>
      <xdr:colOff>219075</xdr:colOff>
      <xdr:row>353</xdr:row>
      <xdr:rowOff>123825</xdr:rowOff>
    </xdr:to>
    <xdr:pic>
      <xdr:nvPicPr>
        <xdr:cNvPr id="354" name="Picture 353" descr="Mexico">
          <a:hlinkClick xmlns:r="http://schemas.openxmlformats.org/officeDocument/2006/relationships" r:id="rId55" tooltip="Mexico"/>
          <a:extLst>
            <a:ext uri="{FF2B5EF4-FFF2-40B4-BE49-F238E27FC236}">
              <a16:creationId xmlns:a16="http://schemas.microsoft.com/office/drawing/2014/main" id="{39D99EBB-8CBB-4898-A82E-B9C0DA14B75E}"/>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3986593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354</xdr:row>
      <xdr:rowOff>0</xdr:rowOff>
    </xdr:from>
    <xdr:to>
      <xdr:col>4</xdr:col>
      <xdr:colOff>219075</xdr:colOff>
      <xdr:row>354</xdr:row>
      <xdr:rowOff>133350</xdr:rowOff>
    </xdr:to>
    <xdr:pic>
      <xdr:nvPicPr>
        <xdr:cNvPr id="355" name="Picture 354" descr="Germany">
          <a:hlinkClick xmlns:r="http://schemas.openxmlformats.org/officeDocument/2006/relationships" r:id="rId39" tooltip="Germany"/>
          <a:extLst>
            <a:ext uri="{FF2B5EF4-FFF2-40B4-BE49-F238E27FC236}">
              <a16:creationId xmlns:a16="http://schemas.microsoft.com/office/drawing/2014/main" id="{5A6143E4-204A-4535-B4FB-62BBF1129F12}"/>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4001071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355</xdr:row>
      <xdr:rowOff>0</xdr:rowOff>
    </xdr:from>
    <xdr:to>
      <xdr:col>4</xdr:col>
      <xdr:colOff>219075</xdr:colOff>
      <xdr:row>355</xdr:row>
      <xdr:rowOff>142875</xdr:rowOff>
    </xdr:to>
    <xdr:pic>
      <xdr:nvPicPr>
        <xdr:cNvPr id="356" name="Picture 355" descr="Japan">
          <a:hlinkClick xmlns:r="http://schemas.openxmlformats.org/officeDocument/2006/relationships" r:id="rId61" tooltip="Japan"/>
          <a:extLst>
            <a:ext uri="{FF2B5EF4-FFF2-40B4-BE49-F238E27FC236}">
              <a16:creationId xmlns:a16="http://schemas.microsoft.com/office/drawing/2014/main" id="{0C3D7B1D-8128-4C51-BE15-66B9D0819FF7}"/>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01193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356</xdr:row>
      <xdr:rowOff>0</xdr:rowOff>
    </xdr:from>
    <xdr:to>
      <xdr:col>4</xdr:col>
      <xdr:colOff>219075</xdr:colOff>
      <xdr:row>356</xdr:row>
      <xdr:rowOff>123825</xdr:rowOff>
    </xdr:to>
    <xdr:pic>
      <xdr:nvPicPr>
        <xdr:cNvPr id="357" name="Picture 356" descr="Mexico">
          <a:hlinkClick xmlns:r="http://schemas.openxmlformats.org/officeDocument/2006/relationships" r:id="rId55" tooltip="Mexico"/>
          <a:extLst>
            <a:ext uri="{FF2B5EF4-FFF2-40B4-BE49-F238E27FC236}">
              <a16:creationId xmlns:a16="http://schemas.microsoft.com/office/drawing/2014/main" id="{F7591593-B20C-411B-9482-EC0CB42F86CC}"/>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022883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357</xdr:row>
      <xdr:rowOff>0</xdr:rowOff>
    </xdr:from>
    <xdr:to>
      <xdr:col>4</xdr:col>
      <xdr:colOff>219075</xdr:colOff>
      <xdr:row>357</xdr:row>
      <xdr:rowOff>142875</xdr:rowOff>
    </xdr:to>
    <xdr:pic>
      <xdr:nvPicPr>
        <xdr:cNvPr id="358" name="Picture 357" descr="Japan">
          <a:hlinkClick xmlns:r="http://schemas.openxmlformats.org/officeDocument/2006/relationships" r:id="rId61" tooltip="Japan"/>
          <a:extLst>
            <a:ext uri="{FF2B5EF4-FFF2-40B4-BE49-F238E27FC236}">
              <a16:creationId xmlns:a16="http://schemas.microsoft.com/office/drawing/2014/main" id="{8C261689-F6B5-432E-AF58-98AEB51AB13D}"/>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03202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358</xdr:row>
      <xdr:rowOff>0</xdr:rowOff>
    </xdr:from>
    <xdr:to>
      <xdr:col>4</xdr:col>
      <xdr:colOff>219075</xdr:colOff>
      <xdr:row>358</xdr:row>
      <xdr:rowOff>123825</xdr:rowOff>
    </xdr:to>
    <xdr:pic>
      <xdr:nvPicPr>
        <xdr:cNvPr id="359" name="Picture 358" descr="Mexico">
          <a:hlinkClick xmlns:r="http://schemas.openxmlformats.org/officeDocument/2006/relationships" r:id="rId55" tooltip="Mexico"/>
          <a:extLst>
            <a:ext uri="{FF2B5EF4-FFF2-40B4-BE49-F238E27FC236}">
              <a16:creationId xmlns:a16="http://schemas.microsoft.com/office/drawing/2014/main" id="{7C8E14F6-4C23-470F-9307-45DA2337F3AC}"/>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041171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359</xdr:row>
      <xdr:rowOff>0</xdr:rowOff>
    </xdr:from>
    <xdr:to>
      <xdr:col>4</xdr:col>
      <xdr:colOff>219075</xdr:colOff>
      <xdr:row>359</xdr:row>
      <xdr:rowOff>123825</xdr:rowOff>
    </xdr:to>
    <xdr:pic>
      <xdr:nvPicPr>
        <xdr:cNvPr id="360" name="Picture 359" descr="Mexico">
          <a:hlinkClick xmlns:r="http://schemas.openxmlformats.org/officeDocument/2006/relationships" r:id="rId55" tooltip="Mexico"/>
          <a:extLst>
            <a:ext uri="{FF2B5EF4-FFF2-40B4-BE49-F238E27FC236}">
              <a16:creationId xmlns:a16="http://schemas.microsoft.com/office/drawing/2014/main" id="{F2EC1247-8FBE-4105-8086-99BC6813E1DF}"/>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052125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360</xdr:row>
      <xdr:rowOff>0</xdr:rowOff>
    </xdr:from>
    <xdr:to>
      <xdr:col>4</xdr:col>
      <xdr:colOff>219075</xdr:colOff>
      <xdr:row>360</xdr:row>
      <xdr:rowOff>123825</xdr:rowOff>
    </xdr:to>
    <xdr:pic>
      <xdr:nvPicPr>
        <xdr:cNvPr id="361" name="Picture 360" descr="Mexico">
          <a:hlinkClick xmlns:r="http://schemas.openxmlformats.org/officeDocument/2006/relationships" r:id="rId55" tooltip="Mexico"/>
          <a:extLst>
            <a:ext uri="{FF2B5EF4-FFF2-40B4-BE49-F238E27FC236}">
              <a16:creationId xmlns:a16="http://schemas.microsoft.com/office/drawing/2014/main" id="{F107FBC5-31B0-4282-93CF-1092946BCA8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078795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361</xdr:row>
      <xdr:rowOff>0</xdr:rowOff>
    </xdr:from>
    <xdr:to>
      <xdr:col>4</xdr:col>
      <xdr:colOff>219075</xdr:colOff>
      <xdr:row>361</xdr:row>
      <xdr:rowOff>123825</xdr:rowOff>
    </xdr:to>
    <xdr:pic>
      <xdr:nvPicPr>
        <xdr:cNvPr id="362" name="Picture 361" descr="Mexico">
          <a:hlinkClick xmlns:r="http://schemas.openxmlformats.org/officeDocument/2006/relationships" r:id="rId55" tooltip="Mexico"/>
          <a:extLst>
            <a:ext uri="{FF2B5EF4-FFF2-40B4-BE49-F238E27FC236}">
              <a16:creationId xmlns:a16="http://schemas.microsoft.com/office/drawing/2014/main" id="{F8054458-B825-4496-B4E7-FE73B27F9C7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089749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362</xdr:row>
      <xdr:rowOff>0</xdr:rowOff>
    </xdr:from>
    <xdr:to>
      <xdr:col>4</xdr:col>
      <xdr:colOff>219075</xdr:colOff>
      <xdr:row>362</xdr:row>
      <xdr:rowOff>114300</xdr:rowOff>
    </xdr:to>
    <xdr:pic>
      <xdr:nvPicPr>
        <xdr:cNvPr id="363" name="Picture 362" descr="United Kingdom">
          <a:hlinkClick xmlns:r="http://schemas.openxmlformats.org/officeDocument/2006/relationships" r:id="rId5" tooltip="United Kingdom"/>
          <a:extLst>
            <a:ext uri="{FF2B5EF4-FFF2-40B4-BE49-F238E27FC236}">
              <a16:creationId xmlns:a16="http://schemas.microsoft.com/office/drawing/2014/main" id="{6125CF58-D2F9-47ED-A562-E199F7F16D0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10251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363</xdr:row>
      <xdr:rowOff>0</xdr:rowOff>
    </xdr:from>
    <xdr:to>
      <xdr:col>4</xdr:col>
      <xdr:colOff>219075</xdr:colOff>
      <xdr:row>363</xdr:row>
      <xdr:rowOff>142875</xdr:rowOff>
    </xdr:to>
    <xdr:pic>
      <xdr:nvPicPr>
        <xdr:cNvPr id="364" name="Picture 363" descr="Spain">
          <a:hlinkClick xmlns:r="http://schemas.openxmlformats.org/officeDocument/2006/relationships" r:id="rId71" tooltip="Spain"/>
          <a:extLst>
            <a:ext uri="{FF2B5EF4-FFF2-40B4-BE49-F238E27FC236}">
              <a16:creationId xmlns:a16="http://schemas.microsoft.com/office/drawing/2014/main" id="{1FFA6783-6995-446C-8D48-3318CE570DBE}"/>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411260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364</xdr:row>
      <xdr:rowOff>0</xdr:rowOff>
    </xdr:from>
    <xdr:to>
      <xdr:col>4</xdr:col>
      <xdr:colOff>219075</xdr:colOff>
      <xdr:row>364</xdr:row>
      <xdr:rowOff>114300</xdr:rowOff>
    </xdr:to>
    <xdr:pic>
      <xdr:nvPicPr>
        <xdr:cNvPr id="365" name="Picture 364" descr="Australia">
          <a:hlinkClick xmlns:r="http://schemas.openxmlformats.org/officeDocument/2006/relationships" r:id="rId37" tooltip="Australia"/>
          <a:extLst>
            <a:ext uri="{FF2B5EF4-FFF2-40B4-BE49-F238E27FC236}">
              <a16:creationId xmlns:a16="http://schemas.microsoft.com/office/drawing/2014/main" id="{5F115AFF-9C62-4624-B634-AA3C4AC6DC56}"/>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412175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365</xdr:row>
      <xdr:rowOff>0</xdr:rowOff>
    </xdr:from>
    <xdr:to>
      <xdr:col>4</xdr:col>
      <xdr:colOff>219075</xdr:colOff>
      <xdr:row>365</xdr:row>
      <xdr:rowOff>123825</xdr:rowOff>
    </xdr:to>
    <xdr:pic>
      <xdr:nvPicPr>
        <xdr:cNvPr id="366" name="Picture 365" descr="Mexico">
          <a:hlinkClick xmlns:r="http://schemas.openxmlformats.org/officeDocument/2006/relationships" r:id="rId55" tooltip="Mexico"/>
          <a:extLst>
            <a:ext uri="{FF2B5EF4-FFF2-40B4-BE49-F238E27FC236}">
              <a16:creationId xmlns:a16="http://schemas.microsoft.com/office/drawing/2014/main" id="{8DC4411B-DEB8-48C6-8C19-8506088B0BD5}"/>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130897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366</xdr:row>
      <xdr:rowOff>0</xdr:rowOff>
    </xdr:from>
    <xdr:to>
      <xdr:col>4</xdr:col>
      <xdr:colOff>219075</xdr:colOff>
      <xdr:row>366</xdr:row>
      <xdr:rowOff>142875</xdr:rowOff>
    </xdr:to>
    <xdr:pic>
      <xdr:nvPicPr>
        <xdr:cNvPr id="367" name="Picture 366" descr="Japan">
          <a:hlinkClick xmlns:r="http://schemas.openxmlformats.org/officeDocument/2006/relationships" r:id="rId61" tooltip="Japan"/>
          <a:extLst>
            <a:ext uri="{FF2B5EF4-FFF2-40B4-BE49-F238E27FC236}">
              <a16:creationId xmlns:a16="http://schemas.microsoft.com/office/drawing/2014/main" id="{81038104-F0EA-44BC-A3D3-850D840C9E8D}"/>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14004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367</xdr:row>
      <xdr:rowOff>0</xdr:rowOff>
    </xdr:from>
    <xdr:to>
      <xdr:col>4</xdr:col>
      <xdr:colOff>219075</xdr:colOff>
      <xdr:row>367</xdr:row>
      <xdr:rowOff>123825</xdr:rowOff>
    </xdr:to>
    <xdr:pic>
      <xdr:nvPicPr>
        <xdr:cNvPr id="368" name="Picture 367" descr="Mexico">
          <a:hlinkClick xmlns:r="http://schemas.openxmlformats.org/officeDocument/2006/relationships" r:id="rId55" tooltip="Mexico"/>
          <a:extLst>
            <a:ext uri="{FF2B5EF4-FFF2-40B4-BE49-F238E27FC236}">
              <a16:creationId xmlns:a16="http://schemas.microsoft.com/office/drawing/2014/main" id="{C32269E5-239C-4638-98C2-15B572D36A9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15099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368</xdr:row>
      <xdr:rowOff>0</xdr:rowOff>
    </xdr:from>
    <xdr:to>
      <xdr:col>4</xdr:col>
      <xdr:colOff>219075</xdr:colOff>
      <xdr:row>368</xdr:row>
      <xdr:rowOff>142875</xdr:rowOff>
    </xdr:to>
    <xdr:pic>
      <xdr:nvPicPr>
        <xdr:cNvPr id="369" name="Picture 368" descr="Spain">
          <a:hlinkClick xmlns:r="http://schemas.openxmlformats.org/officeDocument/2006/relationships" r:id="rId71" tooltip="Spain"/>
          <a:extLst>
            <a:ext uri="{FF2B5EF4-FFF2-40B4-BE49-F238E27FC236}">
              <a16:creationId xmlns:a16="http://schemas.microsoft.com/office/drawing/2014/main" id="{9DF2938B-CF76-4DF5-B4C3-18F621978C83}"/>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416375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369</xdr:row>
      <xdr:rowOff>0</xdr:rowOff>
    </xdr:from>
    <xdr:to>
      <xdr:col>4</xdr:col>
      <xdr:colOff>209550</xdr:colOff>
      <xdr:row>369</xdr:row>
      <xdr:rowOff>142875</xdr:rowOff>
    </xdr:to>
    <xdr:pic>
      <xdr:nvPicPr>
        <xdr:cNvPr id="370" name="Picture 369" descr="Brazil">
          <a:hlinkClick xmlns:r="http://schemas.openxmlformats.org/officeDocument/2006/relationships" r:id="rId63" tooltip="Brazil"/>
          <a:extLst>
            <a:ext uri="{FF2B5EF4-FFF2-40B4-BE49-F238E27FC236}">
              <a16:creationId xmlns:a16="http://schemas.microsoft.com/office/drawing/2014/main" id="{6874274B-D639-44D7-8A74-64B5A9F85F7F}"/>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4175474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370</xdr:row>
      <xdr:rowOff>0</xdr:rowOff>
    </xdr:from>
    <xdr:to>
      <xdr:col>4</xdr:col>
      <xdr:colOff>219075</xdr:colOff>
      <xdr:row>370</xdr:row>
      <xdr:rowOff>114300</xdr:rowOff>
    </xdr:to>
    <xdr:pic>
      <xdr:nvPicPr>
        <xdr:cNvPr id="371" name="Picture 370" descr="United States">
          <a:hlinkClick xmlns:r="http://schemas.openxmlformats.org/officeDocument/2006/relationships" r:id="rId1" tooltip="United States"/>
          <a:extLst>
            <a:ext uri="{FF2B5EF4-FFF2-40B4-BE49-F238E27FC236}">
              <a16:creationId xmlns:a16="http://schemas.microsoft.com/office/drawing/2014/main" id="{F5EA16C3-47C7-4C92-8BCB-FA25053C13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8642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371</xdr:row>
      <xdr:rowOff>0</xdr:rowOff>
    </xdr:from>
    <xdr:to>
      <xdr:col>4</xdr:col>
      <xdr:colOff>219075</xdr:colOff>
      <xdr:row>371</xdr:row>
      <xdr:rowOff>123825</xdr:rowOff>
    </xdr:to>
    <xdr:pic>
      <xdr:nvPicPr>
        <xdr:cNvPr id="372" name="Picture 371" descr="Mexico">
          <a:hlinkClick xmlns:r="http://schemas.openxmlformats.org/officeDocument/2006/relationships" r:id="rId55" tooltip="Mexico"/>
          <a:extLst>
            <a:ext uri="{FF2B5EF4-FFF2-40B4-BE49-F238E27FC236}">
              <a16:creationId xmlns:a16="http://schemas.microsoft.com/office/drawing/2014/main" id="{88BB4054-CA2E-4173-A9FE-F1215CCE9046}"/>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197286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372</xdr:row>
      <xdr:rowOff>0</xdr:rowOff>
    </xdr:from>
    <xdr:to>
      <xdr:col>4</xdr:col>
      <xdr:colOff>219075</xdr:colOff>
      <xdr:row>372</xdr:row>
      <xdr:rowOff>142875</xdr:rowOff>
    </xdr:to>
    <xdr:pic>
      <xdr:nvPicPr>
        <xdr:cNvPr id="373" name="Picture 372" descr="Ghana">
          <a:hlinkClick xmlns:r="http://schemas.openxmlformats.org/officeDocument/2006/relationships" r:id="rId83" tooltip="Ghana"/>
          <a:extLst>
            <a:ext uri="{FF2B5EF4-FFF2-40B4-BE49-F238E27FC236}">
              <a16:creationId xmlns:a16="http://schemas.microsoft.com/office/drawing/2014/main" id="{BF5CD0F1-23DE-4686-8EE3-362A342B3877}"/>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420643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373</xdr:row>
      <xdr:rowOff>0</xdr:rowOff>
    </xdr:from>
    <xdr:to>
      <xdr:col>4</xdr:col>
      <xdr:colOff>219075</xdr:colOff>
      <xdr:row>373</xdr:row>
      <xdr:rowOff>114300</xdr:rowOff>
    </xdr:to>
    <xdr:pic>
      <xdr:nvPicPr>
        <xdr:cNvPr id="374" name="Picture 373" descr="United States">
          <a:hlinkClick xmlns:r="http://schemas.openxmlformats.org/officeDocument/2006/relationships" r:id="rId1" tooltip="United States"/>
          <a:extLst>
            <a:ext uri="{FF2B5EF4-FFF2-40B4-BE49-F238E27FC236}">
              <a16:creationId xmlns:a16="http://schemas.microsoft.com/office/drawing/2014/main" id="{D6963911-F436-451A-A909-011972C297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1738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374</xdr:row>
      <xdr:rowOff>0</xdr:rowOff>
    </xdr:from>
    <xdr:to>
      <xdr:col>4</xdr:col>
      <xdr:colOff>219075</xdr:colOff>
      <xdr:row>374</xdr:row>
      <xdr:rowOff>123825</xdr:rowOff>
    </xdr:to>
    <xdr:pic>
      <xdr:nvPicPr>
        <xdr:cNvPr id="375" name="Picture 374" descr="Mexico">
          <a:hlinkClick xmlns:r="http://schemas.openxmlformats.org/officeDocument/2006/relationships" r:id="rId55" tooltip="Mexico"/>
          <a:extLst>
            <a:ext uri="{FF2B5EF4-FFF2-40B4-BE49-F238E27FC236}">
              <a16:creationId xmlns:a16="http://schemas.microsoft.com/office/drawing/2014/main" id="{B959E8E1-5E60-4DBE-B3BC-CB1B40B79746}"/>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228338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375</xdr:row>
      <xdr:rowOff>0</xdr:rowOff>
    </xdr:from>
    <xdr:to>
      <xdr:col>4</xdr:col>
      <xdr:colOff>219075</xdr:colOff>
      <xdr:row>375</xdr:row>
      <xdr:rowOff>142875</xdr:rowOff>
    </xdr:to>
    <xdr:pic>
      <xdr:nvPicPr>
        <xdr:cNvPr id="376" name="Picture 375" descr="Puerto Rico">
          <a:hlinkClick xmlns:r="http://schemas.openxmlformats.org/officeDocument/2006/relationships" r:id="rId13" tooltip="Puerto Rico"/>
          <a:extLst>
            <a:ext uri="{FF2B5EF4-FFF2-40B4-BE49-F238E27FC236}">
              <a16:creationId xmlns:a16="http://schemas.microsoft.com/office/drawing/2014/main" id="{00C879FA-5F53-41C6-91D3-29D752576CA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424110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376</xdr:row>
      <xdr:rowOff>0</xdr:rowOff>
    </xdr:from>
    <xdr:to>
      <xdr:col>4</xdr:col>
      <xdr:colOff>219075</xdr:colOff>
      <xdr:row>376</xdr:row>
      <xdr:rowOff>142875</xdr:rowOff>
    </xdr:to>
    <xdr:pic>
      <xdr:nvPicPr>
        <xdr:cNvPr id="377" name="Picture 376" descr="Puerto Rico">
          <a:hlinkClick xmlns:r="http://schemas.openxmlformats.org/officeDocument/2006/relationships" r:id="rId13" tooltip="Puerto Rico"/>
          <a:extLst>
            <a:ext uri="{FF2B5EF4-FFF2-40B4-BE49-F238E27FC236}">
              <a16:creationId xmlns:a16="http://schemas.microsoft.com/office/drawing/2014/main" id="{75C8D1B0-9EEA-4E66-B7BE-3DDA9AA5BAF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425196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377</xdr:row>
      <xdr:rowOff>0</xdr:rowOff>
    </xdr:from>
    <xdr:to>
      <xdr:col>4</xdr:col>
      <xdr:colOff>219075</xdr:colOff>
      <xdr:row>377</xdr:row>
      <xdr:rowOff>142875</xdr:rowOff>
    </xdr:to>
    <xdr:pic>
      <xdr:nvPicPr>
        <xdr:cNvPr id="378" name="Picture 377" descr="Ghana">
          <a:hlinkClick xmlns:r="http://schemas.openxmlformats.org/officeDocument/2006/relationships" r:id="rId83" tooltip="Ghana"/>
          <a:extLst>
            <a:ext uri="{FF2B5EF4-FFF2-40B4-BE49-F238E27FC236}">
              <a16:creationId xmlns:a16="http://schemas.microsoft.com/office/drawing/2014/main" id="{4847FB1C-5F63-44F5-9C5E-C991778B2A89}"/>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426110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378</xdr:row>
      <xdr:rowOff>0</xdr:rowOff>
    </xdr:from>
    <xdr:to>
      <xdr:col>4</xdr:col>
      <xdr:colOff>219075</xdr:colOff>
      <xdr:row>378</xdr:row>
      <xdr:rowOff>114300</xdr:rowOff>
    </xdr:to>
    <xdr:pic>
      <xdr:nvPicPr>
        <xdr:cNvPr id="379" name="Picture 378" descr="Australia">
          <a:hlinkClick xmlns:r="http://schemas.openxmlformats.org/officeDocument/2006/relationships" r:id="rId37" tooltip="Australia"/>
          <a:extLst>
            <a:ext uri="{FF2B5EF4-FFF2-40B4-BE49-F238E27FC236}">
              <a16:creationId xmlns:a16="http://schemas.microsoft.com/office/drawing/2014/main" id="{5D2B0826-160B-4497-9781-258EF42E116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427205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379</xdr:row>
      <xdr:rowOff>0</xdr:rowOff>
    </xdr:from>
    <xdr:to>
      <xdr:col>4</xdr:col>
      <xdr:colOff>219075</xdr:colOff>
      <xdr:row>379</xdr:row>
      <xdr:rowOff>123825</xdr:rowOff>
    </xdr:to>
    <xdr:pic>
      <xdr:nvPicPr>
        <xdr:cNvPr id="380" name="Picture 379" descr="Mexico">
          <a:hlinkClick xmlns:r="http://schemas.openxmlformats.org/officeDocument/2006/relationships" r:id="rId55" tooltip="Mexico"/>
          <a:extLst>
            <a:ext uri="{FF2B5EF4-FFF2-40B4-BE49-F238E27FC236}">
              <a16:creationId xmlns:a16="http://schemas.microsoft.com/office/drawing/2014/main" id="{31070D51-2D07-4575-A990-511E00C95991}"/>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281487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380</xdr:row>
      <xdr:rowOff>0</xdr:rowOff>
    </xdr:from>
    <xdr:to>
      <xdr:col>4</xdr:col>
      <xdr:colOff>219075</xdr:colOff>
      <xdr:row>380</xdr:row>
      <xdr:rowOff>114300</xdr:rowOff>
    </xdr:to>
    <xdr:pic>
      <xdr:nvPicPr>
        <xdr:cNvPr id="381" name="Picture 380" descr="United Kingdom">
          <a:hlinkClick xmlns:r="http://schemas.openxmlformats.org/officeDocument/2006/relationships" r:id="rId5" tooltip="United Kingdom"/>
          <a:extLst>
            <a:ext uri="{FF2B5EF4-FFF2-40B4-BE49-F238E27FC236}">
              <a16:creationId xmlns:a16="http://schemas.microsoft.com/office/drawing/2014/main" id="{9DDB1EC8-7966-4DF2-B86A-14F748A9BBB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29272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381</xdr:row>
      <xdr:rowOff>0</xdr:rowOff>
    </xdr:from>
    <xdr:to>
      <xdr:col>4</xdr:col>
      <xdr:colOff>219075</xdr:colOff>
      <xdr:row>381</xdr:row>
      <xdr:rowOff>123825</xdr:rowOff>
    </xdr:to>
    <xdr:pic>
      <xdr:nvPicPr>
        <xdr:cNvPr id="382" name="Picture 381" descr="Mexico">
          <a:hlinkClick xmlns:r="http://schemas.openxmlformats.org/officeDocument/2006/relationships" r:id="rId55" tooltip="Mexico"/>
          <a:extLst>
            <a:ext uri="{FF2B5EF4-FFF2-40B4-BE49-F238E27FC236}">
              <a16:creationId xmlns:a16="http://schemas.microsoft.com/office/drawing/2014/main" id="{CFD4CB13-4940-4BF8-969F-326A3B3C265A}"/>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303680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382</xdr:row>
      <xdr:rowOff>0</xdr:rowOff>
    </xdr:from>
    <xdr:to>
      <xdr:col>4</xdr:col>
      <xdr:colOff>219075</xdr:colOff>
      <xdr:row>382</xdr:row>
      <xdr:rowOff>114300</xdr:rowOff>
    </xdr:to>
    <xdr:pic>
      <xdr:nvPicPr>
        <xdr:cNvPr id="383" name="Picture 382" descr="United States">
          <a:hlinkClick xmlns:r="http://schemas.openxmlformats.org/officeDocument/2006/relationships" r:id="rId1" tooltip="United States"/>
          <a:extLst>
            <a:ext uri="{FF2B5EF4-FFF2-40B4-BE49-F238E27FC236}">
              <a16:creationId xmlns:a16="http://schemas.microsoft.com/office/drawing/2014/main" id="{996B640E-1582-4CD2-940D-DCA2EBC20A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1101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383</xdr:row>
      <xdr:rowOff>0</xdr:rowOff>
    </xdr:from>
    <xdr:to>
      <xdr:col>4</xdr:col>
      <xdr:colOff>219075</xdr:colOff>
      <xdr:row>383</xdr:row>
      <xdr:rowOff>123825</xdr:rowOff>
    </xdr:to>
    <xdr:pic>
      <xdr:nvPicPr>
        <xdr:cNvPr id="384" name="Picture 383" descr="Mexico">
          <a:hlinkClick xmlns:r="http://schemas.openxmlformats.org/officeDocument/2006/relationships" r:id="rId55" tooltip="Mexico"/>
          <a:extLst>
            <a:ext uri="{FF2B5EF4-FFF2-40B4-BE49-F238E27FC236}">
              <a16:creationId xmlns:a16="http://schemas.microsoft.com/office/drawing/2014/main" id="{211326FB-4481-41C0-ADEA-D77574748319}"/>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321968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384</xdr:row>
      <xdr:rowOff>0</xdr:rowOff>
    </xdr:from>
    <xdr:to>
      <xdr:col>4</xdr:col>
      <xdr:colOff>219075</xdr:colOff>
      <xdr:row>384</xdr:row>
      <xdr:rowOff>123825</xdr:rowOff>
    </xdr:to>
    <xdr:pic>
      <xdr:nvPicPr>
        <xdr:cNvPr id="385" name="Picture 384" descr="Mexico">
          <a:hlinkClick xmlns:r="http://schemas.openxmlformats.org/officeDocument/2006/relationships" r:id="rId55" tooltip="Mexico"/>
          <a:extLst>
            <a:ext uri="{FF2B5EF4-FFF2-40B4-BE49-F238E27FC236}">
              <a16:creationId xmlns:a16="http://schemas.microsoft.com/office/drawing/2014/main" id="{ED0942FF-B102-419C-A90A-B49E6377F409}"/>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332922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385</xdr:row>
      <xdr:rowOff>0</xdr:rowOff>
    </xdr:from>
    <xdr:to>
      <xdr:col>4</xdr:col>
      <xdr:colOff>219075</xdr:colOff>
      <xdr:row>385</xdr:row>
      <xdr:rowOff>114300</xdr:rowOff>
    </xdr:to>
    <xdr:pic>
      <xdr:nvPicPr>
        <xdr:cNvPr id="386" name="Picture 385" descr="Philippines">
          <a:hlinkClick xmlns:r="http://schemas.openxmlformats.org/officeDocument/2006/relationships" r:id="rId75" tooltip="Philippines"/>
          <a:extLst>
            <a:ext uri="{FF2B5EF4-FFF2-40B4-BE49-F238E27FC236}">
              <a16:creationId xmlns:a16="http://schemas.microsoft.com/office/drawing/2014/main" id="{DB9EB4E9-F90D-4CBC-9196-C47994B3F680}"/>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434387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386</xdr:row>
      <xdr:rowOff>0</xdr:rowOff>
    </xdr:from>
    <xdr:to>
      <xdr:col>4</xdr:col>
      <xdr:colOff>219075</xdr:colOff>
      <xdr:row>386</xdr:row>
      <xdr:rowOff>123825</xdr:rowOff>
    </xdr:to>
    <xdr:pic>
      <xdr:nvPicPr>
        <xdr:cNvPr id="387" name="Picture 386" descr="Mexico">
          <a:hlinkClick xmlns:r="http://schemas.openxmlformats.org/officeDocument/2006/relationships" r:id="rId55" tooltip="Mexico"/>
          <a:extLst>
            <a:ext uri="{FF2B5EF4-FFF2-40B4-BE49-F238E27FC236}">
              <a16:creationId xmlns:a16="http://schemas.microsoft.com/office/drawing/2014/main" id="{A77C3336-910A-4804-9B2F-296DB95BB701}"/>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354830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387</xdr:row>
      <xdr:rowOff>0</xdr:rowOff>
    </xdr:from>
    <xdr:to>
      <xdr:col>4</xdr:col>
      <xdr:colOff>219075</xdr:colOff>
      <xdr:row>387</xdr:row>
      <xdr:rowOff>114300</xdr:rowOff>
    </xdr:to>
    <xdr:pic>
      <xdr:nvPicPr>
        <xdr:cNvPr id="388" name="Picture 387" descr="United Kingdom">
          <a:hlinkClick xmlns:r="http://schemas.openxmlformats.org/officeDocument/2006/relationships" r:id="rId5" tooltip="United Kingdom"/>
          <a:extLst>
            <a:ext uri="{FF2B5EF4-FFF2-40B4-BE49-F238E27FC236}">
              <a16:creationId xmlns:a16="http://schemas.microsoft.com/office/drawing/2014/main" id="{ECA3AEE1-76B6-47E4-AFB2-2016B0745D2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36397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388</xdr:row>
      <xdr:rowOff>0</xdr:rowOff>
    </xdr:from>
    <xdr:to>
      <xdr:col>4</xdr:col>
      <xdr:colOff>219075</xdr:colOff>
      <xdr:row>388</xdr:row>
      <xdr:rowOff>123825</xdr:rowOff>
    </xdr:to>
    <xdr:pic>
      <xdr:nvPicPr>
        <xdr:cNvPr id="389" name="Picture 388" descr="Mexico">
          <a:hlinkClick xmlns:r="http://schemas.openxmlformats.org/officeDocument/2006/relationships" r:id="rId55" tooltip="Mexico"/>
          <a:extLst>
            <a:ext uri="{FF2B5EF4-FFF2-40B4-BE49-F238E27FC236}">
              <a16:creationId xmlns:a16="http://schemas.microsoft.com/office/drawing/2014/main" id="{B46A8CF1-A3A7-478C-8C55-EBD7D37834BD}"/>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373118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389</xdr:row>
      <xdr:rowOff>0</xdr:rowOff>
    </xdr:from>
    <xdr:to>
      <xdr:col>4</xdr:col>
      <xdr:colOff>219075</xdr:colOff>
      <xdr:row>389</xdr:row>
      <xdr:rowOff>123825</xdr:rowOff>
    </xdr:to>
    <xdr:pic>
      <xdr:nvPicPr>
        <xdr:cNvPr id="390" name="Picture 389" descr="Mexico">
          <a:hlinkClick xmlns:r="http://schemas.openxmlformats.org/officeDocument/2006/relationships" r:id="rId55" tooltip="Mexico"/>
          <a:extLst>
            <a:ext uri="{FF2B5EF4-FFF2-40B4-BE49-F238E27FC236}">
              <a16:creationId xmlns:a16="http://schemas.microsoft.com/office/drawing/2014/main" id="{854E84AD-D452-46D5-AC92-AAF2906BCE9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384357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390</xdr:row>
      <xdr:rowOff>0</xdr:rowOff>
    </xdr:from>
    <xdr:to>
      <xdr:col>4</xdr:col>
      <xdr:colOff>219075</xdr:colOff>
      <xdr:row>390</xdr:row>
      <xdr:rowOff>123825</xdr:rowOff>
    </xdr:to>
    <xdr:pic>
      <xdr:nvPicPr>
        <xdr:cNvPr id="391" name="Picture 390" descr="Mexico">
          <a:hlinkClick xmlns:r="http://schemas.openxmlformats.org/officeDocument/2006/relationships" r:id="rId55" tooltip="Mexico"/>
          <a:extLst>
            <a:ext uri="{FF2B5EF4-FFF2-40B4-BE49-F238E27FC236}">
              <a16:creationId xmlns:a16="http://schemas.microsoft.com/office/drawing/2014/main" id="{DB16D363-BBED-4220-8A3B-36A636A9AC4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400264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391</xdr:row>
      <xdr:rowOff>0</xdr:rowOff>
    </xdr:from>
    <xdr:to>
      <xdr:col>4</xdr:col>
      <xdr:colOff>219075</xdr:colOff>
      <xdr:row>391</xdr:row>
      <xdr:rowOff>142875</xdr:rowOff>
    </xdr:to>
    <xdr:pic>
      <xdr:nvPicPr>
        <xdr:cNvPr id="392" name="Picture 391" descr="South Korea">
          <a:hlinkClick xmlns:r="http://schemas.openxmlformats.org/officeDocument/2006/relationships" r:id="rId59" tooltip="South Korea"/>
          <a:extLst>
            <a:ext uri="{FF2B5EF4-FFF2-40B4-BE49-F238E27FC236}">
              <a16:creationId xmlns:a16="http://schemas.microsoft.com/office/drawing/2014/main" id="{4F278D96-6B29-4905-A4EF-8E36AC6F132B}"/>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441112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392</xdr:row>
      <xdr:rowOff>0</xdr:rowOff>
    </xdr:from>
    <xdr:to>
      <xdr:col>4</xdr:col>
      <xdr:colOff>219075</xdr:colOff>
      <xdr:row>392</xdr:row>
      <xdr:rowOff>142875</xdr:rowOff>
    </xdr:to>
    <xdr:pic>
      <xdr:nvPicPr>
        <xdr:cNvPr id="393" name="Picture 392" descr="Japan">
          <a:hlinkClick xmlns:r="http://schemas.openxmlformats.org/officeDocument/2006/relationships" r:id="rId61" tooltip="Japan"/>
          <a:extLst>
            <a:ext uri="{FF2B5EF4-FFF2-40B4-BE49-F238E27FC236}">
              <a16:creationId xmlns:a16="http://schemas.microsoft.com/office/drawing/2014/main" id="{8106FB69-2D00-4181-BE85-0638371D8E96}"/>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42198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393</xdr:row>
      <xdr:rowOff>0</xdr:rowOff>
    </xdr:from>
    <xdr:to>
      <xdr:col>4</xdr:col>
      <xdr:colOff>219075</xdr:colOff>
      <xdr:row>393</xdr:row>
      <xdr:rowOff>123825</xdr:rowOff>
    </xdr:to>
    <xdr:pic>
      <xdr:nvPicPr>
        <xdr:cNvPr id="394" name="Picture 393" descr="Mexico">
          <a:hlinkClick xmlns:r="http://schemas.openxmlformats.org/officeDocument/2006/relationships" r:id="rId55" tooltip="Mexico"/>
          <a:extLst>
            <a:ext uri="{FF2B5EF4-FFF2-40B4-BE49-F238E27FC236}">
              <a16:creationId xmlns:a16="http://schemas.microsoft.com/office/drawing/2014/main" id="{30B0F698-9124-4731-A98F-F491119A6586}"/>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431125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394</xdr:row>
      <xdr:rowOff>0</xdr:rowOff>
    </xdr:from>
    <xdr:to>
      <xdr:col>4</xdr:col>
      <xdr:colOff>219075</xdr:colOff>
      <xdr:row>394</xdr:row>
      <xdr:rowOff>142875</xdr:rowOff>
    </xdr:to>
    <xdr:pic>
      <xdr:nvPicPr>
        <xdr:cNvPr id="395" name="Picture 394" descr="South Korea">
          <a:hlinkClick xmlns:r="http://schemas.openxmlformats.org/officeDocument/2006/relationships" r:id="rId59" tooltip="South Korea"/>
          <a:extLst>
            <a:ext uri="{FF2B5EF4-FFF2-40B4-BE49-F238E27FC236}">
              <a16:creationId xmlns:a16="http://schemas.microsoft.com/office/drawing/2014/main" id="{96FD09C3-5D54-45B5-8C75-A4CBE8BF61BF}"/>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444026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395</xdr:row>
      <xdr:rowOff>0</xdr:rowOff>
    </xdr:from>
    <xdr:to>
      <xdr:col>4</xdr:col>
      <xdr:colOff>219075</xdr:colOff>
      <xdr:row>395</xdr:row>
      <xdr:rowOff>142875</xdr:rowOff>
    </xdr:to>
    <xdr:pic>
      <xdr:nvPicPr>
        <xdr:cNvPr id="396" name="Picture 395" descr="Venezuela">
          <a:hlinkClick xmlns:r="http://schemas.openxmlformats.org/officeDocument/2006/relationships" r:id="rId77" tooltip="Venezuela"/>
          <a:extLst>
            <a:ext uri="{FF2B5EF4-FFF2-40B4-BE49-F238E27FC236}">
              <a16:creationId xmlns:a16="http://schemas.microsoft.com/office/drawing/2014/main" id="{C902DCFD-DC64-4DC8-81C1-DE1750A9FAFC}"/>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444941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396</xdr:row>
      <xdr:rowOff>0</xdr:rowOff>
    </xdr:from>
    <xdr:to>
      <xdr:col>4</xdr:col>
      <xdr:colOff>219075</xdr:colOff>
      <xdr:row>396</xdr:row>
      <xdr:rowOff>123825</xdr:rowOff>
    </xdr:to>
    <xdr:pic>
      <xdr:nvPicPr>
        <xdr:cNvPr id="397" name="Picture 396" descr="Mexico">
          <a:hlinkClick xmlns:r="http://schemas.openxmlformats.org/officeDocument/2006/relationships" r:id="rId55" tooltip="Mexico"/>
          <a:extLst>
            <a:ext uri="{FF2B5EF4-FFF2-40B4-BE49-F238E27FC236}">
              <a16:creationId xmlns:a16="http://schemas.microsoft.com/office/drawing/2014/main" id="{BBBBFB69-1D23-401B-9AB8-CEF93683BF1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462081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397</xdr:row>
      <xdr:rowOff>0</xdr:rowOff>
    </xdr:from>
    <xdr:to>
      <xdr:col>4</xdr:col>
      <xdr:colOff>219075</xdr:colOff>
      <xdr:row>397</xdr:row>
      <xdr:rowOff>142875</xdr:rowOff>
    </xdr:to>
    <xdr:pic>
      <xdr:nvPicPr>
        <xdr:cNvPr id="398" name="Picture 397" descr="Japan">
          <a:hlinkClick xmlns:r="http://schemas.openxmlformats.org/officeDocument/2006/relationships" r:id="rId61" tooltip="Japan"/>
          <a:extLst>
            <a:ext uri="{FF2B5EF4-FFF2-40B4-BE49-F238E27FC236}">
              <a16:creationId xmlns:a16="http://schemas.microsoft.com/office/drawing/2014/main" id="{D49D3F65-3970-4A83-950B-2445E8A274B6}"/>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47294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398</xdr:row>
      <xdr:rowOff>0</xdr:rowOff>
    </xdr:from>
    <xdr:to>
      <xdr:col>4</xdr:col>
      <xdr:colOff>219075</xdr:colOff>
      <xdr:row>398</xdr:row>
      <xdr:rowOff>142875</xdr:rowOff>
    </xdr:to>
    <xdr:pic>
      <xdr:nvPicPr>
        <xdr:cNvPr id="399" name="Picture 398" descr="Dominican Republic">
          <a:hlinkClick xmlns:r="http://schemas.openxmlformats.org/officeDocument/2006/relationships" r:id="rId69" tooltip="Dominican Republic"/>
          <a:extLst>
            <a:ext uri="{FF2B5EF4-FFF2-40B4-BE49-F238E27FC236}">
              <a16:creationId xmlns:a16="http://schemas.microsoft.com/office/drawing/2014/main" id="{6F46BCA5-38A8-41FF-94CF-2CD3900F860C}"/>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448208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399</xdr:row>
      <xdr:rowOff>0</xdr:rowOff>
    </xdr:from>
    <xdr:to>
      <xdr:col>4</xdr:col>
      <xdr:colOff>219075</xdr:colOff>
      <xdr:row>399</xdr:row>
      <xdr:rowOff>142875</xdr:rowOff>
    </xdr:to>
    <xdr:pic>
      <xdr:nvPicPr>
        <xdr:cNvPr id="400" name="Picture 399" descr="Japan">
          <a:hlinkClick xmlns:r="http://schemas.openxmlformats.org/officeDocument/2006/relationships" r:id="rId61" tooltip="Japan"/>
          <a:extLst>
            <a:ext uri="{FF2B5EF4-FFF2-40B4-BE49-F238E27FC236}">
              <a16:creationId xmlns:a16="http://schemas.microsoft.com/office/drawing/2014/main" id="{B31FF3F0-7433-493D-BA92-8A977F3170EE}"/>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49484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400</xdr:row>
      <xdr:rowOff>0</xdr:rowOff>
    </xdr:from>
    <xdr:to>
      <xdr:col>4</xdr:col>
      <xdr:colOff>219075</xdr:colOff>
      <xdr:row>400</xdr:row>
      <xdr:rowOff>123825</xdr:rowOff>
    </xdr:to>
    <xdr:pic>
      <xdr:nvPicPr>
        <xdr:cNvPr id="401" name="Picture 400" descr="Mexico">
          <a:hlinkClick xmlns:r="http://schemas.openxmlformats.org/officeDocument/2006/relationships" r:id="rId55" tooltip="Mexico"/>
          <a:extLst>
            <a:ext uri="{FF2B5EF4-FFF2-40B4-BE49-F238E27FC236}">
              <a16:creationId xmlns:a16="http://schemas.microsoft.com/office/drawing/2014/main" id="{69A9CA8B-6EBC-4DF1-938C-6ABDFC8F6AD5}"/>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506087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401</xdr:row>
      <xdr:rowOff>0</xdr:rowOff>
    </xdr:from>
    <xdr:to>
      <xdr:col>4</xdr:col>
      <xdr:colOff>219075</xdr:colOff>
      <xdr:row>401</xdr:row>
      <xdr:rowOff>123825</xdr:rowOff>
    </xdr:to>
    <xdr:pic>
      <xdr:nvPicPr>
        <xdr:cNvPr id="402" name="Picture 401" descr="Mexico">
          <a:hlinkClick xmlns:r="http://schemas.openxmlformats.org/officeDocument/2006/relationships" r:id="rId55" tooltip="Mexico"/>
          <a:extLst>
            <a:ext uri="{FF2B5EF4-FFF2-40B4-BE49-F238E27FC236}">
              <a16:creationId xmlns:a16="http://schemas.microsoft.com/office/drawing/2014/main" id="{A13B7F2E-A813-4CE8-8982-63511F697A3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515231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402</xdr:row>
      <xdr:rowOff>0</xdr:rowOff>
    </xdr:from>
    <xdr:to>
      <xdr:col>4</xdr:col>
      <xdr:colOff>219075</xdr:colOff>
      <xdr:row>402</xdr:row>
      <xdr:rowOff>123825</xdr:rowOff>
    </xdr:to>
    <xdr:pic>
      <xdr:nvPicPr>
        <xdr:cNvPr id="403" name="Picture 402" descr="Mexico">
          <a:hlinkClick xmlns:r="http://schemas.openxmlformats.org/officeDocument/2006/relationships" r:id="rId55" tooltip="Mexico"/>
          <a:extLst>
            <a:ext uri="{FF2B5EF4-FFF2-40B4-BE49-F238E27FC236}">
              <a16:creationId xmlns:a16="http://schemas.microsoft.com/office/drawing/2014/main" id="{4B167A2A-CAE6-4E63-86E9-CDD2870FBDCE}"/>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52437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403</xdr:row>
      <xdr:rowOff>0</xdr:rowOff>
    </xdr:from>
    <xdr:to>
      <xdr:col>4</xdr:col>
      <xdr:colOff>219075</xdr:colOff>
      <xdr:row>403</xdr:row>
      <xdr:rowOff>123825</xdr:rowOff>
    </xdr:to>
    <xdr:pic>
      <xdr:nvPicPr>
        <xdr:cNvPr id="404" name="Picture 403" descr="Mexico">
          <a:hlinkClick xmlns:r="http://schemas.openxmlformats.org/officeDocument/2006/relationships" r:id="rId55" tooltip="Mexico"/>
          <a:extLst>
            <a:ext uri="{FF2B5EF4-FFF2-40B4-BE49-F238E27FC236}">
              <a16:creationId xmlns:a16="http://schemas.microsoft.com/office/drawing/2014/main" id="{E9D95BFC-DD55-45BC-AB85-AFDD6D798688}"/>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533519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404</xdr:row>
      <xdr:rowOff>0</xdr:rowOff>
    </xdr:from>
    <xdr:to>
      <xdr:col>4</xdr:col>
      <xdr:colOff>219075</xdr:colOff>
      <xdr:row>404</xdr:row>
      <xdr:rowOff>114300</xdr:rowOff>
    </xdr:to>
    <xdr:pic>
      <xdr:nvPicPr>
        <xdr:cNvPr id="405" name="Picture 404" descr="United States">
          <a:hlinkClick xmlns:r="http://schemas.openxmlformats.org/officeDocument/2006/relationships" r:id="rId1" tooltip="United States"/>
          <a:extLst>
            <a:ext uri="{FF2B5EF4-FFF2-40B4-BE49-F238E27FC236}">
              <a16:creationId xmlns:a16="http://schemas.microsoft.com/office/drawing/2014/main" id="{40A75B55-FF6E-4571-929B-DC9F54B952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54447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405</xdr:row>
      <xdr:rowOff>0</xdr:rowOff>
    </xdr:from>
    <xdr:to>
      <xdr:col>4</xdr:col>
      <xdr:colOff>219075</xdr:colOff>
      <xdr:row>405</xdr:row>
      <xdr:rowOff>142875</xdr:rowOff>
    </xdr:to>
    <xdr:pic>
      <xdr:nvPicPr>
        <xdr:cNvPr id="406" name="Picture 405" descr="Panama">
          <a:hlinkClick xmlns:r="http://schemas.openxmlformats.org/officeDocument/2006/relationships" r:id="rId53" tooltip="Panama"/>
          <a:extLst>
            <a:ext uri="{FF2B5EF4-FFF2-40B4-BE49-F238E27FC236}">
              <a16:creationId xmlns:a16="http://schemas.microsoft.com/office/drawing/2014/main" id="{E7C03422-A63B-429E-AF11-F2B720C3E3A4}"/>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457304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406</xdr:row>
      <xdr:rowOff>0</xdr:rowOff>
    </xdr:from>
    <xdr:to>
      <xdr:col>4</xdr:col>
      <xdr:colOff>219075</xdr:colOff>
      <xdr:row>406</xdr:row>
      <xdr:rowOff>142875</xdr:rowOff>
    </xdr:to>
    <xdr:pic>
      <xdr:nvPicPr>
        <xdr:cNvPr id="407" name="Picture 406" descr="Japan">
          <a:hlinkClick xmlns:r="http://schemas.openxmlformats.org/officeDocument/2006/relationships" r:id="rId61" tooltip="Japan"/>
          <a:extLst>
            <a:ext uri="{FF2B5EF4-FFF2-40B4-BE49-F238E27FC236}">
              <a16:creationId xmlns:a16="http://schemas.microsoft.com/office/drawing/2014/main" id="{ECE4CA81-1881-407E-93B8-D269AD356AA4}"/>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58038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407</xdr:row>
      <xdr:rowOff>0</xdr:rowOff>
    </xdr:from>
    <xdr:to>
      <xdr:col>4</xdr:col>
      <xdr:colOff>219075</xdr:colOff>
      <xdr:row>407</xdr:row>
      <xdr:rowOff>142875</xdr:rowOff>
    </xdr:to>
    <xdr:pic>
      <xdr:nvPicPr>
        <xdr:cNvPr id="408" name="Picture 407" descr="South Korea">
          <a:hlinkClick xmlns:r="http://schemas.openxmlformats.org/officeDocument/2006/relationships" r:id="rId59" tooltip="South Korea"/>
          <a:extLst>
            <a:ext uri="{FF2B5EF4-FFF2-40B4-BE49-F238E27FC236}">
              <a16:creationId xmlns:a16="http://schemas.microsoft.com/office/drawing/2014/main" id="{CB2F1585-CAC9-4DD9-84D3-2192559E8733}"/>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459133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408</xdr:row>
      <xdr:rowOff>0</xdr:rowOff>
    </xdr:from>
    <xdr:to>
      <xdr:col>4</xdr:col>
      <xdr:colOff>219075</xdr:colOff>
      <xdr:row>408</xdr:row>
      <xdr:rowOff>142875</xdr:rowOff>
    </xdr:to>
    <xdr:pic>
      <xdr:nvPicPr>
        <xdr:cNvPr id="409" name="Picture 408" descr="Puerto Rico">
          <a:hlinkClick xmlns:r="http://schemas.openxmlformats.org/officeDocument/2006/relationships" r:id="rId13" tooltip="Puerto Rico"/>
          <a:extLst>
            <a:ext uri="{FF2B5EF4-FFF2-40B4-BE49-F238E27FC236}">
              <a16:creationId xmlns:a16="http://schemas.microsoft.com/office/drawing/2014/main" id="{456703A0-8106-4E0E-8DEB-8CC2D3F92CE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460228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409</xdr:row>
      <xdr:rowOff>0</xdr:rowOff>
    </xdr:from>
    <xdr:to>
      <xdr:col>4</xdr:col>
      <xdr:colOff>219075</xdr:colOff>
      <xdr:row>409</xdr:row>
      <xdr:rowOff>114300</xdr:rowOff>
    </xdr:to>
    <xdr:pic>
      <xdr:nvPicPr>
        <xdr:cNvPr id="410" name="Picture 409" descr="United States">
          <a:hlinkClick xmlns:r="http://schemas.openxmlformats.org/officeDocument/2006/relationships" r:id="rId1" tooltip="United States"/>
          <a:extLst>
            <a:ext uri="{FF2B5EF4-FFF2-40B4-BE49-F238E27FC236}">
              <a16:creationId xmlns:a16="http://schemas.microsoft.com/office/drawing/2014/main" id="{886CA4AC-DA87-4A87-9AF8-1493AB29637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61324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410</xdr:row>
      <xdr:rowOff>0</xdr:rowOff>
    </xdr:from>
    <xdr:to>
      <xdr:col>4</xdr:col>
      <xdr:colOff>219075</xdr:colOff>
      <xdr:row>410</xdr:row>
      <xdr:rowOff>114300</xdr:rowOff>
    </xdr:to>
    <xdr:pic>
      <xdr:nvPicPr>
        <xdr:cNvPr id="411" name="Picture 410" descr="United States">
          <a:hlinkClick xmlns:r="http://schemas.openxmlformats.org/officeDocument/2006/relationships" r:id="rId1" tooltip="United States"/>
          <a:extLst>
            <a:ext uri="{FF2B5EF4-FFF2-40B4-BE49-F238E27FC236}">
              <a16:creationId xmlns:a16="http://schemas.microsoft.com/office/drawing/2014/main" id="{4EFF49CD-24B1-4244-93A7-F8006144A9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62048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411</xdr:row>
      <xdr:rowOff>0</xdr:rowOff>
    </xdr:from>
    <xdr:to>
      <xdr:col>4</xdr:col>
      <xdr:colOff>219075</xdr:colOff>
      <xdr:row>411</xdr:row>
      <xdr:rowOff>123825</xdr:rowOff>
    </xdr:to>
    <xdr:pic>
      <xdr:nvPicPr>
        <xdr:cNvPr id="412" name="Picture 411" descr="Mexico">
          <a:hlinkClick xmlns:r="http://schemas.openxmlformats.org/officeDocument/2006/relationships" r:id="rId55" tooltip="Mexico"/>
          <a:extLst>
            <a:ext uri="{FF2B5EF4-FFF2-40B4-BE49-F238E27FC236}">
              <a16:creationId xmlns:a16="http://schemas.microsoft.com/office/drawing/2014/main" id="{255FB8F2-6490-454F-9337-D400002B55D1}"/>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631436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412</xdr:row>
      <xdr:rowOff>0</xdr:rowOff>
    </xdr:from>
    <xdr:to>
      <xdr:col>4</xdr:col>
      <xdr:colOff>219075</xdr:colOff>
      <xdr:row>412</xdr:row>
      <xdr:rowOff>142875</xdr:rowOff>
    </xdr:to>
    <xdr:pic>
      <xdr:nvPicPr>
        <xdr:cNvPr id="413" name="Picture 412" descr="Thailand">
          <a:hlinkClick xmlns:r="http://schemas.openxmlformats.org/officeDocument/2006/relationships" r:id="rId79" tooltip="Thailand"/>
          <a:extLst>
            <a:ext uri="{FF2B5EF4-FFF2-40B4-BE49-F238E27FC236}">
              <a16:creationId xmlns:a16="http://schemas.microsoft.com/office/drawing/2014/main" id="{F18CEFEF-65AB-46F8-BAA2-E9EE298547EB}"/>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464238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413</xdr:row>
      <xdr:rowOff>0</xdr:rowOff>
    </xdr:from>
    <xdr:to>
      <xdr:col>4</xdr:col>
      <xdr:colOff>219075</xdr:colOff>
      <xdr:row>413</xdr:row>
      <xdr:rowOff>114300</xdr:rowOff>
    </xdr:to>
    <xdr:pic>
      <xdr:nvPicPr>
        <xdr:cNvPr id="414" name="Picture 413" descr="Australia">
          <a:hlinkClick xmlns:r="http://schemas.openxmlformats.org/officeDocument/2006/relationships" r:id="rId37" tooltip="Australia"/>
          <a:extLst>
            <a:ext uri="{FF2B5EF4-FFF2-40B4-BE49-F238E27FC236}">
              <a16:creationId xmlns:a16="http://schemas.microsoft.com/office/drawing/2014/main" id="{F25FBBCF-9E96-469B-94A9-51334587345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465153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414</xdr:row>
      <xdr:rowOff>0</xdr:rowOff>
    </xdr:from>
    <xdr:to>
      <xdr:col>4</xdr:col>
      <xdr:colOff>219075</xdr:colOff>
      <xdr:row>414</xdr:row>
      <xdr:rowOff>123825</xdr:rowOff>
    </xdr:to>
    <xdr:pic>
      <xdr:nvPicPr>
        <xdr:cNvPr id="415" name="Picture 414" descr="Mexico">
          <a:hlinkClick xmlns:r="http://schemas.openxmlformats.org/officeDocument/2006/relationships" r:id="rId55" tooltip="Mexico"/>
          <a:extLst>
            <a:ext uri="{FF2B5EF4-FFF2-40B4-BE49-F238E27FC236}">
              <a16:creationId xmlns:a16="http://schemas.microsoft.com/office/drawing/2014/main" id="{24EFCD3C-AFF2-42A3-AC09-2FC087E42DD8}"/>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660677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415</xdr:row>
      <xdr:rowOff>0</xdr:rowOff>
    </xdr:from>
    <xdr:to>
      <xdr:col>4</xdr:col>
      <xdr:colOff>219075</xdr:colOff>
      <xdr:row>415</xdr:row>
      <xdr:rowOff>114300</xdr:rowOff>
    </xdr:to>
    <xdr:pic>
      <xdr:nvPicPr>
        <xdr:cNvPr id="416" name="Picture 415" descr="United States">
          <a:hlinkClick xmlns:r="http://schemas.openxmlformats.org/officeDocument/2006/relationships" r:id="rId1" tooltip="United States"/>
          <a:extLst>
            <a:ext uri="{FF2B5EF4-FFF2-40B4-BE49-F238E27FC236}">
              <a16:creationId xmlns:a16="http://schemas.microsoft.com/office/drawing/2014/main" id="{4C396BC4-E34D-413E-AB23-28816400FF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67001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416</xdr:row>
      <xdr:rowOff>0</xdr:rowOff>
    </xdr:from>
    <xdr:to>
      <xdr:col>4</xdr:col>
      <xdr:colOff>219075</xdr:colOff>
      <xdr:row>416</xdr:row>
      <xdr:rowOff>133350</xdr:rowOff>
    </xdr:to>
    <xdr:pic>
      <xdr:nvPicPr>
        <xdr:cNvPr id="417" name="Picture 416" descr="Argentina">
          <a:hlinkClick xmlns:r="http://schemas.openxmlformats.org/officeDocument/2006/relationships" r:id="rId19" tooltip="Argentina"/>
          <a:extLst>
            <a:ext uri="{FF2B5EF4-FFF2-40B4-BE49-F238E27FC236}">
              <a16:creationId xmlns:a16="http://schemas.microsoft.com/office/drawing/2014/main" id="{710B30A2-6559-4A2B-B617-655DAE8253FD}"/>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4677346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417</xdr:row>
      <xdr:rowOff>0</xdr:rowOff>
    </xdr:from>
    <xdr:to>
      <xdr:col>4</xdr:col>
      <xdr:colOff>219075</xdr:colOff>
      <xdr:row>417</xdr:row>
      <xdr:rowOff>142875</xdr:rowOff>
    </xdr:to>
    <xdr:pic>
      <xdr:nvPicPr>
        <xdr:cNvPr id="418" name="Picture 417" descr="Japan">
          <a:hlinkClick xmlns:r="http://schemas.openxmlformats.org/officeDocument/2006/relationships" r:id="rId61" tooltip="Japan"/>
          <a:extLst>
            <a:ext uri="{FF2B5EF4-FFF2-40B4-BE49-F238E27FC236}">
              <a16:creationId xmlns:a16="http://schemas.microsoft.com/office/drawing/2014/main" id="{90B14128-02E2-41A3-B0A8-B33130DD7FA7}"/>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68830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418</xdr:row>
      <xdr:rowOff>0</xdr:rowOff>
    </xdr:from>
    <xdr:to>
      <xdr:col>4</xdr:col>
      <xdr:colOff>219075</xdr:colOff>
      <xdr:row>418</xdr:row>
      <xdr:rowOff>123825</xdr:rowOff>
    </xdr:to>
    <xdr:pic>
      <xdr:nvPicPr>
        <xdr:cNvPr id="419" name="Picture 418" descr="Mexico">
          <a:hlinkClick xmlns:r="http://schemas.openxmlformats.org/officeDocument/2006/relationships" r:id="rId55" tooltip="Mexico"/>
          <a:extLst>
            <a:ext uri="{FF2B5EF4-FFF2-40B4-BE49-F238E27FC236}">
              <a16:creationId xmlns:a16="http://schemas.microsoft.com/office/drawing/2014/main" id="{14498977-5139-4432-B445-3452A1185055}"/>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697444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419</xdr:row>
      <xdr:rowOff>0</xdr:rowOff>
    </xdr:from>
    <xdr:to>
      <xdr:col>4</xdr:col>
      <xdr:colOff>219075</xdr:colOff>
      <xdr:row>419</xdr:row>
      <xdr:rowOff>142875</xdr:rowOff>
    </xdr:to>
    <xdr:pic>
      <xdr:nvPicPr>
        <xdr:cNvPr id="420" name="Picture 419" descr="France">
          <a:hlinkClick xmlns:r="http://schemas.openxmlformats.org/officeDocument/2006/relationships" r:id="rId17" tooltip="France"/>
          <a:extLst>
            <a:ext uri="{FF2B5EF4-FFF2-40B4-BE49-F238E27FC236}">
              <a16:creationId xmlns:a16="http://schemas.microsoft.com/office/drawing/2014/main" id="{5EF0D9FA-7D9F-4226-95C2-731DC842F7F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470658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420</xdr:row>
      <xdr:rowOff>0</xdr:rowOff>
    </xdr:from>
    <xdr:to>
      <xdr:col>4</xdr:col>
      <xdr:colOff>219075</xdr:colOff>
      <xdr:row>420</xdr:row>
      <xdr:rowOff>114300</xdr:rowOff>
    </xdr:to>
    <xdr:pic>
      <xdr:nvPicPr>
        <xdr:cNvPr id="421" name="Picture 420" descr="United States">
          <a:hlinkClick xmlns:r="http://schemas.openxmlformats.org/officeDocument/2006/relationships" r:id="rId1" tooltip="United States"/>
          <a:extLst>
            <a:ext uri="{FF2B5EF4-FFF2-40B4-BE49-F238E27FC236}">
              <a16:creationId xmlns:a16="http://schemas.microsoft.com/office/drawing/2014/main" id="{2808A5F6-39A3-4106-9530-21921F6D40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1573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421</xdr:row>
      <xdr:rowOff>0</xdr:rowOff>
    </xdr:from>
    <xdr:to>
      <xdr:col>4</xdr:col>
      <xdr:colOff>219075</xdr:colOff>
      <xdr:row>421</xdr:row>
      <xdr:rowOff>142875</xdr:rowOff>
    </xdr:to>
    <xdr:pic>
      <xdr:nvPicPr>
        <xdr:cNvPr id="422" name="Picture 421" descr="Dominican Republic">
          <a:hlinkClick xmlns:r="http://schemas.openxmlformats.org/officeDocument/2006/relationships" r:id="rId69" tooltip="Dominican Republic"/>
          <a:extLst>
            <a:ext uri="{FF2B5EF4-FFF2-40B4-BE49-F238E27FC236}">
              <a16:creationId xmlns:a16="http://schemas.microsoft.com/office/drawing/2014/main" id="{91FFD31B-6450-48DD-B623-E5A2E4150192}"/>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472487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422</xdr:row>
      <xdr:rowOff>0</xdr:rowOff>
    </xdr:from>
    <xdr:to>
      <xdr:col>4</xdr:col>
      <xdr:colOff>219075</xdr:colOff>
      <xdr:row>422</xdr:row>
      <xdr:rowOff>123825</xdr:rowOff>
    </xdr:to>
    <xdr:pic>
      <xdr:nvPicPr>
        <xdr:cNvPr id="423" name="Picture 422" descr="Mexico">
          <a:hlinkClick xmlns:r="http://schemas.openxmlformats.org/officeDocument/2006/relationships" r:id="rId55" tooltip="Mexico"/>
          <a:extLst>
            <a:ext uri="{FF2B5EF4-FFF2-40B4-BE49-F238E27FC236}">
              <a16:creationId xmlns:a16="http://schemas.microsoft.com/office/drawing/2014/main" id="{732B3DE2-3C70-4C47-A7A4-F65B2A11EE5C}"/>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734020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423</xdr:row>
      <xdr:rowOff>0</xdr:rowOff>
    </xdr:from>
    <xdr:to>
      <xdr:col>4</xdr:col>
      <xdr:colOff>219075</xdr:colOff>
      <xdr:row>423</xdr:row>
      <xdr:rowOff>123825</xdr:rowOff>
    </xdr:to>
    <xdr:pic>
      <xdr:nvPicPr>
        <xdr:cNvPr id="424" name="Picture 423" descr="Mexico">
          <a:hlinkClick xmlns:r="http://schemas.openxmlformats.org/officeDocument/2006/relationships" r:id="rId55" tooltip="Mexico"/>
          <a:extLst>
            <a:ext uri="{FF2B5EF4-FFF2-40B4-BE49-F238E27FC236}">
              <a16:creationId xmlns:a16="http://schemas.microsoft.com/office/drawing/2014/main" id="{B2530DF6-DB86-49B8-93A2-0F05257D278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744974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424</xdr:row>
      <xdr:rowOff>0</xdr:rowOff>
    </xdr:from>
    <xdr:to>
      <xdr:col>4</xdr:col>
      <xdr:colOff>219075</xdr:colOff>
      <xdr:row>424</xdr:row>
      <xdr:rowOff>114300</xdr:rowOff>
    </xdr:to>
    <xdr:pic>
      <xdr:nvPicPr>
        <xdr:cNvPr id="425" name="Picture 424" descr="United States">
          <a:hlinkClick xmlns:r="http://schemas.openxmlformats.org/officeDocument/2006/relationships" r:id="rId1" tooltip="United States"/>
          <a:extLst>
            <a:ext uri="{FF2B5EF4-FFF2-40B4-BE49-F238E27FC236}">
              <a16:creationId xmlns:a16="http://schemas.microsoft.com/office/drawing/2014/main" id="{9C59A6A9-085F-482D-99FE-8B22AB0DD1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5954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425</xdr:row>
      <xdr:rowOff>0</xdr:rowOff>
    </xdr:from>
    <xdr:to>
      <xdr:col>4</xdr:col>
      <xdr:colOff>219075</xdr:colOff>
      <xdr:row>425</xdr:row>
      <xdr:rowOff>123825</xdr:rowOff>
    </xdr:to>
    <xdr:pic>
      <xdr:nvPicPr>
        <xdr:cNvPr id="426" name="Picture 425" descr="Mexico">
          <a:hlinkClick xmlns:r="http://schemas.openxmlformats.org/officeDocument/2006/relationships" r:id="rId55" tooltip="Mexico"/>
          <a:extLst>
            <a:ext uri="{FF2B5EF4-FFF2-40B4-BE49-F238E27FC236}">
              <a16:creationId xmlns:a16="http://schemas.microsoft.com/office/drawing/2014/main" id="{A15E8113-1B4A-4E4D-8D29-EA4DB362584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774025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426</xdr:row>
      <xdr:rowOff>0</xdr:rowOff>
    </xdr:from>
    <xdr:to>
      <xdr:col>4</xdr:col>
      <xdr:colOff>219075</xdr:colOff>
      <xdr:row>426</xdr:row>
      <xdr:rowOff>123825</xdr:rowOff>
    </xdr:to>
    <xdr:pic>
      <xdr:nvPicPr>
        <xdr:cNvPr id="427" name="Picture 426" descr="Mexico">
          <a:hlinkClick xmlns:r="http://schemas.openxmlformats.org/officeDocument/2006/relationships" r:id="rId55" tooltip="Mexico"/>
          <a:extLst>
            <a:ext uri="{FF2B5EF4-FFF2-40B4-BE49-F238E27FC236}">
              <a16:creationId xmlns:a16="http://schemas.microsoft.com/office/drawing/2014/main" id="{43A18E0C-81DE-4A4A-AD1D-3BE760922E0C}"/>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784979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427</xdr:row>
      <xdr:rowOff>0</xdr:rowOff>
    </xdr:from>
    <xdr:to>
      <xdr:col>4</xdr:col>
      <xdr:colOff>219075</xdr:colOff>
      <xdr:row>427</xdr:row>
      <xdr:rowOff>123825</xdr:rowOff>
    </xdr:to>
    <xdr:pic>
      <xdr:nvPicPr>
        <xdr:cNvPr id="428" name="Picture 427" descr="Mexico">
          <a:hlinkClick xmlns:r="http://schemas.openxmlformats.org/officeDocument/2006/relationships" r:id="rId55" tooltip="Mexico"/>
          <a:extLst>
            <a:ext uri="{FF2B5EF4-FFF2-40B4-BE49-F238E27FC236}">
              <a16:creationId xmlns:a16="http://schemas.microsoft.com/office/drawing/2014/main" id="{92509891-5A34-441B-A838-B06FCF5B8D37}"/>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795932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428</xdr:row>
      <xdr:rowOff>0</xdr:rowOff>
    </xdr:from>
    <xdr:to>
      <xdr:col>4</xdr:col>
      <xdr:colOff>219075</xdr:colOff>
      <xdr:row>428</xdr:row>
      <xdr:rowOff>123825</xdr:rowOff>
    </xdr:to>
    <xdr:pic>
      <xdr:nvPicPr>
        <xdr:cNvPr id="429" name="Picture 428" descr="Mexico">
          <a:hlinkClick xmlns:r="http://schemas.openxmlformats.org/officeDocument/2006/relationships" r:id="rId55" tooltip="Mexico"/>
          <a:extLst>
            <a:ext uri="{FF2B5EF4-FFF2-40B4-BE49-F238E27FC236}">
              <a16:creationId xmlns:a16="http://schemas.microsoft.com/office/drawing/2014/main" id="{62DB281A-F888-4A41-BACE-46A756746B2C}"/>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803267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429</xdr:row>
      <xdr:rowOff>0</xdr:rowOff>
    </xdr:from>
    <xdr:to>
      <xdr:col>4</xdr:col>
      <xdr:colOff>219075</xdr:colOff>
      <xdr:row>429</xdr:row>
      <xdr:rowOff>142875</xdr:rowOff>
    </xdr:to>
    <xdr:pic>
      <xdr:nvPicPr>
        <xdr:cNvPr id="430" name="Picture 429" descr="Japan">
          <a:hlinkClick xmlns:r="http://schemas.openxmlformats.org/officeDocument/2006/relationships" r:id="rId61" tooltip="Japan"/>
          <a:extLst>
            <a:ext uri="{FF2B5EF4-FFF2-40B4-BE49-F238E27FC236}">
              <a16:creationId xmlns:a16="http://schemas.microsoft.com/office/drawing/2014/main" id="{FF93FE25-CC85-4875-A37F-B419A2A8F6CD}"/>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81603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430</xdr:row>
      <xdr:rowOff>0</xdr:rowOff>
    </xdr:from>
    <xdr:to>
      <xdr:col>4</xdr:col>
      <xdr:colOff>219075</xdr:colOff>
      <xdr:row>430</xdr:row>
      <xdr:rowOff>123825</xdr:rowOff>
    </xdr:to>
    <xdr:pic>
      <xdr:nvPicPr>
        <xdr:cNvPr id="431" name="Picture 430" descr="Mexico">
          <a:hlinkClick xmlns:r="http://schemas.openxmlformats.org/officeDocument/2006/relationships" r:id="rId55" tooltip="Mexico"/>
          <a:extLst>
            <a:ext uri="{FF2B5EF4-FFF2-40B4-BE49-F238E27FC236}">
              <a16:creationId xmlns:a16="http://schemas.microsoft.com/office/drawing/2014/main" id="{790B5D2D-DCC6-49F6-9FCD-CFC2E877D3D8}"/>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830508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431</xdr:row>
      <xdr:rowOff>0</xdr:rowOff>
    </xdr:from>
    <xdr:to>
      <xdr:col>4</xdr:col>
      <xdr:colOff>219075</xdr:colOff>
      <xdr:row>431</xdr:row>
      <xdr:rowOff>123825</xdr:rowOff>
    </xdr:to>
    <xdr:pic>
      <xdr:nvPicPr>
        <xdr:cNvPr id="432" name="Picture 431" descr="Mexico">
          <a:hlinkClick xmlns:r="http://schemas.openxmlformats.org/officeDocument/2006/relationships" r:id="rId55" tooltip="Mexico"/>
          <a:extLst>
            <a:ext uri="{FF2B5EF4-FFF2-40B4-BE49-F238E27FC236}">
              <a16:creationId xmlns:a16="http://schemas.microsoft.com/office/drawing/2014/main" id="{18F2A081-5F93-40D0-96BB-09AE4C8BB33A}"/>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843176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432</xdr:row>
      <xdr:rowOff>0</xdr:rowOff>
    </xdr:from>
    <xdr:to>
      <xdr:col>4</xdr:col>
      <xdr:colOff>219075</xdr:colOff>
      <xdr:row>432</xdr:row>
      <xdr:rowOff>123825</xdr:rowOff>
    </xdr:to>
    <xdr:pic>
      <xdr:nvPicPr>
        <xdr:cNvPr id="433" name="Picture 432" descr="Mexico">
          <a:hlinkClick xmlns:r="http://schemas.openxmlformats.org/officeDocument/2006/relationships" r:id="rId55" tooltip="Mexico"/>
          <a:extLst>
            <a:ext uri="{FF2B5EF4-FFF2-40B4-BE49-F238E27FC236}">
              <a16:creationId xmlns:a16="http://schemas.microsoft.com/office/drawing/2014/main" id="{C481D666-2048-4CB7-BFEB-185DBEAF9C3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854416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433</xdr:row>
      <xdr:rowOff>0</xdr:rowOff>
    </xdr:from>
    <xdr:to>
      <xdr:col>4</xdr:col>
      <xdr:colOff>219075</xdr:colOff>
      <xdr:row>433</xdr:row>
      <xdr:rowOff>123825</xdr:rowOff>
    </xdr:to>
    <xdr:pic>
      <xdr:nvPicPr>
        <xdr:cNvPr id="434" name="Picture 433" descr="Mexico">
          <a:hlinkClick xmlns:r="http://schemas.openxmlformats.org/officeDocument/2006/relationships" r:id="rId55" tooltip="Mexico"/>
          <a:extLst>
            <a:ext uri="{FF2B5EF4-FFF2-40B4-BE49-F238E27FC236}">
              <a16:creationId xmlns:a16="http://schemas.microsoft.com/office/drawing/2014/main" id="{9123EFFD-F255-4D94-8E69-8EAFC273F6F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867179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434</xdr:row>
      <xdr:rowOff>0</xdr:rowOff>
    </xdr:from>
    <xdr:to>
      <xdr:col>4</xdr:col>
      <xdr:colOff>219075</xdr:colOff>
      <xdr:row>434</xdr:row>
      <xdr:rowOff>123825</xdr:rowOff>
    </xdr:to>
    <xdr:pic>
      <xdr:nvPicPr>
        <xdr:cNvPr id="435" name="Picture 434" descr="Mexico">
          <a:hlinkClick xmlns:r="http://schemas.openxmlformats.org/officeDocument/2006/relationships" r:id="rId55" tooltip="Mexico"/>
          <a:extLst>
            <a:ext uri="{FF2B5EF4-FFF2-40B4-BE49-F238E27FC236}">
              <a16:creationId xmlns:a16="http://schemas.microsoft.com/office/drawing/2014/main" id="{BD791643-1B80-4AC7-B0CA-ADC481259427}"/>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878038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435</xdr:row>
      <xdr:rowOff>0</xdr:rowOff>
    </xdr:from>
    <xdr:to>
      <xdr:col>4</xdr:col>
      <xdr:colOff>219075</xdr:colOff>
      <xdr:row>435</xdr:row>
      <xdr:rowOff>142875</xdr:rowOff>
    </xdr:to>
    <xdr:pic>
      <xdr:nvPicPr>
        <xdr:cNvPr id="436" name="Picture 435" descr="Japan">
          <a:hlinkClick xmlns:r="http://schemas.openxmlformats.org/officeDocument/2006/relationships" r:id="rId61" tooltip="Japan"/>
          <a:extLst>
            <a:ext uri="{FF2B5EF4-FFF2-40B4-BE49-F238E27FC236}">
              <a16:creationId xmlns:a16="http://schemas.microsoft.com/office/drawing/2014/main" id="{CEE33694-D963-4E6D-BAC5-84D8F76116DA}"/>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88899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436</xdr:row>
      <xdr:rowOff>0</xdr:rowOff>
    </xdr:from>
    <xdr:to>
      <xdr:col>4</xdr:col>
      <xdr:colOff>219075</xdr:colOff>
      <xdr:row>436</xdr:row>
      <xdr:rowOff>123825</xdr:rowOff>
    </xdr:to>
    <xdr:pic>
      <xdr:nvPicPr>
        <xdr:cNvPr id="437" name="Picture 436" descr="Mexico">
          <a:hlinkClick xmlns:r="http://schemas.openxmlformats.org/officeDocument/2006/relationships" r:id="rId55" tooltip="Mexico"/>
          <a:extLst>
            <a:ext uri="{FF2B5EF4-FFF2-40B4-BE49-F238E27FC236}">
              <a16:creationId xmlns:a16="http://schemas.microsoft.com/office/drawing/2014/main" id="{61546B58-4715-435F-BD1A-1942F818CB08}"/>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901755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437</xdr:row>
      <xdr:rowOff>0</xdr:rowOff>
    </xdr:from>
    <xdr:to>
      <xdr:col>4</xdr:col>
      <xdr:colOff>209550</xdr:colOff>
      <xdr:row>437</xdr:row>
      <xdr:rowOff>142875</xdr:rowOff>
    </xdr:to>
    <xdr:pic>
      <xdr:nvPicPr>
        <xdr:cNvPr id="438" name="Picture 437" descr="Brazil">
          <a:hlinkClick xmlns:r="http://schemas.openxmlformats.org/officeDocument/2006/relationships" r:id="rId63" tooltip="Brazil"/>
          <a:extLst>
            <a:ext uri="{FF2B5EF4-FFF2-40B4-BE49-F238E27FC236}">
              <a16:creationId xmlns:a16="http://schemas.microsoft.com/office/drawing/2014/main" id="{30C83C18-1B8A-48A4-80AE-95B511B30F04}"/>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4926711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438</xdr:row>
      <xdr:rowOff>0</xdr:rowOff>
    </xdr:from>
    <xdr:to>
      <xdr:col>4</xdr:col>
      <xdr:colOff>219075</xdr:colOff>
      <xdr:row>438</xdr:row>
      <xdr:rowOff>142875</xdr:rowOff>
    </xdr:to>
    <xdr:pic>
      <xdr:nvPicPr>
        <xdr:cNvPr id="439" name="Picture 438" descr="Japan">
          <a:hlinkClick xmlns:r="http://schemas.openxmlformats.org/officeDocument/2006/relationships" r:id="rId61" tooltip="Japan"/>
          <a:extLst>
            <a:ext uri="{FF2B5EF4-FFF2-40B4-BE49-F238E27FC236}">
              <a16:creationId xmlns:a16="http://schemas.microsoft.com/office/drawing/2014/main" id="{B4E89FC7-2B17-4819-A912-F08E89A7C80D}"/>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493042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439</xdr:row>
      <xdr:rowOff>0</xdr:rowOff>
    </xdr:from>
    <xdr:to>
      <xdr:col>4</xdr:col>
      <xdr:colOff>219075</xdr:colOff>
      <xdr:row>439</xdr:row>
      <xdr:rowOff>114300</xdr:rowOff>
    </xdr:to>
    <xdr:pic>
      <xdr:nvPicPr>
        <xdr:cNvPr id="440" name="Picture 439" descr="Australia">
          <a:hlinkClick xmlns:r="http://schemas.openxmlformats.org/officeDocument/2006/relationships" r:id="rId37" tooltip="Australia"/>
          <a:extLst>
            <a:ext uri="{FF2B5EF4-FFF2-40B4-BE49-F238E27FC236}">
              <a16:creationId xmlns:a16="http://schemas.microsoft.com/office/drawing/2014/main" id="{BDF6CC1C-8D8D-4F74-A783-8F59295B8531}"/>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493433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440</xdr:row>
      <xdr:rowOff>0</xdr:rowOff>
    </xdr:from>
    <xdr:to>
      <xdr:col>4</xdr:col>
      <xdr:colOff>219075</xdr:colOff>
      <xdr:row>440</xdr:row>
      <xdr:rowOff>123825</xdr:rowOff>
    </xdr:to>
    <xdr:pic>
      <xdr:nvPicPr>
        <xdr:cNvPr id="441" name="Picture 440" descr="Mexico">
          <a:hlinkClick xmlns:r="http://schemas.openxmlformats.org/officeDocument/2006/relationships" r:id="rId55" tooltip="Mexico"/>
          <a:extLst>
            <a:ext uri="{FF2B5EF4-FFF2-40B4-BE49-F238E27FC236}">
              <a16:creationId xmlns:a16="http://schemas.microsoft.com/office/drawing/2014/main" id="{DA7E732E-D1C0-4BB5-83F6-C473E2AEF1F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938236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441</xdr:row>
      <xdr:rowOff>0</xdr:rowOff>
    </xdr:from>
    <xdr:to>
      <xdr:col>4</xdr:col>
      <xdr:colOff>219075</xdr:colOff>
      <xdr:row>441</xdr:row>
      <xdr:rowOff>123825</xdr:rowOff>
    </xdr:to>
    <xdr:pic>
      <xdr:nvPicPr>
        <xdr:cNvPr id="442" name="Picture 441" descr="Mexico">
          <a:hlinkClick xmlns:r="http://schemas.openxmlformats.org/officeDocument/2006/relationships" r:id="rId55" tooltip="Mexico"/>
          <a:extLst>
            <a:ext uri="{FF2B5EF4-FFF2-40B4-BE49-F238E27FC236}">
              <a16:creationId xmlns:a16="http://schemas.microsoft.com/office/drawing/2014/main" id="{0A7C3427-F1A2-4E5B-B12E-79E8B322409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947856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442</xdr:row>
      <xdr:rowOff>0</xdr:rowOff>
    </xdr:from>
    <xdr:to>
      <xdr:col>4</xdr:col>
      <xdr:colOff>219075</xdr:colOff>
      <xdr:row>442</xdr:row>
      <xdr:rowOff>123825</xdr:rowOff>
    </xdr:to>
    <xdr:pic>
      <xdr:nvPicPr>
        <xdr:cNvPr id="443" name="Picture 442" descr="Mexico">
          <a:hlinkClick xmlns:r="http://schemas.openxmlformats.org/officeDocument/2006/relationships" r:id="rId55" tooltip="Mexico"/>
          <a:extLst>
            <a:ext uri="{FF2B5EF4-FFF2-40B4-BE49-F238E27FC236}">
              <a16:creationId xmlns:a16="http://schemas.microsoft.com/office/drawing/2014/main" id="{3C723E13-27F4-4302-AACB-EFABF8D67FC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957000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443</xdr:row>
      <xdr:rowOff>0</xdr:rowOff>
    </xdr:from>
    <xdr:to>
      <xdr:col>4</xdr:col>
      <xdr:colOff>219075</xdr:colOff>
      <xdr:row>443</xdr:row>
      <xdr:rowOff>123825</xdr:rowOff>
    </xdr:to>
    <xdr:pic>
      <xdr:nvPicPr>
        <xdr:cNvPr id="444" name="Picture 443" descr="Mexico">
          <a:hlinkClick xmlns:r="http://schemas.openxmlformats.org/officeDocument/2006/relationships" r:id="rId55" tooltip="Mexico"/>
          <a:extLst>
            <a:ext uri="{FF2B5EF4-FFF2-40B4-BE49-F238E27FC236}">
              <a16:creationId xmlns:a16="http://schemas.microsoft.com/office/drawing/2014/main" id="{4361C5CC-7530-48FB-98AC-5B2D44755D6E}"/>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966144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444</xdr:row>
      <xdr:rowOff>0</xdr:rowOff>
    </xdr:from>
    <xdr:to>
      <xdr:col>4</xdr:col>
      <xdr:colOff>219075</xdr:colOff>
      <xdr:row>444</xdr:row>
      <xdr:rowOff>142875</xdr:rowOff>
    </xdr:to>
    <xdr:pic>
      <xdr:nvPicPr>
        <xdr:cNvPr id="445" name="Picture 444" descr="Panama">
          <a:hlinkClick xmlns:r="http://schemas.openxmlformats.org/officeDocument/2006/relationships" r:id="rId53" tooltip="Panama"/>
          <a:extLst>
            <a:ext uri="{FF2B5EF4-FFF2-40B4-BE49-F238E27FC236}">
              <a16:creationId xmlns:a16="http://schemas.microsoft.com/office/drawing/2014/main" id="{D1009323-7F3B-47F0-B4D8-42A386AC0839}"/>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497195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445</xdr:row>
      <xdr:rowOff>0</xdr:rowOff>
    </xdr:from>
    <xdr:to>
      <xdr:col>4</xdr:col>
      <xdr:colOff>219075</xdr:colOff>
      <xdr:row>445</xdr:row>
      <xdr:rowOff>123825</xdr:rowOff>
    </xdr:to>
    <xdr:pic>
      <xdr:nvPicPr>
        <xdr:cNvPr id="446" name="Picture 445" descr="Mexico">
          <a:hlinkClick xmlns:r="http://schemas.openxmlformats.org/officeDocument/2006/relationships" r:id="rId55" tooltip="Mexico"/>
          <a:extLst>
            <a:ext uri="{FF2B5EF4-FFF2-40B4-BE49-F238E27FC236}">
              <a16:creationId xmlns:a16="http://schemas.microsoft.com/office/drawing/2014/main" id="{6EFB4531-0E73-432C-A3B1-167243B026FD}"/>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4991100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446</xdr:row>
      <xdr:rowOff>0</xdr:rowOff>
    </xdr:from>
    <xdr:to>
      <xdr:col>4</xdr:col>
      <xdr:colOff>219075</xdr:colOff>
      <xdr:row>446</xdr:row>
      <xdr:rowOff>123825</xdr:rowOff>
    </xdr:to>
    <xdr:pic>
      <xdr:nvPicPr>
        <xdr:cNvPr id="447" name="Picture 446" descr="Mexico">
          <a:hlinkClick xmlns:r="http://schemas.openxmlformats.org/officeDocument/2006/relationships" r:id="rId55" tooltip="Mexico"/>
          <a:extLst>
            <a:ext uri="{FF2B5EF4-FFF2-40B4-BE49-F238E27FC236}">
              <a16:creationId xmlns:a16="http://schemas.microsoft.com/office/drawing/2014/main" id="{C2243A7B-5577-4C11-AE36-18D145250CAE}"/>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001482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447</xdr:row>
      <xdr:rowOff>0</xdr:rowOff>
    </xdr:from>
    <xdr:to>
      <xdr:col>4</xdr:col>
      <xdr:colOff>219075</xdr:colOff>
      <xdr:row>447</xdr:row>
      <xdr:rowOff>123825</xdr:rowOff>
    </xdr:to>
    <xdr:pic>
      <xdr:nvPicPr>
        <xdr:cNvPr id="448" name="Picture 447" descr="Mexico">
          <a:hlinkClick xmlns:r="http://schemas.openxmlformats.org/officeDocument/2006/relationships" r:id="rId55" tooltip="Mexico"/>
          <a:extLst>
            <a:ext uri="{FF2B5EF4-FFF2-40B4-BE49-F238E27FC236}">
              <a16:creationId xmlns:a16="http://schemas.microsoft.com/office/drawing/2014/main" id="{913F6FA0-1471-4DC0-9B78-8E7BD4C9C67A}"/>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005387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448</xdr:row>
      <xdr:rowOff>0</xdr:rowOff>
    </xdr:from>
    <xdr:to>
      <xdr:col>4</xdr:col>
      <xdr:colOff>219075</xdr:colOff>
      <xdr:row>448</xdr:row>
      <xdr:rowOff>123825</xdr:rowOff>
    </xdr:to>
    <xdr:pic>
      <xdr:nvPicPr>
        <xdr:cNvPr id="449" name="Picture 448" descr="Mexico">
          <a:hlinkClick xmlns:r="http://schemas.openxmlformats.org/officeDocument/2006/relationships" r:id="rId55" tooltip="Mexico"/>
          <a:extLst>
            <a:ext uri="{FF2B5EF4-FFF2-40B4-BE49-F238E27FC236}">
              <a16:creationId xmlns:a16="http://schemas.microsoft.com/office/drawing/2014/main" id="{1958DD4B-6D35-4445-A9F2-5F360134CE7C}"/>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014531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449</xdr:row>
      <xdr:rowOff>0</xdr:rowOff>
    </xdr:from>
    <xdr:to>
      <xdr:col>4</xdr:col>
      <xdr:colOff>219075</xdr:colOff>
      <xdr:row>449</xdr:row>
      <xdr:rowOff>114300</xdr:rowOff>
    </xdr:to>
    <xdr:pic>
      <xdr:nvPicPr>
        <xdr:cNvPr id="450" name="Picture 449" descr="United States">
          <a:hlinkClick xmlns:r="http://schemas.openxmlformats.org/officeDocument/2006/relationships" r:id="rId1" tooltip="United States"/>
          <a:extLst>
            <a:ext uri="{FF2B5EF4-FFF2-40B4-BE49-F238E27FC236}">
              <a16:creationId xmlns:a16="http://schemas.microsoft.com/office/drawing/2014/main" id="{1A25C708-3068-422E-9DC8-C83F2E47DE9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03177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450</xdr:row>
      <xdr:rowOff>0</xdr:rowOff>
    </xdr:from>
    <xdr:to>
      <xdr:col>4</xdr:col>
      <xdr:colOff>219075</xdr:colOff>
      <xdr:row>450</xdr:row>
      <xdr:rowOff>123825</xdr:rowOff>
    </xdr:to>
    <xdr:pic>
      <xdr:nvPicPr>
        <xdr:cNvPr id="451" name="Picture 450" descr="Mexico">
          <a:hlinkClick xmlns:r="http://schemas.openxmlformats.org/officeDocument/2006/relationships" r:id="rId55" tooltip="Mexico"/>
          <a:extLst>
            <a:ext uri="{FF2B5EF4-FFF2-40B4-BE49-F238E27FC236}">
              <a16:creationId xmlns:a16="http://schemas.microsoft.com/office/drawing/2014/main" id="{E3AD43A1-3F19-47DD-9885-E24E328DB37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045011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451</xdr:row>
      <xdr:rowOff>0</xdr:rowOff>
    </xdr:from>
    <xdr:to>
      <xdr:col>4</xdr:col>
      <xdr:colOff>219075</xdr:colOff>
      <xdr:row>451</xdr:row>
      <xdr:rowOff>142875</xdr:rowOff>
    </xdr:to>
    <xdr:pic>
      <xdr:nvPicPr>
        <xdr:cNvPr id="452" name="Picture 451" descr="Colombia">
          <a:hlinkClick xmlns:r="http://schemas.openxmlformats.org/officeDocument/2006/relationships" r:id="rId51" tooltip="Colombia"/>
          <a:extLst>
            <a:ext uri="{FF2B5EF4-FFF2-40B4-BE49-F238E27FC236}">
              <a16:creationId xmlns:a16="http://schemas.microsoft.com/office/drawing/2014/main" id="{A7DD956B-B605-4FC5-92F0-3551E73A0D26}"/>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505358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452</xdr:row>
      <xdr:rowOff>0</xdr:rowOff>
    </xdr:from>
    <xdr:to>
      <xdr:col>4</xdr:col>
      <xdr:colOff>219075</xdr:colOff>
      <xdr:row>452</xdr:row>
      <xdr:rowOff>123825</xdr:rowOff>
    </xdr:to>
    <xdr:pic>
      <xdr:nvPicPr>
        <xdr:cNvPr id="453" name="Picture 452" descr="Mexico">
          <a:hlinkClick xmlns:r="http://schemas.openxmlformats.org/officeDocument/2006/relationships" r:id="rId55" tooltip="Mexico"/>
          <a:extLst>
            <a:ext uri="{FF2B5EF4-FFF2-40B4-BE49-F238E27FC236}">
              <a16:creationId xmlns:a16="http://schemas.microsoft.com/office/drawing/2014/main" id="{8632E607-95CC-4B07-86B2-B60651D40CAD}"/>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061299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453</xdr:row>
      <xdr:rowOff>0</xdr:rowOff>
    </xdr:from>
    <xdr:to>
      <xdr:col>4</xdr:col>
      <xdr:colOff>219075</xdr:colOff>
      <xdr:row>453</xdr:row>
      <xdr:rowOff>114300</xdr:rowOff>
    </xdr:to>
    <xdr:pic>
      <xdr:nvPicPr>
        <xdr:cNvPr id="454" name="Picture 453" descr="United States">
          <a:hlinkClick xmlns:r="http://schemas.openxmlformats.org/officeDocument/2006/relationships" r:id="rId1" tooltip="United States"/>
          <a:extLst>
            <a:ext uri="{FF2B5EF4-FFF2-40B4-BE49-F238E27FC236}">
              <a16:creationId xmlns:a16="http://schemas.microsoft.com/office/drawing/2014/main" id="{56CC9A80-7AB0-417D-836E-66FDD9ED7F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07044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454</xdr:row>
      <xdr:rowOff>0</xdr:rowOff>
    </xdr:from>
    <xdr:to>
      <xdr:col>4</xdr:col>
      <xdr:colOff>219075</xdr:colOff>
      <xdr:row>454</xdr:row>
      <xdr:rowOff>142875</xdr:rowOff>
    </xdr:to>
    <xdr:pic>
      <xdr:nvPicPr>
        <xdr:cNvPr id="455" name="Picture 454" descr="Japan">
          <a:hlinkClick xmlns:r="http://schemas.openxmlformats.org/officeDocument/2006/relationships" r:id="rId61" tooltip="Japan"/>
          <a:extLst>
            <a:ext uri="{FF2B5EF4-FFF2-40B4-BE49-F238E27FC236}">
              <a16:creationId xmlns:a16="http://schemas.microsoft.com/office/drawing/2014/main" id="{F54FD09D-D60F-4F36-A128-52DC335746DD}"/>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07958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455</xdr:row>
      <xdr:rowOff>0</xdr:rowOff>
    </xdr:from>
    <xdr:to>
      <xdr:col>4</xdr:col>
      <xdr:colOff>219075</xdr:colOff>
      <xdr:row>455</xdr:row>
      <xdr:rowOff>123825</xdr:rowOff>
    </xdr:to>
    <xdr:pic>
      <xdr:nvPicPr>
        <xdr:cNvPr id="456" name="Picture 455" descr="Mexico">
          <a:hlinkClick xmlns:r="http://schemas.openxmlformats.org/officeDocument/2006/relationships" r:id="rId55" tooltip="Mexico"/>
          <a:extLst>
            <a:ext uri="{FF2B5EF4-FFF2-40B4-BE49-F238E27FC236}">
              <a16:creationId xmlns:a16="http://schemas.microsoft.com/office/drawing/2014/main" id="{52B7880E-1039-4097-A5BD-5A122D2ACD18}"/>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085111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456</xdr:row>
      <xdr:rowOff>0</xdr:rowOff>
    </xdr:from>
    <xdr:to>
      <xdr:col>4</xdr:col>
      <xdr:colOff>219075</xdr:colOff>
      <xdr:row>456</xdr:row>
      <xdr:rowOff>142875</xdr:rowOff>
    </xdr:to>
    <xdr:pic>
      <xdr:nvPicPr>
        <xdr:cNvPr id="457" name="Picture 456" descr="South Korea">
          <a:hlinkClick xmlns:r="http://schemas.openxmlformats.org/officeDocument/2006/relationships" r:id="rId59" tooltip="South Korea"/>
          <a:extLst>
            <a:ext uri="{FF2B5EF4-FFF2-40B4-BE49-F238E27FC236}">
              <a16:creationId xmlns:a16="http://schemas.microsoft.com/office/drawing/2014/main" id="{DDE7128C-5AF8-4F0B-8E06-4DAF2ACA9326}"/>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509063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457</xdr:row>
      <xdr:rowOff>0</xdr:rowOff>
    </xdr:from>
    <xdr:to>
      <xdr:col>4</xdr:col>
      <xdr:colOff>219075</xdr:colOff>
      <xdr:row>457</xdr:row>
      <xdr:rowOff>142875</xdr:rowOff>
    </xdr:to>
    <xdr:pic>
      <xdr:nvPicPr>
        <xdr:cNvPr id="458" name="Picture 457" descr="Japan">
          <a:hlinkClick xmlns:r="http://schemas.openxmlformats.org/officeDocument/2006/relationships" r:id="rId61" tooltip="Japan"/>
          <a:extLst>
            <a:ext uri="{FF2B5EF4-FFF2-40B4-BE49-F238E27FC236}">
              <a16:creationId xmlns:a16="http://schemas.microsoft.com/office/drawing/2014/main" id="{162078FB-48CB-46A2-8948-34365CD59F3D}"/>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09644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458</xdr:row>
      <xdr:rowOff>0</xdr:rowOff>
    </xdr:from>
    <xdr:to>
      <xdr:col>4</xdr:col>
      <xdr:colOff>219075</xdr:colOff>
      <xdr:row>458</xdr:row>
      <xdr:rowOff>114300</xdr:rowOff>
    </xdr:to>
    <xdr:pic>
      <xdr:nvPicPr>
        <xdr:cNvPr id="459" name="Picture 458" descr="Republic of Ireland">
          <a:hlinkClick xmlns:r="http://schemas.openxmlformats.org/officeDocument/2006/relationships" r:id="rId85" tooltip="Republic of Ireland"/>
          <a:extLst>
            <a:ext uri="{FF2B5EF4-FFF2-40B4-BE49-F238E27FC236}">
              <a16:creationId xmlns:a16="http://schemas.microsoft.com/office/drawing/2014/main" id="{7FFE8087-D750-4539-AF75-6D4C68ADD446}"/>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510016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459</xdr:row>
      <xdr:rowOff>0</xdr:rowOff>
    </xdr:from>
    <xdr:to>
      <xdr:col>4</xdr:col>
      <xdr:colOff>219075</xdr:colOff>
      <xdr:row>459</xdr:row>
      <xdr:rowOff>142875</xdr:rowOff>
    </xdr:to>
    <xdr:pic>
      <xdr:nvPicPr>
        <xdr:cNvPr id="460" name="Picture 459" descr="Thailand">
          <a:hlinkClick xmlns:r="http://schemas.openxmlformats.org/officeDocument/2006/relationships" r:id="rId79" tooltip="Thailand"/>
          <a:extLst>
            <a:ext uri="{FF2B5EF4-FFF2-40B4-BE49-F238E27FC236}">
              <a16:creationId xmlns:a16="http://schemas.microsoft.com/office/drawing/2014/main" id="{E9960A45-812F-4F38-84E3-AF7C1C11ECFE}"/>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10940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460</xdr:row>
      <xdr:rowOff>0</xdr:rowOff>
    </xdr:from>
    <xdr:to>
      <xdr:col>4</xdr:col>
      <xdr:colOff>219075</xdr:colOff>
      <xdr:row>460</xdr:row>
      <xdr:rowOff>142875</xdr:rowOff>
    </xdr:to>
    <xdr:pic>
      <xdr:nvPicPr>
        <xdr:cNvPr id="461" name="Picture 460" descr="Japan">
          <a:hlinkClick xmlns:r="http://schemas.openxmlformats.org/officeDocument/2006/relationships" r:id="rId61" tooltip="Japan"/>
          <a:extLst>
            <a:ext uri="{FF2B5EF4-FFF2-40B4-BE49-F238E27FC236}">
              <a16:creationId xmlns:a16="http://schemas.microsoft.com/office/drawing/2014/main" id="{5337ECCD-287A-4EAC-8B0A-829DB251E7E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12130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461</xdr:row>
      <xdr:rowOff>0</xdr:rowOff>
    </xdr:from>
    <xdr:to>
      <xdr:col>4</xdr:col>
      <xdr:colOff>219075</xdr:colOff>
      <xdr:row>461</xdr:row>
      <xdr:rowOff>142875</xdr:rowOff>
    </xdr:to>
    <xdr:pic>
      <xdr:nvPicPr>
        <xdr:cNvPr id="462" name="Picture 461" descr="Thailand">
          <a:hlinkClick xmlns:r="http://schemas.openxmlformats.org/officeDocument/2006/relationships" r:id="rId79" tooltip="Thailand"/>
          <a:extLst>
            <a:ext uri="{FF2B5EF4-FFF2-40B4-BE49-F238E27FC236}">
              <a16:creationId xmlns:a16="http://schemas.microsoft.com/office/drawing/2014/main" id="{A9DA51DD-04C0-4F0E-BD89-0324A4186EBA}"/>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12711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462</xdr:row>
      <xdr:rowOff>0</xdr:rowOff>
    </xdr:from>
    <xdr:to>
      <xdr:col>4</xdr:col>
      <xdr:colOff>219075</xdr:colOff>
      <xdr:row>462</xdr:row>
      <xdr:rowOff>142875</xdr:rowOff>
    </xdr:to>
    <xdr:pic>
      <xdr:nvPicPr>
        <xdr:cNvPr id="463" name="Picture 462" descr="Japan">
          <a:hlinkClick xmlns:r="http://schemas.openxmlformats.org/officeDocument/2006/relationships" r:id="rId61" tooltip="Japan"/>
          <a:extLst>
            <a:ext uri="{FF2B5EF4-FFF2-40B4-BE49-F238E27FC236}">
              <a16:creationId xmlns:a16="http://schemas.microsoft.com/office/drawing/2014/main" id="{E7E0DD3F-DCF0-4B22-885D-2376C6408CAA}"/>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13445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463</xdr:row>
      <xdr:rowOff>0</xdr:rowOff>
    </xdr:from>
    <xdr:to>
      <xdr:col>4</xdr:col>
      <xdr:colOff>219075</xdr:colOff>
      <xdr:row>463</xdr:row>
      <xdr:rowOff>123825</xdr:rowOff>
    </xdr:to>
    <xdr:pic>
      <xdr:nvPicPr>
        <xdr:cNvPr id="464" name="Picture 463" descr="Mexico">
          <a:hlinkClick xmlns:r="http://schemas.openxmlformats.org/officeDocument/2006/relationships" r:id="rId55" tooltip="Mexico"/>
          <a:extLst>
            <a:ext uri="{FF2B5EF4-FFF2-40B4-BE49-F238E27FC236}">
              <a16:creationId xmlns:a16="http://schemas.microsoft.com/office/drawing/2014/main" id="{4D2B2366-3AA6-4D8F-84AA-B134A80461A5}"/>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139975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464</xdr:row>
      <xdr:rowOff>0</xdr:rowOff>
    </xdr:from>
    <xdr:to>
      <xdr:col>4</xdr:col>
      <xdr:colOff>219075</xdr:colOff>
      <xdr:row>464</xdr:row>
      <xdr:rowOff>114300</xdr:rowOff>
    </xdr:to>
    <xdr:pic>
      <xdr:nvPicPr>
        <xdr:cNvPr id="465" name="Picture 464" descr="Philippines">
          <a:hlinkClick xmlns:r="http://schemas.openxmlformats.org/officeDocument/2006/relationships" r:id="rId75" tooltip="Philippines"/>
          <a:extLst>
            <a:ext uri="{FF2B5EF4-FFF2-40B4-BE49-F238E27FC236}">
              <a16:creationId xmlns:a16="http://schemas.microsoft.com/office/drawing/2014/main" id="{375E3521-A55D-4170-A6E2-BFBAA4175C21}"/>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514550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465</xdr:row>
      <xdr:rowOff>0</xdr:rowOff>
    </xdr:from>
    <xdr:to>
      <xdr:col>4</xdr:col>
      <xdr:colOff>219075</xdr:colOff>
      <xdr:row>465</xdr:row>
      <xdr:rowOff>142875</xdr:rowOff>
    </xdr:to>
    <xdr:pic>
      <xdr:nvPicPr>
        <xdr:cNvPr id="466" name="Picture 465" descr="Japan">
          <a:hlinkClick xmlns:r="http://schemas.openxmlformats.org/officeDocument/2006/relationships" r:id="rId61" tooltip="Japan"/>
          <a:extLst>
            <a:ext uri="{FF2B5EF4-FFF2-40B4-BE49-F238E27FC236}">
              <a16:creationId xmlns:a16="http://schemas.microsoft.com/office/drawing/2014/main" id="{16B264F6-CFD3-4BF3-A158-F199E9450944}"/>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15835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466</xdr:row>
      <xdr:rowOff>0</xdr:rowOff>
    </xdr:from>
    <xdr:to>
      <xdr:col>4</xdr:col>
      <xdr:colOff>219075</xdr:colOff>
      <xdr:row>466</xdr:row>
      <xdr:rowOff>123825</xdr:rowOff>
    </xdr:to>
    <xdr:pic>
      <xdr:nvPicPr>
        <xdr:cNvPr id="467" name="Picture 466" descr="Mexico">
          <a:hlinkClick xmlns:r="http://schemas.openxmlformats.org/officeDocument/2006/relationships" r:id="rId55" tooltip="Mexico"/>
          <a:extLst>
            <a:ext uri="{FF2B5EF4-FFF2-40B4-BE49-F238E27FC236}">
              <a16:creationId xmlns:a16="http://schemas.microsoft.com/office/drawing/2014/main" id="{BDA89394-6DA9-4035-9058-544DA3F499FF}"/>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171408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467</xdr:row>
      <xdr:rowOff>0</xdr:rowOff>
    </xdr:from>
    <xdr:to>
      <xdr:col>4</xdr:col>
      <xdr:colOff>219075</xdr:colOff>
      <xdr:row>467</xdr:row>
      <xdr:rowOff>142875</xdr:rowOff>
    </xdr:to>
    <xdr:pic>
      <xdr:nvPicPr>
        <xdr:cNvPr id="468" name="Picture 467" descr="France">
          <a:hlinkClick xmlns:r="http://schemas.openxmlformats.org/officeDocument/2006/relationships" r:id="rId17" tooltip="France"/>
          <a:extLst>
            <a:ext uri="{FF2B5EF4-FFF2-40B4-BE49-F238E27FC236}">
              <a16:creationId xmlns:a16="http://schemas.microsoft.com/office/drawing/2014/main" id="{9DA2F28B-0FC5-402E-9F30-E0EBE9E5C84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518864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468</xdr:row>
      <xdr:rowOff>0</xdr:rowOff>
    </xdr:from>
    <xdr:to>
      <xdr:col>4</xdr:col>
      <xdr:colOff>219075</xdr:colOff>
      <xdr:row>468</xdr:row>
      <xdr:rowOff>142875</xdr:rowOff>
    </xdr:to>
    <xdr:pic>
      <xdr:nvPicPr>
        <xdr:cNvPr id="469" name="Picture 468" descr="Venezuela">
          <a:hlinkClick xmlns:r="http://schemas.openxmlformats.org/officeDocument/2006/relationships" r:id="rId77" tooltip="Venezuela"/>
          <a:extLst>
            <a:ext uri="{FF2B5EF4-FFF2-40B4-BE49-F238E27FC236}">
              <a16:creationId xmlns:a16="http://schemas.microsoft.com/office/drawing/2014/main" id="{3C9CD974-7268-4951-B549-647D6B55FDBD}"/>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521169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469</xdr:row>
      <xdr:rowOff>0</xdr:rowOff>
    </xdr:from>
    <xdr:to>
      <xdr:col>4</xdr:col>
      <xdr:colOff>219075</xdr:colOff>
      <xdr:row>469</xdr:row>
      <xdr:rowOff>142875</xdr:rowOff>
    </xdr:to>
    <xdr:pic>
      <xdr:nvPicPr>
        <xdr:cNvPr id="470" name="Picture 469" descr="South Korea">
          <a:hlinkClick xmlns:r="http://schemas.openxmlformats.org/officeDocument/2006/relationships" r:id="rId59" tooltip="South Korea"/>
          <a:extLst>
            <a:ext uri="{FF2B5EF4-FFF2-40B4-BE49-F238E27FC236}">
              <a16:creationId xmlns:a16="http://schemas.microsoft.com/office/drawing/2014/main" id="{2C945A50-DAB8-4C6D-A22D-438A1187DB48}"/>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522112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470</xdr:row>
      <xdr:rowOff>0</xdr:rowOff>
    </xdr:from>
    <xdr:to>
      <xdr:col>4</xdr:col>
      <xdr:colOff>219075</xdr:colOff>
      <xdr:row>470</xdr:row>
      <xdr:rowOff>142875</xdr:rowOff>
    </xdr:to>
    <xdr:pic>
      <xdr:nvPicPr>
        <xdr:cNvPr id="471" name="Picture 470" descr="Venezuela">
          <a:hlinkClick xmlns:r="http://schemas.openxmlformats.org/officeDocument/2006/relationships" r:id="rId77" tooltip="Venezuela"/>
          <a:extLst>
            <a:ext uri="{FF2B5EF4-FFF2-40B4-BE49-F238E27FC236}">
              <a16:creationId xmlns:a16="http://schemas.microsoft.com/office/drawing/2014/main" id="{E290BA3C-B5A6-4376-89D1-EEFE8171A84A}"/>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523074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471</xdr:row>
      <xdr:rowOff>0</xdr:rowOff>
    </xdr:from>
    <xdr:to>
      <xdr:col>4</xdr:col>
      <xdr:colOff>219075</xdr:colOff>
      <xdr:row>471</xdr:row>
      <xdr:rowOff>142875</xdr:rowOff>
    </xdr:to>
    <xdr:pic>
      <xdr:nvPicPr>
        <xdr:cNvPr id="472" name="Picture 471" descr="Thailand">
          <a:hlinkClick xmlns:r="http://schemas.openxmlformats.org/officeDocument/2006/relationships" r:id="rId79" tooltip="Thailand"/>
          <a:extLst>
            <a:ext uri="{FF2B5EF4-FFF2-40B4-BE49-F238E27FC236}">
              <a16:creationId xmlns:a16="http://schemas.microsoft.com/office/drawing/2014/main" id="{44A62F70-BE06-4D18-BA45-D8A9E7B444EE}"/>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23655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472</xdr:row>
      <xdr:rowOff>0</xdr:rowOff>
    </xdr:from>
    <xdr:to>
      <xdr:col>4</xdr:col>
      <xdr:colOff>219075</xdr:colOff>
      <xdr:row>472</xdr:row>
      <xdr:rowOff>142875</xdr:rowOff>
    </xdr:to>
    <xdr:pic>
      <xdr:nvPicPr>
        <xdr:cNvPr id="473" name="Picture 472" descr="Japan">
          <a:hlinkClick xmlns:r="http://schemas.openxmlformats.org/officeDocument/2006/relationships" r:id="rId61" tooltip="Japan"/>
          <a:extLst>
            <a:ext uri="{FF2B5EF4-FFF2-40B4-BE49-F238E27FC236}">
              <a16:creationId xmlns:a16="http://schemas.microsoft.com/office/drawing/2014/main" id="{38DE46F5-4FDE-4939-9E29-75E92B9A4075}"/>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24208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473</xdr:row>
      <xdr:rowOff>0</xdr:rowOff>
    </xdr:from>
    <xdr:to>
      <xdr:col>4</xdr:col>
      <xdr:colOff>219075</xdr:colOff>
      <xdr:row>473</xdr:row>
      <xdr:rowOff>123825</xdr:rowOff>
    </xdr:to>
    <xdr:pic>
      <xdr:nvPicPr>
        <xdr:cNvPr id="474" name="Picture 473" descr="Mexico">
          <a:hlinkClick xmlns:r="http://schemas.openxmlformats.org/officeDocument/2006/relationships" r:id="rId55" tooltip="Mexico"/>
          <a:extLst>
            <a:ext uri="{FF2B5EF4-FFF2-40B4-BE49-F238E27FC236}">
              <a16:creationId xmlns:a16="http://schemas.microsoft.com/office/drawing/2014/main" id="{02071E94-7D1A-4864-8D8C-08AB09A3B61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247608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474</xdr:row>
      <xdr:rowOff>0</xdr:rowOff>
    </xdr:from>
    <xdr:to>
      <xdr:col>4</xdr:col>
      <xdr:colOff>219075</xdr:colOff>
      <xdr:row>474</xdr:row>
      <xdr:rowOff>133350</xdr:rowOff>
    </xdr:to>
    <xdr:pic>
      <xdr:nvPicPr>
        <xdr:cNvPr id="475" name="Picture 474" descr="Argentina">
          <a:hlinkClick xmlns:r="http://schemas.openxmlformats.org/officeDocument/2006/relationships" r:id="rId19" tooltip="Argentina"/>
          <a:extLst>
            <a:ext uri="{FF2B5EF4-FFF2-40B4-BE49-F238E27FC236}">
              <a16:creationId xmlns:a16="http://schemas.microsoft.com/office/drawing/2014/main" id="{CA82375C-3BEA-419A-A0F1-6B4F428377E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5251513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475</xdr:row>
      <xdr:rowOff>0</xdr:rowOff>
    </xdr:from>
    <xdr:to>
      <xdr:col>4</xdr:col>
      <xdr:colOff>219075</xdr:colOff>
      <xdr:row>475</xdr:row>
      <xdr:rowOff>142875</xdr:rowOff>
    </xdr:to>
    <xdr:pic>
      <xdr:nvPicPr>
        <xdr:cNvPr id="476" name="Picture 475" descr="Colombia">
          <a:hlinkClick xmlns:r="http://schemas.openxmlformats.org/officeDocument/2006/relationships" r:id="rId51" tooltip="Colombia"/>
          <a:extLst>
            <a:ext uri="{FF2B5EF4-FFF2-40B4-BE49-F238E27FC236}">
              <a16:creationId xmlns:a16="http://schemas.microsoft.com/office/drawing/2014/main" id="{AC9DAFE3-2FD4-4E0E-9119-7F1BE31992C9}"/>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525541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476</xdr:row>
      <xdr:rowOff>0</xdr:rowOff>
    </xdr:from>
    <xdr:to>
      <xdr:col>4</xdr:col>
      <xdr:colOff>219075</xdr:colOff>
      <xdr:row>476</xdr:row>
      <xdr:rowOff>123825</xdr:rowOff>
    </xdr:to>
    <xdr:pic>
      <xdr:nvPicPr>
        <xdr:cNvPr id="477" name="Picture 476" descr="Mexico">
          <a:hlinkClick xmlns:r="http://schemas.openxmlformats.org/officeDocument/2006/relationships" r:id="rId55" tooltip="Mexico"/>
          <a:extLst>
            <a:ext uri="{FF2B5EF4-FFF2-40B4-BE49-F238E27FC236}">
              <a16:creationId xmlns:a16="http://schemas.microsoft.com/office/drawing/2014/main" id="{B1EEA859-6965-43C5-AB29-A139C4FC488A}"/>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263134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477</xdr:row>
      <xdr:rowOff>0</xdr:rowOff>
    </xdr:from>
    <xdr:to>
      <xdr:col>4</xdr:col>
      <xdr:colOff>219075</xdr:colOff>
      <xdr:row>477</xdr:row>
      <xdr:rowOff>142875</xdr:rowOff>
    </xdr:to>
    <xdr:pic>
      <xdr:nvPicPr>
        <xdr:cNvPr id="478" name="Picture 477" descr="Ghana">
          <a:hlinkClick xmlns:r="http://schemas.openxmlformats.org/officeDocument/2006/relationships" r:id="rId83" tooltip="Ghana"/>
          <a:extLst>
            <a:ext uri="{FF2B5EF4-FFF2-40B4-BE49-F238E27FC236}">
              <a16:creationId xmlns:a16="http://schemas.microsoft.com/office/drawing/2014/main" id="{8DAD6B95-1A25-461F-8418-BEF23AA9C90C}"/>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527275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478</xdr:row>
      <xdr:rowOff>0</xdr:rowOff>
    </xdr:from>
    <xdr:to>
      <xdr:col>4</xdr:col>
      <xdr:colOff>219075</xdr:colOff>
      <xdr:row>478</xdr:row>
      <xdr:rowOff>142875</xdr:rowOff>
    </xdr:to>
    <xdr:pic>
      <xdr:nvPicPr>
        <xdr:cNvPr id="479" name="Picture 478" descr="South Korea">
          <a:hlinkClick xmlns:r="http://schemas.openxmlformats.org/officeDocument/2006/relationships" r:id="rId59" tooltip="South Korea"/>
          <a:extLst>
            <a:ext uri="{FF2B5EF4-FFF2-40B4-BE49-F238E27FC236}">
              <a16:creationId xmlns:a16="http://schemas.microsoft.com/office/drawing/2014/main" id="{1E6596BB-B4F7-4FC9-AF55-735605DF5338}"/>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527856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479</xdr:row>
      <xdr:rowOff>0</xdr:rowOff>
    </xdr:from>
    <xdr:to>
      <xdr:col>4</xdr:col>
      <xdr:colOff>219075</xdr:colOff>
      <xdr:row>479</xdr:row>
      <xdr:rowOff>123825</xdr:rowOff>
    </xdr:to>
    <xdr:pic>
      <xdr:nvPicPr>
        <xdr:cNvPr id="480" name="Picture 479" descr="Mexico">
          <a:hlinkClick xmlns:r="http://schemas.openxmlformats.org/officeDocument/2006/relationships" r:id="rId55" tooltip="Mexico"/>
          <a:extLst>
            <a:ext uri="{FF2B5EF4-FFF2-40B4-BE49-F238E27FC236}">
              <a16:creationId xmlns:a16="http://schemas.microsoft.com/office/drawing/2014/main" id="{0D834067-2128-41DE-B191-8D5892AC6E29}"/>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284089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480</xdr:row>
      <xdr:rowOff>0</xdr:rowOff>
    </xdr:from>
    <xdr:to>
      <xdr:col>4</xdr:col>
      <xdr:colOff>219075</xdr:colOff>
      <xdr:row>480</xdr:row>
      <xdr:rowOff>142875</xdr:rowOff>
    </xdr:to>
    <xdr:pic>
      <xdr:nvPicPr>
        <xdr:cNvPr id="481" name="Picture 480" descr="Japan">
          <a:hlinkClick xmlns:r="http://schemas.openxmlformats.org/officeDocument/2006/relationships" r:id="rId61" tooltip="Japan"/>
          <a:extLst>
            <a:ext uri="{FF2B5EF4-FFF2-40B4-BE49-F238E27FC236}">
              <a16:creationId xmlns:a16="http://schemas.microsoft.com/office/drawing/2014/main" id="{BC49415F-D002-4A13-9A17-19E5010FDC8A}"/>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28989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481</xdr:row>
      <xdr:rowOff>0</xdr:rowOff>
    </xdr:from>
    <xdr:to>
      <xdr:col>4</xdr:col>
      <xdr:colOff>219075</xdr:colOff>
      <xdr:row>481</xdr:row>
      <xdr:rowOff>114300</xdr:rowOff>
    </xdr:to>
    <xdr:pic>
      <xdr:nvPicPr>
        <xdr:cNvPr id="482" name="Picture 481" descr="Philippines">
          <a:hlinkClick xmlns:r="http://schemas.openxmlformats.org/officeDocument/2006/relationships" r:id="rId75" tooltip="Philippines"/>
          <a:extLst>
            <a:ext uri="{FF2B5EF4-FFF2-40B4-BE49-F238E27FC236}">
              <a16:creationId xmlns:a16="http://schemas.microsoft.com/office/drawing/2014/main" id="{38DBE21F-68FC-4396-A7AD-47638338ABE6}"/>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529542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482</xdr:row>
      <xdr:rowOff>0</xdr:rowOff>
    </xdr:from>
    <xdr:to>
      <xdr:col>4</xdr:col>
      <xdr:colOff>219075</xdr:colOff>
      <xdr:row>482</xdr:row>
      <xdr:rowOff>142875</xdr:rowOff>
    </xdr:to>
    <xdr:pic>
      <xdr:nvPicPr>
        <xdr:cNvPr id="483" name="Picture 482" descr="South Korea">
          <a:hlinkClick xmlns:r="http://schemas.openxmlformats.org/officeDocument/2006/relationships" r:id="rId59" tooltip="South Korea"/>
          <a:extLst>
            <a:ext uri="{FF2B5EF4-FFF2-40B4-BE49-F238E27FC236}">
              <a16:creationId xmlns:a16="http://schemas.microsoft.com/office/drawing/2014/main" id="{29EC8ADC-D40E-41E9-9DB4-5A0F0FF71371}"/>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530094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483</xdr:row>
      <xdr:rowOff>0</xdr:rowOff>
    </xdr:from>
    <xdr:to>
      <xdr:col>4</xdr:col>
      <xdr:colOff>219075</xdr:colOff>
      <xdr:row>483</xdr:row>
      <xdr:rowOff>114300</xdr:rowOff>
    </xdr:to>
    <xdr:pic>
      <xdr:nvPicPr>
        <xdr:cNvPr id="484" name="Picture 483" descr="North Korea">
          <a:hlinkClick xmlns:r="http://schemas.openxmlformats.org/officeDocument/2006/relationships" r:id="rId87" tooltip="North Korea"/>
          <a:extLst>
            <a:ext uri="{FF2B5EF4-FFF2-40B4-BE49-F238E27FC236}">
              <a16:creationId xmlns:a16="http://schemas.microsoft.com/office/drawing/2014/main" id="{DCC0CF01-4A43-4333-9682-2709DCA4C9AF}"/>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530647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484</xdr:row>
      <xdr:rowOff>0</xdr:rowOff>
    </xdr:from>
    <xdr:to>
      <xdr:col>4</xdr:col>
      <xdr:colOff>219075</xdr:colOff>
      <xdr:row>484</xdr:row>
      <xdr:rowOff>142875</xdr:rowOff>
    </xdr:to>
    <xdr:pic>
      <xdr:nvPicPr>
        <xdr:cNvPr id="485" name="Picture 484" descr="Japan">
          <a:hlinkClick xmlns:r="http://schemas.openxmlformats.org/officeDocument/2006/relationships" r:id="rId61" tooltip="Japan"/>
          <a:extLst>
            <a:ext uri="{FF2B5EF4-FFF2-40B4-BE49-F238E27FC236}">
              <a16:creationId xmlns:a16="http://schemas.microsoft.com/office/drawing/2014/main" id="{F3076263-146C-4E0E-87FE-D66E8082D8C9}"/>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31380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485</xdr:row>
      <xdr:rowOff>0</xdr:rowOff>
    </xdr:from>
    <xdr:to>
      <xdr:col>4</xdr:col>
      <xdr:colOff>219075</xdr:colOff>
      <xdr:row>485</xdr:row>
      <xdr:rowOff>114300</xdr:rowOff>
    </xdr:to>
    <xdr:pic>
      <xdr:nvPicPr>
        <xdr:cNvPr id="486" name="Picture 485" descr="North Korea">
          <a:hlinkClick xmlns:r="http://schemas.openxmlformats.org/officeDocument/2006/relationships" r:id="rId87" tooltip="North Korea"/>
          <a:extLst>
            <a:ext uri="{FF2B5EF4-FFF2-40B4-BE49-F238E27FC236}">
              <a16:creationId xmlns:a16="http://schemas.microsoft.com/office/drawing/2014/main" id="{34A344DC-3A5D-475E-8A0B-7BE84D223B0A}"/>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532114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486</xdr:row>
      <xdr:rowOff>0</xdr:rowOff>
    </xdr:from>
    <xdr:to>
      <xdr:col>4</xdr:col>
      <xdr:colOff>219075</xdr:colOff>
      <xdr:row>486</xdr:row>
      <xdr:rowOff>123825</xdr:rowOff>
    </xdr:to>
    <xdr:pic>
      <xdr:nvPicPr>
        <xdr:cNvPr id="487" name="Picture 486" descr="Mexico">
          <a:hlinkClick xmlns:r="http://schemas.openxmlformats.org/officeDocument/2006/relationships" r:id="rId55" tooltip="Mexico"/>
          <a:extLst>
            <a:ext uri="{FF2B5EF4-FFF2-40B4-BE49-F238E27FC236}">
              <a16:creationId xmlns:a16="http://schemas.microsoft.com/office/drawing/2014/main" id="{D08179A7-CAD2-48D6-A0EE-5EDCDC6BE43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336476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487</xdr:row>
      <xdr:rowOff>0</xdr:rowOff>
    </xdr:from>
    <xdr:to>
      <xdr:col>4</xdr:col>
      <xdr:colOff>219075</xdr:colOff>
      <xdr:row>487</xdr:row>
      <xdr:rowOff>114300</xdr:rowOff>
    </xdr:to>
    <xdr:pic>
      <xdr:nvPicPr>
        <xdr:cNvPr id="488" name="Picture 487" descr="Armenia">
          <a:hlinkClick xmlns:r="http://schemas.openxmlformats.org/officeDocument/2006/relationships" r:id="rId89" tooltip="Armenia"/>
          <a:extLst>
            <a:ext uri="{FF2B5EF4-FFF2-40B4-BE49-F238E27FC236}">
              <a16:creationId xmlns:a16="http://schemas.microsoft.com/office/drawing/2014/main" id="{FB14C4AD-9F76-4929-B24A-ADD73A21F1D8}"/>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534476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488</xdr:row>
      <xdr:rowOff>0</xdr:rowOff>
    </xdr:from>
    <xdr:to>
      <xdr:col>4</xdr:col>
      <xdr:colOff>219075</xdr:colOff>
      <xdr:row>488</xdr:row>
      <xdr:rowOff>123825</xdr:rowOff>
    </xdr:to>
    <xdr:pic>
      <xdr:nvPicPr>
        <xdr:cNvPr id="489" name="Picture 488" descr="Mexico">
          <a:hlinkClick xmlns:r="http://schemas.openxmlformats.org/officeDocument/2006/relationships" r:id="rId55" tooltip="Mexico"/>
          <a:extLst>
            <a:ext uri="{FF2B5EF4-FFF2-40B4-BE49-F238E27FC236}">
              <a16:creationId xmlns:a16="http://schemas.microsoft.com/office/drawing/2014/main" id="{B203BF03-F804-4AC3-B4A4-72C9A46FE6D6}"/>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354288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489</xdr:row>
      <xdr:rowOff>0</xdr:rowOff>
    </xdr:from>
    <xdr:to>
      <xdr:col>4</xdr:col>
      <xdr:colOff>219075</xdr:colOff>
      <xdr:row>489</xdr:row>
      <xdr:rowOff>142875</xdr:rowOff>
    </xdr:to>
    <xdr:pic>
      <xdr:nvPicPr>
        <xdr:cNvPr id="490" name="Picture 489" descr="Thailand">
          <a:hlinkClick xmlns:r="http://schemas.openxmlformats.org/officeDocument/2006/relationships" r:id="rId79" tooltip="Thailand"/>
          <a:extLst>
            <a:ext uri="{FF2B5EF4-FFF2-40B4-BE49-F238E27FC236}">
              <a16:creationId xmlns:a16="http://schemas.microsoft.com/office/drawing/2014/main" id="{4AC9AD9C-6634-4C7A-BE11-90E91044ABE3}"/>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36181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490</xdr:row>
      <xdr:rowOff>0</xdr:rowOff>
    </xdr:from>
    <xdr:to>
      <xdr:col>4</xdr:col>
      <xdr:colOff>219075</xdr:colOff>
      <xdr:row>490</xdr:row>
      <xdr:rowOff>142875</xdr:rowOff>
    </xdr:to>
    <xdr:pic>
      <xdr:nvPicPr>
        <xdr:cNvPr id="491" name="Picture 490" descr="Japan">
          <a:hlinkClick xmlns:r="http://schemas.openxmlformats.org/officeDocument/2006/relationships" r:id="rId61" tooltip="Japan"/>
          <a:extLst>
            <a:ext uri="{FF2B5EF4-FFF2-40B4-BE49-F238E27FC236}">
              <a16:creationId xmlns:a16="http://schemas.microsoft.com/office/drawing/2014/main" id="{A70B6168-E01C-4CA8-837B-FC7B6662DF38}"/>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36914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491</xdr:row>
      <xdr:rowOff>0</xdr:rowOff>
    </xdr:from>
    <xdr:to>
      <xdr:col>4</xdr:col>
      <xdr:colOff>219075</xdr:colOff>
      <xdr:row>491</xdr:row>
      <xdr:rowOff>142875</xdr:rowOff>
    </xdr:to>
    <xdr:pic>
      <xdr:nvPicPr>
        <xdr:cNvPr id="492" name="Picture 491" descr="Thailand">
          <a:hlinkClick xmlns:r="http://schemas.openxmlformats.org/officeDocument/2006/relationships" r:id="rId79" tooltip="Thailand"/>
          <a:extLst>
            <a:ext uri="{FF2B5EF4-FFF2-40B4-BE49-F238E27FC236}">
              <a16:creationId xmlns:a16="http://schemas.microsoft.com/office/drawing/2014/main" id="{8DC29D0C-DDB1-4811-8387-AAB5629C7AA7}"/>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37286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492</xdr:row>
      <xdr:rowOff>0</xdr:rowOff>
    </xdr:from>
    <xdr:to>
      <xdr:col>4</xdr:col>
      <xdr:colOff>219075</xdr:colOff>
      <xdr:row>492</xdr:row>
      <xdr:rowOff>123825</xdr:rowOff>
    </xdr:to>
    <xdr:pic>
      <xdr:nvPicPr>
        <xdr:cNvPr id="493" name="Picture 492" descr="Mexico">
          <a:hlinkClick xmlns:r="http://schemas.openxmlformats.org/officeDocument/2006/relationships" r:id="rId55" tooltip="Mexico"/>
          <a:extLst>
            <a:ext uri="{FF2B5EF4-FFF2-40B4-BE49-F238E27FC236}">
              <a16:creationId xmlns:a16="http://schemas.microsoft.com/office/drawing/2014/main" id="{76B1AFA5-F71B-43D8-8085-DC9A3C932888}"/>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380196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493</xdr:row>
      <xdr:rowOff>0</xdr:rowOff>
    </xdr:from>
    <xdr:to>
      <xdr:col>4</xdr:col>
      <xdr:colOff>219075</xdr:colOff>
      <xdr:row>493</xdr:row>
      <xdr:rowOff>133350</xdr:rowOff>
    </xdr:to>
    <xdr:pic>
      <xdr:nvPicPr>
        <xdr:cNvPr id="494" name="Picture 493" descr="Nicaragua">
          <a:hlinkClick xmlns:r="http://schemas.openxmlformats.org/officeDocument/2006/relationships" r:id="rId73" tooltip="Nicaragua"/>
          <a:extLst>
            <a:ext uri="{FF2B5EF4-FFF2-40B4-BE49-F238E27FC236}">
              <a16:creationId xmlns:a16="http://schemas.microsoft.com/office/drawing/2014/main" id="{96FE191B-8F86-408D-A613-B548F4C4752C}"/>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5385720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494</xdr:row>
      <xdr:rowOff>0</xdr:rowOff>
    </xdr:from>
    <xdr:to>
      <xdr:col>4</xdr:col>
      <xdr:colOff>219075</xdr:colOff>
      <xdr:row>494</xdr:row>
      <xdr:rowOff>142875</xdr:rowOff>
    </xdr:to>
    <xdr:pic>
      <xdr:nvPicPr>
        <xdr:cNvPr id="495" name="Picture 494" descr="Thailand">
          <a:hlinkClick xmlns:r="http://schemas.openxmlformats.org/officeDocument/2006/relationships" r:id="rId79" tooltip="Thailand"/>
          <a:extLst>
            <a:ext uri="{FF2B5EF4-FFF2-40B4-BE49-F238E27FC236}">
              <a16:creationId xmlns:a16="http://schemas.microsoft.com/office/drawing/2014/main" id="{06E59448-0307-4094-A870-E1027EA2AC0B}"/>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39534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495</xdr:row>
      <xdr:rowOff>0</xdr:rowOff>
    </xdr:from>
    <xdr:to>
      <xdr:col>4</xdr:col>
      <xdr:colOff>219075</xdr:colOff>
      <xdr:row>495</xdr:row>
      <xdr:rowOff>123825</xdr:rowOff>
    </xdr:to>
    <xdr:pic>
      <xdr:nvPicPr>
        <xdr:cNvPr id="496" name="Picture 495" descr="Mexico">
          <a:hlinkClick xmlns:r="http://schemas.openxmlformats.org/officeDocument/2006/relationships" r:id="rId55" tooltip="Mexico"/>
          <a:extLst>
            <a:ext uri="{FF2B5EF4-FFF2-40B4-BE49-F238E27FC236}">
              <a16:creationId xmlns:a16="http://schemas.microsoft.com/office/drawing/2014/main" id="{5BFC3F89-406E-4B0E-BBA3-5D54F753E04E}"/>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408771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496</xdr:row>
      <xdr:rowOff>0</xdr:rowOff>
    </xdr:from>
    <xdr:to>
      <xdr:col>4</xdr:col>
      <xdr:colOff>219075</xdr:colOff>
      <xdr:row>496</xdr:row>
      <xdr:rowOff>142875</xdr:rowOff>
    </xdr:to>
    <xdr:pic>
      <xdr:nvPicPr>
        <xdr:cNvPr id="497" name="Picture 496" descr="Thailand">
          <a:hlinkClick xmlns:r="http://schemas.openxmlformats.org/officeDocument/2006/relationships" r:id="rId79" tooltip="Thailand"/>
          <a:extLst>
            <a:ext uri="{FF2B5EF4-FFF2-40B4-BE49-F238E27FC236}">
              <a16:creationId xmlns:a16="http://schemas.microsoft.com/office/drawing/2014/main" id="{E5C0AFA7-E624-48D0-9252-701D20545674}"/>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42963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497</xdr:row>
      <xdr:rowOff>0</xdr:rowOff>
    </xdr:from>
    <xdr:to>
      <xdr:col>4</xdr:col>
      <xdr:colOff>219075</xdr:colOff>
      <xdr:row>497</xdr:row>
      <xdr:rowOff>142875</xdr:rowOff>
    </xdr:to>
    <xdr:pic>
      <xdr:nvPicPr>
        <xdr:cNvPr id="498" name="Picture 497" descr="Japan">
          <a:hlinkClick xmlns:r="http://schemas.openxmlformats.org/officeDocument/2006/relationships" r:id="rId61" tooltip="Japan"/>
          <a:extLst>
            <a:ext uri="{FF2B5EF4-FFF2-40B4-BE49-F238E27FC236}">
              <a16:creationId xmlns:a16="http://schemas.microsoft.com/office/drawing/2014/main" id="{2F1D504C-06F3-4533-8F09-2349ECB4761F}"/>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43515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498</xdr:row>
      <xdr:rowOff>0</xdr:rowOff>
    </xdr:from>
    <xdr:to>
      <xdr:col>4</xdr:col>
      <xdr:colOff>219075</xdr:colOff>
      <xdr:row>498</xdr:row>
      <xdr:rowOff>142875</xdr:rowOff>
    </xdr:to>
    <xdr:pic>
      <xdr:nvPicPr>
        <xdr:cNvPr id="499" name="Picture 498" descr="Thailand">
          <a:hlinkClick xmlns:r="http://schemas.openxmlformats.org/officeDocument/2006/relationships" r:id="rId79" tooltip="Thailand"/>
          <a:extLst>
            <a:ext uri="{FF2B5EF4-FFF2-40B4-BE49-F238E27FC236}">
              <a16:creationId xmlns:a16="http://schemas.microsoft.com/office/drawing/2014/main" id="{204FD75A-8307-46E9-8AAB-FDA861187202}"/>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43906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499</xdr:row>
      <xdr:rowOff>0</xdr:rowOff>
    </xdr:from>
    <xdr:to>
      <xdr:col>4</xdr:col>
      <xdr:colOff>219075</xdr:colOff>
      <xdr:row>499</xdr:row>
      <xdr:rowOff>142875</xdr:rowOff>
    </xdr:to>
    <xdr:pic>
      <xdr:nvPicPr>
        <xdr:cNvPr id="500" name="Picture 499" descr="Italy">
          <a:hlinkClick xmlns:r="http://schemas.openxmlformats.org/officeDocument/2006/relationships" r:id="rId15" tooltip="Italy"/>
          <a:extLst>
            <a:ext uri="{FF2B5EF4-FFF2-40B4-BE49-F238E27FC236}">
              <a16:creationId xmlns:a16="http://schemas.microsoft.com/office/drawing/2014/main" id="{CC2E8553-6003-4188-A5EF-0A01FFD624F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544487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500</xdr:row>
      <xdr:rowOff>0</xdr:rowOff>
    </xdr:from>
    <xdr:to>
      <xdr:col>4</xdr:col>
      <xdr:colOff>219075</xdr:colOff>
      <xdr:row>500</xdr:row>
      <xdr:rowOff>133350</xdr:rowOff>
    </xdr:to>
    <xdr:pic>
      <xdr:nvPicPr>
        <xdr:cNvPr id="501" name="Picture 500" descr="Argentina">
          <a:hlinkClick xmlns:r="http://schemas.openxmlformats.org/officeDocument/2006/relationships" r:id="rId19" tooltip="Argentina"/>
          <a:extLst>
            <a:ext uri="{FF2B5EF4-FFF2-40B4-BE49-F238E27FC236}">
              <a16:creationId xmlns:a16="http://schemas.microsoft.com/office/drawing/2014/main" id="{AD742A8A-2A04-446F-8C35-866F4810F66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5461825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501</xdr:row>
      <xdr:rowOff>0</xdr:rowOff>
    </xdr:from>
    <xdr:to>
      <xdr:col>4</xdr:col>
      <xdr:colOff>219075</xdr:colOff>
      <xdr:row>501</xdr:row>
      <xdr:rowOff>142875</xdr:rowOff>
    </xdr:to>
    <xdr:pic>
      <xdr:nvPicPr>
        <xdr:cNvPr id="502" name="Picture 501" descr="Thailand">
          <a:hlinkClick xmlns:r="http://schemas.openxmlformats.org/officeDocument/2006/relationships" r:id="rId79" tooltip="Thailand"/>
          <a:extLst>
            <a:ext uri="{FF2B5EF4-FFF2-40B4-BE49-F238E27FC236}">
              <a16:creationId xmlns:a16="http://schemas.microsoft.com/office/drawing/2014/main" id="{B0F83E6A-257A-47E4-81C0-7B04B7F90F2D}"/>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48297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502</xdr:row>
      <xdr:rowOff>0</xdr:rowOff>
    </xdr:from>
    <xdr:to>
      <xdr:col>4</xdr:col>
      <xdr:colOff>219075</xdr:colOff>
      <xdr:row>502</xdr:row>
      <xdr:rowOff>123825</xdr:rowOff>
    </xdr:to>
    <xdr:pic>
      <xdr:nvPicPr>
        <xdr:cNvPr id="503" name="Picture 502" descr="Mexico">
          <a:hlinkClick xmlns:r="http://schemas.openxmlformats.org/officeDocument/2006/relationships" r:id="rId55" tooltip="Mexico"/>
          <a:extLst>
            <a:ext uri="{FF2B5EF4-FFF2-40B4-BE49-F238E27FC236}">
              <a16:creationId xmlns:a16="http://schemas.microsoft.com/office/drawing/2014/main" id="{76C7BD85-58D2-4525-A679-DD810E705B3E}"/>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496115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503</xdr:row>
      <xdr:rowOff>0</xdr:rowOff>
    </xdr:from>
    <xdr:to>
      <xdr:col>4</xdr:col>
      <xdr:colOff>219075</xdr:colOff>
      <xdr:row>503</xdr:row>
      <xdr:rowOff>142875</xdr:rowOff>
    </xdr:to>
    <xdr:pic>
      <xdr:nvPicPr>
        <xdr:cNvPr id="504" name="Picture 503" descr="Thailand">
          <a:hlinkClick xmlns:r="http://schemas.openxmlformats.org/officeDocument/2006/relationships" r:id="rId79" tooltip="Thailand"/>
          <a:extLst>
            <a:ext uri="{FF2B5EF4-FFF2-40B4-BE49-F238E27FC236}">
              <a16:creationId xmlns:a16="http://schemas.microsoft.com/office/drawing/2014/main" id="{BC316536-50E8-47CD-99F2-4DA978AE5C59}"/>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50192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504</xdr:row>
      <xdr:rowOff>0</xdr:rowOff>
    </xdr:from>
    <xdr:to>
      <xdr:col>4</xdr:col>
      <xdr:colOff>219075</xdr:colOff>
      <xdr:row>504</xdr:row>
      <xdr:rowOff>114300</xdr:rowOff>
    </xdr:to>
    <xdr:pic>
      <xdr:nvPicPr>
        <xdr:cNvPr id="505" name="Picture 504" descr="Philippines">
          <a:hlinkClick xmlns:r="http://schemas.openxmlformats.org/officeDocument/2006/relationships" r:id="rId75" tooltip="Philippines"/>
          <a:extLst>
            <a:ext uri="{FF2B5EF4-FFF2-40B4-BE49-F238E27FC236}">
              <a16:creationId xmlns:a16="http://schemas.microsoft.com/office/drawing/2014/main" id="{6073FE14-3920-414D-AE3E-04FDFE169361}"/>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550773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505</xdr:row>
      <xdr:rowOff>0</xdr:rowOff>
    </xdr:from>
    <xdr:to>
      <xdr:col>4</xdr:col>
      <xdr:colOff>219075</xdr:colOff>
      <xdr:row>505</xdr:row>
      <xdr:rowOff>142875</xdr:rowOff>
    </xdr:to>
    <xdr:pic>
      <xdr:nvPicPr>
        <xdr:cNvPr id="506" name="Picture 505" descr="Venezuela">
          <a:hlinkClick xmlns:r="http://schemas.openxmlformats.org/officeDocument/2006/relationships" r:id="rId77" tooltip="Venezuela"/>
          <a:extLst>
            <a:ext uri="{FF2B5EF4-FFF2-40B4-BE49-F238E27FC236}">
              <a16:creationId xmlns:a16="http://schemas.microsoft.com/office/drawing/2014/main" id="{1E1938E2-A156-40CA-8FAC-C35D8A55C0B0}"/>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553231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506</xdr:row>
      <xdr:rowOff>0</xdr:rowOff>
    </xdr:from>
    <xdr:to>
      <xdr:col>4</xdr:col>
      <xdr:colOff>219075</xdr:colOff>
      <xdr:row>506</xdr:row>
      <xdr:rowOff>142875</xdr:rowOff>
    </xdr:to>
    <xdr:pic>
      <xdr:nvPicPr>
        <xdr:cNvPr id="507" name="Picture 506" descr="Thailand">
          <a:hlinkClick xmlns:r="http://schemas.openxmlformats.org/officeDocument/2006/relationships" r:id="rId79" tooltip="Thailand"/>
          <a:extLst>
            <a:ext uri="{FF2B5EF4-FFF2-40B4-BE49-F238E27FC236}">
              <a16:creationId xmlns:a16="http://schemas.microsoft.com/office/drawing/2014/main" id="{CF083CE7-6D49-47C7-9E56-FE1D7FAF4293}"/>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54240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507</xdr:row>
      <xdr:rowOff>0</xdr:rowOff>
    </xdr:from>
    <xdr:to>
      <xdr:col>4</xdr:col>
      <xdr:colOff>219075</xdr:colOff>
      <xdr:row>507</xdr:row>
      <xdr:rowOff>142875</xdr:rowOff>
    </xdr:to>
    <xdr:pic>
      <xdr:nvPicPr>
        <xdr:cNvPr id="508" name="Picture 507" descr="Venezuela">
          <a:hlinkClick xmlns:r="http://schemas.openxmlformats.org/officeDocument/2006/relationships" r:id="rId77" tooltip="Venezuela"/>
          <a:extLst>
            <a:ext uri="{FF2B5EF4-FFF2-40B4-BE49-F238E27FC236}">
              <a16:creationId xmlns:a16="http://schemas.microsoft.com/office/drawing/2014/main" id="{ABFDAB30-75DB-4466-8656-62308DF8BAD4}"/>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555555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508</xdr:row>
      <xdr:rowOff>0</xdr:rowOff>
    </xdr:from>
    <xdr:to>
      <xdr:col>4</xdr:col>
      <xdr:colOff>219075</xdr:colOff>
      <xdr:row>508</xdr:row>
      <xdr:rowOff>142875</xdr:rowOff>
    </xdr:to>
    <xdr:pic>
      <xdr:nvPicPr>
        <xdr:cNvPr id="509" name="Picture 508" descr="Japan">
          <a:hlinkClick xmlns:r="http://schemas.openxmlformats.org/officeDocument/2006/relationships" r:id="rId61" tooltip="Japan"/>
          <a:extLst>
            <a:ext uri="{FF2B5EF4-FFF2-40B4-BE49-F238E27FC236}">
              <a16:creationId xmlns:a16="http://schemas.microsoft.com/office/drawing/2014/main" id="{D4406129-6CBC-4079-8865-5CBBB28C82E3}"/>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56707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509</xdr:row>
      <xdr:rowOff>0</xdr:rowOff>
    </xdr:from>
    <xdr:to>
      <xdr:col>4</xdr:col>
      <xdr:colOff>219075</xdr:colOff>
      <xdr:row>509</xdr:row>
      <xdr:rowOff>123825</xdr:rowOff>
    </xdr:to>
    <xdr:pic>
      <xdr:nvPicPr>
        <xdr:cNvPr id="510" name="Picture 509" descr="Mexico">
          <a:hlinkClick xmlns:r="http://schemas.openxmlformats.org/officeDocument/2006/relationships" r:id="rId55" tooltip="Mexico"/>
          <a:extLst>
            <a:ext uri="{FF2B5EF4-FFF2-40B4-BE49-F238E27FC236}">
              <a16:creationId xmlns:a16="http://schemas.microsoft.com/office/drawing/2014/main" id="{1F9C387D-B7A9-4CD9-A52C-03D603543DC7}"/>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570791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510</xdr:row>
      <xdr:rowOff>0</xdr:rowOff>
    </xdr:from>
    <xdr:to>
      <xdr:col>4</xdr:col>
      <xdr:colOff>219075</xdr:colOff>
      <xdr:row>510</xdr:row>
      <xdr:rowOff>142875</xdr:rowOff>
    </xdr:to>
    <xdr:pic>
      <xdr:nvPicPr>
        <xdr:cNvPr id="511" name="Picture 510" descr="South Korea">
          <a:hlinkClick xmlns:r="http://schemas.openxmlformats.org/officeDocument/2006/relationships" r:id="rId59" tooltip="South Korea"/>
          <a:extLst>
            <a:ext uri="{FF2B5EF4-FFF2-40B4-BE49-F238E27FC236}">
              <a16:creationId xmlns:a16="http://schemas.microsoft.com/office/drawing/2014/main" id="{C0691566-CA17-42E7-BFF5-AEFD71AF49F9}"/>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557469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511</xdr:row>
      <xdr:rowOff>0</xdr:rowOff>
    </xdr:from>
    <xdr:to>
      <xdr:col>4</xdr:col>
      <xdr:colOff>219075</xdr:colOff>
      <xdr:row>511</xdr:row>
      <xdr:rowOff>142875</xdr:rowOff>
    </xdr:to>
    <xdr:pic>
      <xdr:nvPicPr>
        <xdr:cNvPr id="512" name="Picture 511" descr="Japan">
          <a:hlinkClick xmlns:r="http://schemas.openxmlformats.org/officeDocument/2006/relationships" r:id="rId61" tooltip="Japan"/>
          <a:extLst>
            <a:ext uri="{FF2B5EF4-FFF2-40B4-BE49-F238E27FC236}">
              <a16:creationId xmlns:a16="http://schemas.microsoft.com/office/drawing/2014/main" id="{B29A15B2-EEC1-461E-AEE3-D9566EBE302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58050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512</xdr:row>
      <xdr:rowOff>0</xdr:rowOff>
    </xdr:from>
    <xdr:to>
      <xdr:col>4</xdr:col>
      <xdr:colOff>219075</xdr:colOff>
      <xdr:row>512</xdr:row>
      <xdr:rowOff>123825</xdr:rowOff>
    </xdr:to>
    <xdr:pic>
      <xdr:nvPicPr>
        <xdr:cNvPr id="513" name="Picture 512" descr="Mexico">
          <a:hlinkClick xmlns:r="http://schemas.openxmlformats.org/officeDocument/2006/relationships" r:id="rId55" tooltip="Mexico"/>
          <a:extLst>
            <a:ext uri="{FF2B5EF4-FFF2-40B4-BE49-F238E27FC236}">
              <a16:creationId xmlns:a16="http://schemas.microsoft.com/office/drawing/2014/main" id="{E4081CD3-A0C5-4AB3-A73D-63CD77FF911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586317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513</xdr:row>
      <xdr:rowOff>0</xdr:rowOff>
    </xdr:from>
    <xdr:to>
      <xdr:col>4</xdr:col>
      <xdr:colOff>219075</xdr:colOff>
      <xdr:row>513</xdr:row>
      <xdr:rowOff>142875</xdr:rowOff>
    </xdr:to>
    <xdr:pic>
      <xdr:nvPicPr>
        <xdr:cNvPr id="514" name="Picture 513" descr="Colombia">
          <a:hlinkClick xmlns:r="http://schemas.openxmlformats.org/officeDocument/2006/relationships" r:id="rId51" tooltip="Colombia"/>
          <a:extLst>
            <a:ext uri="{FF2B5EF4-FFF2-40B4-BE49-F238E27FC236}">
              <a16:creationId xmlns:a16="http://schemas.microsoft.com/office/drawing/2014/main" id="{2FD3D332-841D-49A0-A100-B4510E22F4C0}"/>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559022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514</xdr:row>
      <xdr:rowOff>0</xdr:rowOff>
    </xdr:from>
    <xdr:to>
      <xdr:col>4</xdr:col>
      <xdr:colOff>219075</xdr:colOff>
      <xdr:row>514</xdr:row>
      <xdr:rowOff>123825</xdr:rowOff>
    </xdr:to>
    <xdr:pic>
      <xdr:nvPicPr>
        <xdr:cNvPr id="515" name="Picture 514" descr="Mexico">
          <a:hlinkClick xmlns:r="http://schemas.openxmlformats.org/officeDocument/2006/relationships" r:id="rId55" tooltip="Mexico"/>
          <a:extLst>
            <a:ext uri="{FF2B5EF4-FFF2-40B4-BE49-F238E27FC236}">
              <a16:creationId xmlns:a16="http://schemas.microsoft.com/office/drawing/2014/main" id="{19D555B6-6B94-432C-A0B3-7CE8FFF9EE5D}"/>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595747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515</xdr:row>
      <xdr:rowOff>0</xdr:rowOff>
    </xdr:from>
    <xdr:to>
      <xdr:col>4</xdr:col>
      <xdr:colOff>219075</xdr:colOff>
      <xdr:row>515</xdr:row>
      <xdr:rowOff>142875</xdr:rowOff>
    </xdr:to>
    <xdr:pic>
      <xdr:nvPicPr>
        <xdr:cNvPr id="516" name="Picture 515" descr="Dominican Republic">
          <a:hlinkClick xmlns:r="http://schemas.openxmlformats.org/officeDocument/2006/relationships" r:id="rId69" tooltip="Dominican Republic"/>
          <a:extLst>
            <a:ext uri="{FF2B5EF4-FFF2-40B4-BE49-F238E27FC236}">
              <a16:creationId xmlns:a16="http://schemas.microsoft.com/office/drawing/2014/main" id="{6917346D-6505-4FE1-AA6C-F7B6D0693A9E}"/>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559965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516</xdr:row>
      <xdr:rowOff>0</xdr:rowOff>
    </xdr:from>
    <xdr:to>
      <xdr:col>4</xdr:col>
      <xdr:colOff>219075</xdr:colOff>
      <xdr:row>516</xdr:row>
      <xdr:rowOff>114300</xdr:rowOff>
    </xdr:to>
    <xdr:pic>
      <xdr:nvPicPr>
        <xdr:cNvPr id="517" name="Picture 516" descr="United Kingdom">
          <a:hlinkClick xmlns:r="http://schemas.openxmlformats.org/officeDocument/2006/relationships" r:id="rId5" tooltip="United Kingdom"/>
          <a:extLst>
            <a:ext uri="{FF2B5EF4-FFF2-40B4-BE49-F238E27FC236}">
              <a16:creationId xmlns:a16="http://schemas.microsoft.com/office/drawing/2014/main" id="{073D7547-5C6F-48F5-88E1-4C67102FB10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560927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517</xdr:row>
      <xdr:rowOff>0</xdr:rowOff>
    </xdr:from>
    <xdr:to>
      <xdr:col>4</xdr:col>
      <xdr:colOff>219075</xdr:colOff>
      <xdr:row>517</xdr:row>
      <xdr:rowOff>114300</xdr:rowOff>
    </xdr:to>
    <xdr:pic>
      <xdr:nvPicPr>
        <xdr:cNvPr id="518" name="Picture 517" descr="Philippines">
          <a:hlinkClick xmlns:r="http://schemas.openxmlformats.org/officeDocument/2006/relationships" r:id="rId75" tooltip="Philippines"/>
          <a:extLst>
            <a:ext uri="{FF2B5EF4-FFF2-40B4-BE49-F238E27FC236}">
              <a16:creationId xmlns:a16="http://schemas.microsoft.com/office/drawing/2014/main" id="{BF284C3F-F9DC-4A66-8F9F-203D830E34C9}"/>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561698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518</xdr:row>
      <xdr:rowOff>0</xdr:rowOff>
    </xdr:from>
    <xdr:to>
      <xdr:col>4</xdr:col>
      <xdr:colOff>219075</xdr:colOff>
      <xdr:row>518</xdr:row>
      <xdr:rowOff>142875</xdr:rowOff>
    </xdr:to>
    <xdr:pic>
      <xdr:nvPicPr>
        <xdr:cNvPr id="519" name="Picture 518" descr="Japan">
          <a:hlinkClick xmlns:r="http://schemas.openxmlformats.org/officeDocument/2006/relationships" r:id="rId61" tooltip="Japan"/>
          <a:extLst>
            <a:ext uri="{FF2B5EF4-FFF2-40B4-BE49-F238E27FC236}">
              <a16:creationId xmlns:a16="http://schemas.microsoft.com/office/drawing/2014/main" id="{2F132704-70B7-4701-9413-C01DC73CEC42}"/>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62613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519</xdr:row>
      <xdr:rowOff>0</xdr:rowOff>
    </xdr:from>
    <xdr:to>
      <xdr:col>4</xdr:col>
      <xdr:colOff>219075</xdr:colOff>
      <xdr:row>519</xdr:row>
      <xdr:rowOff>123825</xdr:rowOff>
    </xdr:to>
    <xdr:pic>
      <xdr:nvPicPr>
        <xdr:cNvPr id="520" name="Picture 519" descr="Mexico">
          <a:hlinkClick xmlns:r="http://schemas.openxmlformats.org/officeDocument/2006/relationships" r:id="rId55" tooltip="Mexico"/>
          <a:extLst>
            <a:ext uri="{FF2B5EF4-FFF2-40B4-BE49-F238E27FC236}">
              <a16:creationId xmlns:a16="http://schemas.microsoft.com/office/drawing/2014/main" id="{178B11FC-18BC-49B7-9DE9-63B0020000E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631656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520</xdr:row>
      <xdr:rowOff>0</xdr:rowOff>
    </xdr:from>
    <xdr:to>
      <xdr:col>4</xdr:col>
      <xdr:colOff>219075</xdr:colOff>
      <xdr:row>520</xdr:row>
      <xdr:rowOff>142875</xdr:rowOff>
    </xdr:to>
    <xdr:pic>
      <xdr:nvPicPr>
        <xdr:cNvPr id="521" name="Picture 520" descr="Thailand">
          <a:hlinkClick xmlns:r="http://schemas.openxmlformats.org/officeDocument/2006/relationships" r:id="rId79" tooltip="Thailand"/>
          <a:extLst>
            <a:ext uri="{FF2B5EF4-FFF2-40B4-BE49-F238E27FC236}">
              <a16:creationId xmlns:a16="http://schemas.microsoft.com/office/drawing/2014/main" id="{EB14156C-46E4-4DCD-BB3C-2E9B4478D676}"/>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63537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521</xdr:row>
      <xdr:rowOff>0</xdr:rowOff>
    </xdr:from>
    <xdr:to>
      <xdr:col>4</xdr:col>
      <xdr:colOff>219075</xdr:colOff>
      <xdr:row>521</xdr:row>
      <xdr:rowOff>142875</xdr:rowOff>
    </xdr:to>
    <xdr:pic>
      <xdr:nvPicPr>
        <xdr:cNvPr id="522" name="Picture 521" descr="South Korea">
          <a:hlinkClick xmlns:r="http://schemas.openxmlformats.org/officeDocument/2006/relationships" r:id="rId59" tooltip="South Korea"/>
          <a:extLst>
            <a:ext uri="{FF2B5EF4-FFF2-40B4-BE49-F238E27FC236}">
              <a16:creationId xmlns:a16="http://schemas.microsoft.com/office/drawing/2014/main" id="{73409D5B-24AE-453B-A5AC-A4687C42D413}"/>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564089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522</xdr:row>
      <xdr:rowOff>0</xdr:rowOff>
    </xdr:from>
    <xdr:to>
      <xdr:col>4</xdr:col>
      <xdr:colOff>219075</xdr:colOff>
      <xdr:row>522</xdr:row>
      <xdr:rowOff>142875</xdr:rowOff>
    </xdr:to>
    <xdr:pic>
      <xdr:nvPicPr>
        <xdr:cNvPr id="523" name="Picture 522" descr="Thailand">
          <a:hlinkClick xmlns:r="http://schemas.openxmlformats.org/officeDocument/2006/relationships" r:id="rId79" tooltip="Thailand"/>
          <a:extLst>
            <a:ext uri="{FF2B5EF4-FFF2-40B4-BE49-F238E27FC236}">
              <a16:creationId xmlns:a16="http://schemas.microsoft.com/office/drawing/2014/main" id="{815EA9B6-54BA-49B0-B6E7-129D4495E399}"/>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64670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523</xdr:row>
      <xdr:rowOff>0</xdr:rowOff>
    </xdr:from>
    <xdr:to>
      <xdr:col>4</xdr:col>
      <xdr:colOff>219075</xdr:colOff>
      <xdr:row>523</xdr:row>
      <xdr:rowOff>142875</xdr:rowOff>
    </xdr:to>
    <xdr:pic>
      <xdr:nvPicPr>
        <xdr:cNvPr id="524" name="Picture 523" descr="Thailand">
          <a:hlinkClick xmlns:r="http://schemas.openxmlformats.org/officeDocument/2006/relationships" r:id="rId79" tooltip="Thailand"/>
          <a:extLst>
            <a:ext uri="{FF2B5EF4-FFF2-40B4-BE49-F238E27FC236}">
              <a16:creationId xmlns:a16="http://schemas.microsoft.com/office/drawing/2014/main" id="{DFB14344-8C57-49FC-8294-97F59C8F1149}"/>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65251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524</xdr:row>
      <xdr:rowOff>0</xdr:rowOff>
    </xdr:from>
    <xdr:to>
      <xdr:col>4</xdr:col>
      <xdr:colOff>219075</xdr:colOff>
      <xdr:row>524</xdr:row>
      <xdr:rowOff>142875</xdr:rowOff>
    </xdr:to>
    <xdr:pic>
      <xdr:nvPicPr>
        <xdr:cNvPr id="525" name="Picture 524" descr="Russia">
          <a:hlinkClick xmlns:r="http://schemas.openxmlformats.org/officeDocument/2006/relationships" r:id="rId9" tooltip="Russia"/>
          <a:extLst>
            <a:ext uri="{FF2B5EF4-FFF2-40B4-BE49-F238E27FC236}">
              <a16:creationId xmlns:a16="http://schemas.microsoft.com/office/drawing/2014/main" id="{E6AC3B71-BBC9-40ED-B7BB-C344AD7A8CC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565985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525</xdr:row>
      <xdr:rowOff>0</xdr:rowOff>
    </xdr:from>
    <xdr:to>
      <xdr:col>4</xdr:col>
      <xdr:colOff>219075</xdr:colOff>
      <xdr:row>525</xdr:row>
      <xdr:rowOff>142875</xdr:rowOff>
    </xdr:to>
    <xdr:pic>
      <xdr:nvPicPr>
        <xdr:cNvPr id="526" name="Picture 525" descr="Thailand">
          <a:hlinkClick xmlns:r="http://schemas.openxmlformats.org/officeDocument/2006/relationships" r:id="rId79" tooltip="Thailand"/>
          <a:extLst>
            <a:ext uri="{FF2B5EF4-FFF2-40B4-BE49-F238E27FC236}">
              <a16:creationId xmlns:a16="http://schemas.microsoft.com/office/drawing/2014/main" id="{A2FC62C4-DE6F-48D5-8176-7D13EF28836B}"/>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66537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526</xdr:row>
      <xdr:rowOff>0</xdr:rowOff>
    </xdr:from>
    <xdr:to>
      <xdr:col>4</xdr:col>
      <xdr:colOff>219075</xdr:colOff>
      <xdr:row>526</xdr:row>
      <xdr:rowOff>114300</xdr:rowOff>
    </xdr:to>
    <xdr:pic>
      <xdr:nvPicPr>
        <xdr:cNvPr id="527" name="Picture 526" descr="Philippines">
          <a:hlinkClick xmlns:r="http://schemas.openxmlformats.org/officeDocument/2006/relationships" r:id="rId75" tooltip="Philippines"/>
          <a:extLst>
            <a:ext uri="{FF2B5EF4-FFF2-40B4-BE49-F238E27FC236}">
              <a16:creationId xmlns:a16="http://schemas.microsoft.com/office/drawing/2014/main" id="{A0E1F5CB-3D0C-412C-A978-8278852F010D}"/>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567089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527</xdr:row>
      <xdr:rowOff>0</xdr:rowOff>
    </xdr:from>
    <xdr:to>
      <xdr:col>4</xdr:col>
      <xdr:colOff>219075</xdr:colOff>
      <xdr:row>527</xdr:row>
      <xdr:rowOff>142875</xdr:rowOff>
    </xdr:to>
    <xdr:pic>
      <xdr:nvPicPr>
        <xdr:cNvPr id="528" name="Picture 527" descr="Thailand">
          <a:hlinkClick xmlns:r="http://schemas.openxmlformats.org/officeDocument/2006/relationships" r:id="rId79" tooltip="Thailand"/>
          <a:extLst>
            <a:ext uri="{FF2B5EF4-FFF2-40B4-BE49-F238E27FC236}">
              <a16:creationId xmlns:a16="http://schemas.microsoft.com/office/drawing/2014/main" id="{0E2F16DD-F936-4BB8-B1E6-DB254501C39D}"/>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68975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528</xdr:row>
      <xdr:rowOff>0</xdr:rowOff>
    </xdr:from>
    <xdr:to>
      <xdr:col>4</xdr:col>
      <xdr:colOff>219075</xdr:colOff>
      <xdr:row>528</xdr:row>
      <xdr:rowOff>114300</xdr:rowOff>
    </xdr:to>
    <xdr:pic>
      <xdr:nvPicPr>
        <xdr:cNvPr id="529" name="Picture 528" descr="Philippines">
          <a:hlinkClick xmlns:r="http://schemas.openxmlformats.org/officeDocument/2006/relationships" r:id="rId75" tooltip="Philippines"/>
          <a:extLst>
            <a:ext uri="{FF2B5EF4-FFF2-40B4-BE49-F238E27FC236}">
              <a16:creationId xmlns:a16="http://schemas.microsoft.com/office/drawing/2014/main" id="{03C1B41C-0F1A-4645-A487-2BB3D4CEF63E}"/>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569985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529</xdr:row>
      <xdr:rowOff>0</xdr:rowOff>
    </xdr:from>
    <xdr:to>
      <xdr:col>4</xdr:col>
      <xdr:colOff>219075</xdr:colOff>
      <xdr:row>529</xdr:row>
      <xdr:rowOff>142875</xdr:rowOff>
    </xdr:to>
    <xdr:pic>
      <xdr:nvPicPr>
        <xdr:cNvPr id="530" name="Picture 529" descr="Thailand">
          <a:hlinkClick xmlns:r="http://schemas.openxmlformats.org/officeDocument/2006/relationships" r:id="rId79" tooltip="Thailand"/>
          <a:extLst>
            <a:ext uri="{FF2B5EF4-FFF2-40B4-BE49-F238E27FC236}">
              <a16:creationId xmlns:a16="http://schemas.microsoft.com/office/drawing/2014/main" id="{A3196C9E-845A-4130-BD36-4D01295C0A5B}"/>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70566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530</xdr:row>
      <xdr:rowOff>0</xdr:rowOff>
    </xdr:from>
    <xdr:to>
      <xdr:col>4</xdr:col>
      <xdr:colOff>219075</xdr:colOff>
      <xdr:row>530</xdr:row>
      <xdr:rowOff>142875</xdr:rowOff>
    </xdr:to>
    <xdr:pic>
      <xdr:nvPicPr>
        <xdr:cNvPr id="531" name="Picture 530" descr="Japan">
          <a:hlinkClick xmlns:r="http://schemas.openxmlformats.org/officeDocument/2006/relationships" r:id="rId61" tooltip="Japan"/>
          <a:extLst>
            <a:ext uri="{FF2B5EF4-FFF2-40B4-BE49-F238E27FC236}">
              <a16:creationId xmlns:a16="http://schemas.microsoft.com/office/drawing/2014/main" id="{5613739C-CE0B-4A65-9C37-8A8167FC4EFE}"/>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71299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531</xdr:row>
      <xdr:rowOff>0</xdr:rowOff>
    </xdr:from>
    <xdr:to>
      <xdr:col>4</xdr:col>
      <xdr:colOff>219075</xdr:colOff>
      <xdr:row>531</xdr:row>
      <xdr:rowOff>142875</xdr:rowOff>
    </xdr:to>
    <xdr:pic>
      <xdr:nvPicPr>
        <xdr:cNvPr id="532" name="Picture 531" descr="Japan">
          <a:hlinkClick xmlns:r="http://schemas.openxmlformats.org/officeDocument/2006/relationships" r:id="rId61" tooltip="Japan"/>
          <a:extLst>
            <a:ext uri="{FF2B5EF4-FFF2-40B4-BE49-F238E27FC236}">
              <a16:creationId xmlns:a16="http://schemas.microsoft.com/office/drawing/2014/main" id="{A69FC5F5-5831-4A60-A66F-DF0289FD338E}"/>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71671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532</xdr:row>
      <xdr:rowOff>0</xdr:rowOff>
    </xdr:from>
    <xdr:to>
      <xdr:col>4</xdr:col>
      <xdr:colOff>219075</xdr:colOff>
      <xdr:row>532</xdr:row>
      <xdr:rowOff>142875</xdr:rowOff>
    </xdr:to>
    <xdr:pic>
      <xdr:nvPicPr>
        <xdr:cNvPr id="533" name="Picture 532" descr="Thailand">
          <a:hlinkClick xmlns:r="http://schemas.openxmlformats.org/officeDocument/2006/relationships" r:id="rId79" tooltip="Thailand"/>
          <a:extLst>
            <a:ext uri="{FF2B5EF4-FFF2-40B4-BE49-F238E27FC236}">
              <a16:creationId xmlns:a16="http://schemas.microsoft.com/office/drawing/2014/main" id="{3B13F3B8-6F32-43B3-A4D0-E1A2BF0619A6}"/>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72061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533</xdr:row>
      <xdr:rowOff>0</xdr:rowOff>
    </xdr:from>
    <xdr:to>
      <xdr:col>4</xdr:col>
      <xdr:colOff>219075</xdr:colOff>
      <xdr:row>533</xdr:row>
      <xdr:rowOff>114300</xdr:rowOff>
    </xdr:to>
    <xdr:pic>
      <xdr:nvPicPr>
        <xdr:cNvPr id="534" name="Picture 533" descr="Philippines">
          <a:hlinkClick xmlns:r="http://schemas.openxmlformats.org/officeDocument/2006/relationships" r:id="rId75" tooltip="Philippines"/>
          <a:extLst>
            <a:ext uri="{FF2B5EF4-FFF2-40B4-BE49-F238E27FC236}">
              <a16:creationId xmlns:a16="http://schemas.microsoft.com/office/drawing/2014/main" id="{27278093-DCFA-456E-9F8F-63DDA6CC6B4D}"/>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572833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534</xdr:row>
      <xdr:rowOff>0</xdr:rowOff>
    </xdr:from>
    <xdr:to>
      <xdr:col>4</xdr:col>
      <xdr:colOff>219075</xdr:colOff>
      <xdr:row>534</xdr:row>
      <xdr:rowOff>142875</xdr:rowOff>
    </xdr:to>
    <xdr:pic>
      <xdr:nvPicPr>
        <xdr:cNvPr id="535" name="Picture 534" descr="Japan">
          <a:hlinkClick xmlns:r="http://schemas.openxmlformats.org/officeDocument/2006/relationships" r:id="rId61" tooltip="Japan"/>
          <a:extLst>
            <a:ext uri="{FF2B5EF4-FFF2-40B4-BE49-F238E27FC236}">
              <a16:creationId xmlns:a16="http://schemas.microsoft.com/office/drawing/2014/main" id="{C2F8B321-DCAD-4B03-90E6-EC1880128A33}"/>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73414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535</xdr:row>
      <xdr:rowOff>0</xdr:rowOff>
    </xdr:from>
    <xdr:to>
      <xdr:col>4</xdr:col>
      <xdr:colOff>219075</xdr:colOff>
      <xdr:row>535</xdr:row>
      <xdr:rowOff>142875</xdr:rowOff>
    </xdr:to>
    <xdr:pic>
      <xdr:nvPicPr>
        <xdr:cNvPr id="536" name="Picture 535" descr="Japan">
          <a:hlinkClick xmlns:r="http://schemas.openxmlformats.org/officeDocument/2006/relationships" r:id="rId61" tooltip="Japan"/>
          <a:extLst>
            <a:ext uri="{FF2B5EF4-FFF2-40B4-BE49-F238E27FC236}">
              <a16:creationId xmlns:a16="http://schemas.microsoft.com/office/drawing/2014/main" id="{E38948CE-700D-45DB-A885-825DD336A208}"/>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73966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536</xdr:row>
      <xdr:rowOff>0</xdr:rowOff>
    </xdr:from>
    <xdr:to>
      <xdr:col>4</xdr:col>
      <xdr:colOff>219075</xdr:colOff>
      <xdr:row>536</xdr:row>
      <xdr:rowOff>133350</xdr:rowOff>
    </xdr:to>
    <xdr:pic>
      <xdr:nvPicPr>
        <xdr:cNvPr id="537" name="Picture 536" descr="Nicaragua">
          <a:hlinkClick xmlns:r="http://schemas.openxmlformats.org/officeDocument/2006/relationships" r:id="rId73" tooltip="Nicaragua"/>
          <a:extLst>
            <a:ext uri="{FF2B5EF4-FFF2-40B4-BE49-F238E27FC236}">
              <a16:creationId xmlns:a16="http://schemas.microsoft.com/office/drawing/2014/main" id="{508ADF87-DC43-43C6-8DA7-F962DDED68C8}"/>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5745194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537</xdr:row>
      <xdr:rowOff>0</xdr:rowOff>
    </xdr:from>
    <xdr:to>
      <xdr:col>4</xdr:col>
      <xdr:colOff>219075</xdr:colOff>
      <xdr:row>537</xdr:row>
      <xdr:rowOff>123825</xdr:rowOff>
    </xdr:to>
    <xdr:pic>
      <xdr:nvPicPr>
        <xdr:cNvPr id="538" name="Picture 537" descr="Mexico">
          <a:hlinkClick xmlns:r="http://schemas.openxmlformats.org/officeDocument/2006/relationships" r:id="rId55" tooltip="Mexico"/>
          <a:extLst>
            <a:ext uri="{FF2B5EF4-FFF2-40B4-BE49-F238E27FC236}">
              <a16:creationId xmlns:a16="http://schemas.microsoft.com/office/drawing/2014/main" id="{080833E5-E201-4F73-8FF5-B3A319A72A8C}"/>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764434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538</xdr:row>
      <xdr:rowOff>0</xdr:rowOff>
    </xdr:from>
    <xdr:to>
      <xdr:col>4</xdr:col>
      <xdr:colOff>219075</xdr:colOff>
      <xdr:row>538</xdr:row>
      <xdr:rowOff>142875</xdr:rowOff>
    </xdr:to>
    <xdr:pic>
      <xdr:nvPicPr>
        <xdr:cNvPr id="539" name="Picture 538" descr="Japan">
          <a:hlinkClick xmlns:r="http://schemas.openxmlformats.org/officeDocument/2006/relationships" r:id="rId61" tooltip="Japan"/>
          <a:extLst>
            <a:ext uri="{FF2B5EF4-FFF2-40B4-BE49-F238E27FC236}">
              <a16:creationId xmlns:a16="http://schemas.microsoft.com/office/drawing/2014/main" id="{CD1483AF-DD34-4F7D-AC98-9B427C1CCD28}"/>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77967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539</xdr:row>
      <xdr:rowOff>0</xdr:rowOff>
    </xdr:from>
    <xdr:to>
      <xdr:col>4</xdr:col>
      <xdr:colOff>219075</xdr:colOff>
      <xdr:row>539</xdr:row>
      <xdr:rowOff>133350</xdr:rowOff>
    </xdr:to>
    <xdr:pic>
      <xdr:nvPicPr>
        <xdr:cNvPr id="540" name="Picture 539" descr="Nicaragua">
          <a:hlinkClick xmlns:r="http://schemas.openxmlformats.org/officeDocument/2006/relationships" r:id="rId73" tooltip="Nicaragua"/>
          <a:extLst>
            <a:ext uri="{FF2B5EF4-FFF2-40B4-BE49-F238E27FC236}">
              <a16:creationId xmlns:a16="http://schemas.microsoft.com/office/drawing/2014/main" id="{46B7E232-7407-436C-9CC6-9839BB97B314}"/>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5796724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540</xdr:row>
      <xdr:rowOff>0</xdr:rowOff>
    </xdr:from>
    <xdr:to>
      <xdr:col>4</xdr:col>
      <xdr:colOff>219075</xdr:colOff>
      <xdr:row>540</xdr:row>
      <xdr:rowOff>114300</xdr:rowOff>
    </xdr:to>
    <xdr:pic>
      <xdr:nvPicPr>
        <xdr:cNvPr id="541" name="Picture 540" descr="United Kingdom">
          <a:hlinkClick xmlns:r="http://schemas.openxmlformats.org/officeDocument/2006/relationships" r:id="rId5" tooltip="United Kingdom"/>
          <a:extLst>
            <a:ext uri="{FF2B5EF4-FFF2-40B4-BE49-F238E27FC236}">
              <a16:creationId xmlns:a16="http://schemas.microsoft.com/office/drawing/2014/main" id="{3C31E505-229C-4951-9E7F-96DEB3C92AB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580529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541</xdr:row>
      <xdr:rowOff>0</xdr:rowOff>
    </xdr:from>
    <xdr:to>
      <xdr:col>4</xdr:col>
      <xdr:colOff>219075</xdr:colOff>
      <xdr:row>541</xdr:row>
      <xdr:rowOff>123825</xdr:rowOff>
    </xdr:to>
    <xdr:pic>
      <xdr:nvPicPr>
        <xdr:cNvPr id="542" name="Picture 541" descr="Mexico">
          <a:hlinkClick xmlns:r="http://schemas.openxmlformats.org/officeDocument/2006/relationships" r:id="rId55" tooltip="Mexico"/>
          <a:extLst>
            <a:ext uri="{FF2B5EF4-FFF2-40B4-BE49-F238E27FC236}">
              <a16:creationId xmlns:a16="http://schemas.microsoft.com/office/drawing/2014/main" id="{55764797-5DAE-43DA-8F1E-74361FDADB29}"/>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819013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542</xdr:row>
      <xdr:rowOff>0</xdr:rowOff>
    </xdr:from>
    <xdr:to>
      <xdr:col>4</xdr:col>
      <xdr:colOff>219075</xdr:colOff>
      <xdr:row>542</xdr:row>
      <xdr:rowOff>142875</xdr:rowOff>
    </xdr:to>
    <xdr:pic>
      <xdr:nvPicPr>
        <xdr:cNvPr id="543" name="Picture 542" descr="Italy">
          <a:hlinkClick xmlns:r="http://schemas.openxmlformats.org/officeDocument/2006/relationships" r:id="rId15" tooltip="Italy"/>
          <a:extLst>
            <a:ext uri="{FF2B5EF4-FFF2-40B4-BE49-F238E27FC236}">
              <a16:creationId xmlns:a16="http://schemas.microsoft.com/office/drawing/2014/main" id="{EF59CC67-B3BD-45DF-81B6-1AA039535AF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584387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543</xdr:row>
      <xdr:rowOff>0</xdr:rowOff>
    </xdr:from>
    <xdr:to>
      <xdr:col>4</xdr:col>
      <xdr:colOff>219075</xdr:colOff>
      <xdr:row>543</xdr:row>
      <xdr:rowOff>142875</xdr:rowOff>
    </xdr:to>
    <xdr:pic>
      <xdr:nvPicPr>
        <xdr:cNvPr id="544" name="Picture 543" descr="Venezuela">
          <a:hlinkClick xmlns:r="http://schemas.openxmlformats.org/officeDocument/2006/relationships" r:id="rId77" tooltip="Venezuela"/>
          <a:extLst>
            <a:ext uri="{FF2B5EF4-FFF2-40B4-BE49-F238E27FC236}">
              <a16:creationId xmlns:a16="http://schemas.microsoft.com/office/drawing/2014/main" id="{CA7F0658-7598-46A4-8F07-CDB3E14FA557}"/>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586549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544</xdr:row>
      <xdr:rowOff>0</xdr:rowOff>
    </xdr:from>
    <xdr:to>
      <xdr:col>4</xdr:col>
      <xdr:colOff>219075</xdr:colOff>
      <xdr:row>544</xdr:row>
      <xdr:rowOff>123825</xdr:rowOff>
    </xdr:to>
    <xdr:pic>
      <xdr:nvPicPr>
        <xdr:cNvPr id="545" name="Picture 544" descr="Mexico">
          <a:hlinkClick xmlns:r="http://schemas.openxmlformats.org/officeDocument/2006/relationships" r:id="rId55" tooltip="Mexico"/>
          <a:extLst>
            <a:ext uri="{FF2B5EF4-FFF2-40B4-BE49-F238E27FC236}">
              <a16:creationId xmlns:a16="http://schemas.microsoft.com/office/drawing/2014/main" id="{6DB3D427-25AF-4EB5-8FB3-864CC7E0D878}"/>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873781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545</xdr:row>
      <xdr:rowOff>0</xdr:rowOff>
    </xdr:from>
    <xdr:to>
      <xdr:col>4</xdr:col>
      <xdr:colOff>219075</xdr:colOff>
      <xdr:row>545</xdr:row>
      <xdr:rowOff>142875</xdr:rowOff>
    </xdr:to>
    <xdr:pic>
      <xdr:nvPicPr>
        <xdr:cNvPr id="546" name="Picture 545" descr="Thailand">
          <a:hlinkClick xmlns:r="http://schemas.openxmlformats.org/officeDocument/2006/relationships" r:id="rId79" tooltip="Thailand"/>
          <a:extLst>
            <a:ext uri="{FF2B5EF4-FFF2-40B4-BE49-F238E27FC236}">
              <a16:creationId xmlns:a16="http://schemas.microsoft.com/office/drawing/2014/main" id="{33530396-7EDA-4E84-988B-B367A3F770B9}"/>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88111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546</xdr:row>
      <xdr:rowOff>0</xdr:rowOff>
    </xdr:from>
    <xdr:to>
      <xdr:col>4</xdr:col>
      <xdr:colOff>219075</xdr:colOff>
      <xdr:row>546</xdr:row>
      <xdr:rowOff>142875</xdr:rowOff>
    </xdr:to>
    <xdr:pic>
      <xdr:nvPicPr>
        <xdr:cNvPr id="547" name="Picture 546" descr="South Korea">
          <a:hlinkClick xmlns:r="http://schemas.openxmlformats.org/officeDocument/2006/relationships" r:id="rId59" tooltip="South Korea"/>
          <a:extLst>
            <a:ext uri="{FF2B5EF4-FFF2-40B4-BE49-F238E27FC236}">
              <a16:creationId xmlns:a16="http://schemas.microsoft.com/office/drawing/2014/main" id="{AD301CC6-B322-4514-A475-7B19F158E8AF}"/>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588845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547</xdr:row>
      <xdr:rowOff>0</xdr:rowOff>
    </xdr:from>
    <xdr:to>
      <xdr:col>4</xdr:col>
      <xdr:colOff>219075</xdr:colOff>
      <xdr:row>547</xdr:row>
      <xdr:rowOff>142875</xdr:rowOff>
    </xdr:to>
    <xdr:pic>
      <xdr:nvPicPr>
        <xdr:cNvPr id="548" name="Picture 547" descr="Japan">
          <a:hlinkClick xmlns:r="http://schemas.openxmlformats.org/officeDocument/2006/relationships" r:id="rId61" tooltip="Japan"/>
          <a:extLst>
            <a:ext uri="{FF2B5EF4-FFF2-40B4-BE49-F238E27FC236}">
              <a16:creationId xmlns:a16="http://schemas.microsoft.com/office/drawing/2014/main" id="{2B58A963-14A9-42BC-A2E9-1793D5DEBA1E}"/>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89426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548</xdr:row>
      <xdr:rowOff>0</xdr:rowOff>
    </xdr:from>
    <xdr:to>
      <xdr:col>4</xdr:col>
      <xdr:colOff>219075</xdr:colOff>
      <xdr:row>548</xdr:row>
      <xdr:rowOff>142875</xdr:rowOff>
    </xdr:to>
    <xdr:pic>
      <xdr:nvPicPr>
        <xdr:cNvPr id="549" name="Picture 548" descr="Panama">
          <a:hlinkClick xmlns:r="http://schemas.openxmlformats.org/officeDocument/2006/relationships" r:id="rId53" tooltip="Panama"/>
          <a:extLst>
            <a:ext uri="{FF2B5EF4-FFF2-40B4-BE49-F238E27FC236}">
              <a16:creationId xmlns:a16="http://schemas.microsoft.com/office/drawing/2014/main" id="{E4130293-972F-4B10-8DFC-FFD7ACAD6878}"/>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589978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549</xdr:row>
      <xdr:rowOff>0</xdr:rowOff>
    </xdr:from>
    <xdr:to>
      <xdr:col>4</xdr:col>
      <xdr:colOff>219075</xdr:colOff>
      <xdr:row>549</xdr:row>
      <xdr:rowOff>123825</xdr:rowOff>
    </xdr:to>
    <xdr:pic>
      <xdr:nvPicPr>
        <xdr:cNvPr id="550" name="Picture 549" descr="Mexico">
          <a:hlinkClick xmlns:r="http://schemas.openxmlformats.org/officeDocument/2006/relationships" r:id="rId55" tooltip="Mexico"/>
          <a:extLst>
            <a:ext uri="{FF2B5EF4-FFF2-40B4-BE49-F238E27FC236}">
              <a16:creationId xmlns:a16="http://schemas.microsoft.com/office/drawing/2014/main" id="{653CFAE3-9E1E-4039-A263-8589FD8C4016}"/>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903499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550</xdr:row>
      <xdr:rowOff>0</xdr:rowOff>
    </xdr:from>
    <xdr:to>
      <xdr:col>4</xdr:col>
      <xdr:colOff>219075</xdr:colOff>
      <xdr:row>550</xdr:row>
      <xdr:rowOff>142875</xdr:rowOff>
    </xdr:to>
    <xdr:pic>
      <xdr:nvPicPr>
        <xdr:cNvPr id="551" name="Picture 550" descr="Japan">
          <a:hlinkClick xmlns:r="http://schemas.openxmlformats.org/officeDocument/2006/relationships" r:id="rId61" tooltip="Japan"/>
          <a:extLst>
            <a:ext uri="{FF2B5EF4-FFF2-40B4-BE49-F238E27FC236}">
              <a16:creationId xmlns:a16="http://schemas.microsoft.com/office/drawing/2014/main" id="{0414C82D-F4FC-40EE-B9E7-D288EA2646FF}"/>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590931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551</xdr:row>
      <xdr:rowOff>0</xdr:rowOff>
    </xdr:from>
    <xdr:to>
      <xdr:col>4</xdr:col>
      <xdr:colOff>219075</xdr:colOff>
      <xdr:row>551</xdr:row>
      <xdr:rowOff>142875</xdr:rowOff>
    </xdr:to>
    <xdr:pic>
      <xdr:nvPicPr>
        <xdr:cNvPr id="552" name="Picture 551" descr="Panama">
          <a:hlinkClick xmlns:r="http://schemas.openxmlformats.org/officeDocument/2006/relationships" r:id="rId53" tooltip="Panama"/>
          <a:extLst>
            <a:ext uri="{FF2B5EF4-FFF2-40B4-BE49-F238E27FC236}">
              <a16:creationId xmlns:a16="http://schemas.microsoft.com/office/drawing/2014/main" id="{2A55244C-E73E-4452-AE85-2CA8809C8D15}"/>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591302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552</xdr:row>
      <xdr:rowOff>0</xdr:rowOff>
    </xdr:from>
    <xdr:to>
      <xdr:col>4</xdr:col>
      <xdr:colOff>219075</xdr:colOff>
      <xdr:row>552</xdr:row>
      <xdr:rowOff>142875</xdr:rowOff>
    </xdr:to>
    <xdr:pic>
      <xdr:nvPicPr>
        <xdr:cNvPr id="553" name="Picture 552" descr="South Korea">
          <a:hlinkClick xmlns:r="http://schemas.openxmlformats.org/officeDocument/2006/relationships" r:id="rId59" tooltip="South Korea"/>
          <a:extLst>
            <a:ext uri="{FF2B5EF4-FFF2-40B4-BE49-F238E27FC236}">
              <a16:creationId xmlns:a16="http://schemas.microsoft.com/office/drawing/2014/main" id="{3A8E1609-2A94-4472-9F07-90CEED9D2198}"/>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591883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553</xdr:row>
      <xdr:rowOff>0</xdr:rowOff>
    </xdr:from>
    <xdr:to>
      <xdr:col>4</xdr:col>
      <xdr:colOff>219075</xdr:colOff>
      <xdr:row>553</xdr:row>
      <xdr:rowOff>123825</xdr:rowOff>
    </xdr:to>
    <xdr:pic>
      <xdr:nvPicPr>
        <xdr:cNvPr id="554" name="Picture 553" descr="Mexico">
          <a:hlinkClick xmlns:r="http://schemas.openxmlformats.org/officeDocument/2006/relationships" r:id="rId55" tooltip="Mexico"/>
          <a:extLst>
            <a:ext uri="{FF2B5EF4-FFF2-40B4-BE49-F238E27FC236}">
              <a16:creationId xmlns:a16="http://schemas.microsoft.com/office/drawing/2014/main" id="{484EC089-9113-4238-9F6C-F96D9FBB7C8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928360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554</xdr:row>
      <xdr:rowOff>0</xdr:rowOff>
    </xdr:from>
    <xdr:to>
      <xdr:col>4</xdr:col>
      <xdr:colOff>219075</xdr:colOff>
      <xdr:row>554</xdr:row>
      <xdr:rowOff>142875</xdr:rowOff>
    </xdr:to>
    <xdr:pic>
      <xdr:nvPicPr>
        <xdr:cNvPr id="555" name="Picture 554" descr="South Korea">
          <a:hlinkClick xmlns:r="http://schemas.openxmlformats.org/officeDocument/2006/relationships" r:id="rId59" tooltip="South Korea"/>
          <a:extLst>
            <a:ext uri="{FF2B5EF4-FFF2-40B4-BE49-F238E27FC236}">
              <a16:creationId xmlns:a16="http://schemas.microsoft.com/office/drawing/2014/main" id="{052D680B-BD0E-4E30-B061-E5E8CA99C0D6}"/>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593664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555</xdr:row>
      <xdr:rowOff>0</xdr:rowOff>
    </xdr:from>
    <xdr:to>
      <xdr:col>4</xdr:col>
      <xdr:colOff>219075</xdr:colOff>
      <xdr:row>555</xdr:row>
      <xdr:rowOff>123825</xdr:rowOff>
    </xdr:to>
    <xdr:pic>
      <xdr:nvPicPr>
        <xdr:cNvPr id="556" name="Picture 555" descr="Mexico">
          <a:hlinkClick xmlns:r="http://schemas.openxmlformats.org/officeDocument/2006/relationships" r:id="rId55" tooltip="Mexico"/>
          <a:extLst>
            <a:ext uri="{FF2B5EF4-FFF2-40B4-BE49-F238E27FC236}">
              <a16:creationId xmlns:a16="http://schemas.microsoft.com/office/drawing/2014/main" id="{6D80F0DF-0595-4721-A0A7-FC8E39FDEF6D}"/>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942171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556</xdr:row>
      <xdr:rowOff>0</xdr:rowOff>
    </xdr:from>
    <xdr:to>
      <xdr:col>4</xdr:col>
      <xdr:colOff>219075</xdr:colOff>
      <xdr:row>556</xdr:row>
      <xdr:rowOff>114300</xdr:rowOff>
    </xdr:to>
    <xdr:pic>
      <xdr:nvPicPr>
        <xdr:cNvPr id="557" name="Picture 556" descr="Philippines">
          <a:hlinkClick xmlns:r="http://schemas.openxmlformats.org/officeDocument/2006/relationships" r:id="rId75" tooltip="Philippines"/>
          <a:extLst>
            <a:ext uri="{FF2B5EF4-FFF2-40B4-BE49-F238E27FC236}">
              <a16:creationId xmlns:a16="http://schemas.microsoft.com/office/drawing/2014/main" id="{D4E01B0D-1BC8-4087-B1A6-02BCDDCE1D9C}"/>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594950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557</xdr:row>
      <xdr:rowOff>0</xdr:rowOff>
    </xdr:from>
    <xdr:to>
      <xdr:col>4</xdr:col>
      <xdr:colOff>219075</xdr:colOff>
      <xdr:row>557</xdr:row>
      <xdr:rowOff>123825</xdr:rowOff>
    </xdr:to>
    <xdr:pic>
      <xdr:nvPicPr>
        <xdr:cNvPr id="558" name="Picture 557" descr="Mexico">
          <a:hlinkClick xmlns:r="http://schemas.openxmlformats.org/officeDocument/2006/relationships" r:id="rId55" tooltip="Mexico"/>
          <a:extLst>
            <a:ext uri="{FF2B5EF4-FFF2-40B4-BE49-F238E27FC236}">
              <a16:creationId xmlns:a16="http://schemas.microsoft.com/office/drawing/2014/main" id="{7B781D36-39CF-420F-9355-C9366088431A}"/>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959125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558</xdr:row>
      <xdr:rowOff>0</xdr:rowOff>
    </xdr:from>
    <xdr:to>
      <xdr:col>4</xdr:col>
      <xdr:colOff>219075</xdr:colOff>
      <xdr:row>558</xdr:row>
      <xdr:rowOff>123825</xdr:rowOff>
    </xdr:to>
    <xdr:pic>
      <xdr:nvPicPr>
        <xdr:cNvPr id="559" name="Picture 558" descr="Mexico">
          <a:hlinkClick xmlns:r="http://schemas.openxmlformats.org/officeDocument/2006/relationships" r:id="rId55" tooltip="Mexico"/>
          <a:extLst>
            <a:ext uri="{FF2B5EF4-FFF2-40B4-BE49-F238E27FC236}">
              <a16:creationId xmlns:a16="http://schemas.microsoft.com/office/drawing/2014/main" id="{0831AD38-8CA2-4C02-8DE0-C3AE2D0BB111}"/>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968269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559</xdr:row>
      <xdr:rowOff>0</xdr:rowOff>
    </xdr:from>
    <xdr:to>
      <xdr:col>4</xdr:col>
      <xdr:colOff>219075</xdr:colOff>
      <xdr:row>559</xdr:row>
      <xdr:rowOff>114300</xdr:rowOff>
    </xdr:to>
    <xdr:pic>
      <xdr:nvPicPr>
        <xdr:cNvPr id="560" name="Picture 559" descr="United States">
          <a:hlinkClick xmlns:r="http://schemas.openxmlformats.org/officeDocument/2006/relationships" r:id="rId1" tooltip="United States"/>
          <a:extLst>
            <a:ext uri="{FF2B5EF4-FFF2-40B4-BE49-F238E27FC236}">
              <a16:creationId xmlns:a16="http://schemas.microsoft.com/office/drawing/2014/main" id="{8A1A4E36-BB9A-4249-B849-885EAF9DD9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97789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560</xdr:row>
      <xdr:rowOff>0</xdr:rowOff>
    </xdr:from>
    <xdr:to>
      <xdr:col>4</xdr:col>
      <xdr:colOff>219075</xdr:colOff>
      <xdr:row>560</xdr:row>
      <xdr:rowOff>123825</xdr:rowOff>
    </xdr:to>
    <xdr:pic>
      <xdr:nvPicPr>
        <xdr:cNvPr id="561" name="Picture 560" descr="Mexico">
          <a:hlinkClick xmlns:r="http://schemas.openxmlformats.org/officeDocument/2006/relationships" r:id="rId55" tooltip="Mexico"/>
          <a:extLst>
            <a:ext uri="{FF2B5EF4-FFF2-40B4-BE49-F238E27FC236}">
              <a16:creationId xmlns:a16="http://schemas.microsoft.com/office/drawing/2014/main" id="{846E4C9D-EFE2-4E0F-9453-69913A4E3A5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987034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561</xdr:row>
      <xdr:rowOff>0</xdr:rowOff>
    </xdr:from>
    <xdr:to>
      <xdr:col>4</xdr:col>
      <xdr:colOff>219075</xdr:colOff>
      <xdr:row>561</xdr:row>
      <xdr:rowOff>142875</xdr:rowOff>
    </xdr:to>
    <xdr:pic>
      <xdr:nvPicPr>
        <xdr:cNvPr id="562" name="Picture 561" descr="Thailand">
          <a:hlinkClick xmlns:r="http://schemas.openxmlformats.org/officeDocument/2006/relationships" r:id="rId79" tooltip="Thailand"/>
          <a:extLst>
            <a:ext uri="{FF2B5EF4-FFF2-40B4-BE49-F238E27FC236}">
              <a16:creationId xmlns:a16="http://schemas.microsoft.com/office/drawing/2014/main" id="{9854E8E5-A5FA-4F47-A579-AC874E7A3BB0}"/>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599617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562</xdr:row>
      <xdr:rowOff>0</xdr:rowOff>
    </xdr:from>
    <xdr:to>
      <xdr:col>4</xdr:col>
      <xdr:colOff>219075</xdr:colOff>
      <xdr:row>562</xdr:row>
      <xdr:rowOff>142875</xdr:rowOff>
    </xdr:to>
    <xdr:pic>
      <xdr:nvPicPr>
        <xdr:cNvPr id="563" name="Picture 562" descr="South Korea">
          <a:hlinkClick xmlns:r="http://schemas.openxmlformats.org/officeDocument/2006/relationships" r:id="rId59" tooltip="South Korea"/>
          <a:extLst>
            <a:ext uri="{FF2B5EF4-FFF2-40B4-BE49-F238E27FC236}">
              <a16:creationId xmlns:a16="http://schemas.microsoft.com/office/drawing/2014/main" id="{F639BA37-5B4E-4DFA-BF9E-5744EF7679A7}"/>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600532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563</xdr:row>
      <xdr:rowOff>0</xdr:rowOff>
    </xdr:from>
    <xdr:to>
      <xdr:col>4</xdr:col>
      <xdr:colOff>219075</xdr:colOff>
      <xdr:row>563</xdr:row>
      <xdr:rowOff>123825</xdr:rowOff>
    </xdr:to>
    <xdr:pic>
      <xdr:nvPicPr>
        <xdr:cNvPr id="564" name="Picture 563" descr="Mexico">
          <a:hlinkClick xmlns:r="http://schemas.openxmlformats.org/officeDocument/2006/relationships" r:id="rId55" tooltip="Mexico"/>
          <a:extLst>
            <a:ext uri="{FF2B5EF4-FFF2-40B4-BE49-F238E27FC236}">
              <a16:creationId xmlns:a16="http://schemas.microsoft.com/office/drawing/2014/main" id="{1953D981-7CF0-4938-96A9-BF40689C11CC}"/>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6010846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564</xdr:row>
      <xdr:rowOff>0</xdr:rowOff>
    </xdr:from>
    <xdr:to>
      <xdr:col>4</xdr:col>
      <xdr:colOff>219075</xdr:colOff>
      <xdr:row>564</xdr:row>
      <xdr:rowOff>123825</xdr:rowOff>
    </xdr:to>
    <xdr:pic>
      <xdr:nvPicPr>
        <xdr:cNvPr id="565" name="Picture 564" descr="Mexico">
          <a:hlinkClick xmlns:r="http://schemas.openxmlformats.org/officeDocument/2006/relationships" r:id="rId55" tooltip="Mexico"/>
          <a:extLst>
            <a:ext uri="{FF2B5EF4-FFF2-40B4-BE49-F238E27FC236}">
              <a16:creationId xmlns:a16="http://schemas.microsoft.com/office/drawing/2014/main" id="{B7FC212D-6B17-405D-BDE9-F52CFACC2C5F}"/>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6020085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565</xdr:row>
      <xdr:rowOff>0</xdr:rowOff>
    </xdr:from>
    <xdr:to>
      <xdr:col>4</xdr:col>
      <xdr:colOff>219075</xdr:colOff>
      <xdr:row>565</xdr:row>
      <xdr:rowOff>114300</xdr:rowOff>
    </xdr:to>
    <xdr:pic>
      <xdr:nvPicPr>
        <xdr:cNvPr id="566" name="Picture 565" descr="United States">
          <a:hlinkClick xmlns:r="http://schemas.openxmlformats.org/officeDocument/2006/relationships" r:id="rId1" tooltip="United States"/>
          <a:extLst>
            <a:ext uri="{FF2B5EF4-FFF2-40B4-BE49-F238E27FC236}">
              <a16:creationId xmlns:a16="http://schemas.microsoft.com/office/drawing/2014/main" id="{7A07658E-70E8-4602-A714-C9CA8DAC93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02951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566</xdr:row>
      <xdr:rowOff>0</xdr:rowOff>
    </xdr:from>
    <xdr:to>
      <xdr:col>4</xdr:col>
      <xdr:colOff>219075</xdr:colOff>
      <xdr:row>566</xdr:row>
      <xdr:rowOff>123825</xdr:rowOff>
    </xdr:to>
    <xdr:pic>
      <xdr:nvPicPr>
        <xdr:cNvPr id="567" name="Picture 566" descr="Mexico">
          <a:hlinkClick xmlns:r="http://schemas.openxmlformats.org/officeDocument/2006/relationships" r:id="rId55" tooltip="Mexico"/>
          <a:extLst>
            <a:ext uri="{FF2B5EF4-FFF2-40B4-BE49-F238E27FC236}">
              <a16:creationId xmlns:a16="http://schemas.microsoft.com/office/drawing/2014/main" id="{170A230D-AAA4-487D-8113-6467E053FA82}"/>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6039135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567</xdr:row>
      <xdr:rowOff>0</xdr:rowOff>
    </xdr:from>
    <xdr:to>
      <xdr:col>4</xdr:col>
      <xdr:colOff>219075</xdr:colOff>
      <xdr:row>567</xdr:row>
      <xdr:rowOff>123825</xdr:rowOff>
    </xdr:to>
    <xdr:pic>
      <xdr:nvPicPr>
        <xdr:cNvPr id="568" name="Picture 567" descr="Mexico">
          <a:hlinkClick xmlns:r="http://schemas.openxmlformats.org/officeDocument/2006/relationships" r:id="rId55" tooltip="Mexico"/>
          <a:extLst>
            <a:ext uri="{FF2B5EF4-FFF2-40B4-BE49-F238E27FC236}">
              <a16:creationId xmlns:a16="http://schemas.microsoft.com/office/drawing/2014/main" id="{2BAAD2A5-3223-401D-AD16-DFDCE371B53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6063519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568</xdr:row>
      <xdr:rowOff>0</xdr:rowOff>
    </xdr:from>
    <xdr:to>
      <xdr:col>4</xdr:col>
      <xdr:colOff>219075</xdr:colOff>
      <xdr:row>568</xdr:row>
      <xdr:rowOff>114300</xdr:rowOff>
    </xdr:to>
    <xdr:pic>
      <xdr:nvPicPr>
        <xdr:cNvPr id="569" name="Picture 568" descr="Philippines">
          <a:hlinkClick xmlns:r="http://schemas.openxmlformats.org/officeDocument/2006/relationships" r:id="rId75" tooltip="Philippines"/>
          <a:extLst>
            <a:ext uri="{FF2B5EF4-FFF2-40B4-BE49-F238E27FC236}">
              <a16:creationId xmlns:a16="http://schemas.microsoft.com/office/drawing/2014/main" id="{E505BCD7-F251-4167-818C-3EE2AC0A076C}"/>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607256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569</xdr:row>
      <xdr:rowOff>0</xdr:rowOff>
    </xdr:from>
    <xdr:to>
      <xdr:col>4</xdr:col>
      <xdr:colOff>219075</xdr:colOff>
      <xdr:row>569</xdr:row>
      <xdr:rowOff>123825</xdr:rowOff>
    </xdr:to>
    <xdr:pic>
      <xdr:nvPicPr>
        <xdr:cNvPr id="570" name="Picture 569" descr="Mexico">
          <a:hlinkClick xmlns:r="http://schemas.openxmlformats.org/officeDocument/2006/relationships" r:id="rId55" tooltip="Mexico"/>
          <a:extLst>
            <a:ext uri="{FF2B5EF4-FFF2-40B4-BE49-F238E27FC236}">
              <a16:creationId xmlns:a16="http://schemas.microsoft.com/office/drawing/2014/main" id="{44269B24-5598-4847-A6A5-8B3D7FCE2777}"/>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6080283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570</xdr:row>
      <xdr:rowOff>0</xdr:rowOff>
    </xdr:from>
    <xdr:to>
      <xdr:col>4</xdr:col>
      <xdr:colOff>219075</xdr:colOff>
      <xdr:row>570</xdr:row>
      <xdr:rowOff>123825</xdr:rowOff>
    </xdr:to>
    <xdr:pic>
      <xdr:nvPicPr>
        <xdr:cNvPr id="571" name="Picture 570" descr="Mexico">
          <a:hlinkClick xmlns:r="http://schemas.openxmlformats.org/officeDocument/2006/relationships" r:id="rId55" tooltip="Mexico"/>
          <a:extLst>
            <a:ext uri="{FF2B5EF4-FFF2-40B4-BE49-F238E27FC236}">
              <a16:creationId xmlns:a16="http://schemas.microsoft.com/office/drawing/2014/main" id="{06776A92-9FC6-49D5-AEF1-28E0E6A939F1}"/>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6086094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571</xdr:row>
      <xdr:rowOff>0</xdr:rowOff>
    </xdr:from>
    <xdr:to>
      <xdr:col>4</xdr:col>
      <xdr:colOff>219075</xdr:colOff>
      <xdr:row>571</xdr:row>
      <xdr:rowOff>123825</xdr:rowOff>
    </xdr:to>
    <xdr:pic>
      <xdr:nvPicPr>
        <xdr:cNvPr id="572" name="Picture 571" descr="Mexico">
          <a:hlinkClick xmlns:r="http://schemas.openxmlformats.org/officeDocument/2006/relationships" r:id="rId55" tooltip="Mexico"/>
          <a:extLst>
            <a:ext uri="{FF2B5EF4-FFF2-40B4-BE49-F238E27FC236}">
              <a16:creationId xmlns:a16="http://schemas.microsoft.com/office/drawing/2014/main" id="{67B7C10C-2AF2-45B6-A397-AD0F590D318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6091618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572</xdr:row>
      <xdr:rowOff>0</xdr:rowOff>
    </xdr:from>
    <xdr:to>
      <xdr:col>4</xdr:col>
      <xdr:colOff>219075</xdr:colOff>
      <xdr:row>572</xdr:row>
      <xdr:rowOff>142875</xdr:rowOff>
    </xdr:to>
    <xdr:pic>
      <xdr:nvPicPr>
        <xdr:cNvPr id="573" name="Picture 572" descr="Thailand">
          <a:hlinkClick xmlns:r="http://schemas.openxmlformats.org/officeDocument/2006/relationships" r:id="rId79" tooltip="Thailand"/>
          <a:extLst>
            <a:ext uri="{FF2B5EF4-FFF2-40B4-BE49-F238E27FC236}">
              <a16:creationId xmlns:a16="http://schemas.microsoft.com/office/drawing/2014/main" id="{7B0BBDB3-32A4-443D-B085-C2D957771F3F}"/>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609714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573</xdr:row>
      <xdr:rowOff>0</xdr:rowOff>
    </xdr:from>
    <xdr:to>
      <xdr:col>4</xdr:col>
      <xdr:colOff>219075</xdr:colOff>
      <xdr:row>573</xdr:row>
      <xdr:rowOff>123825</xdr:rowOff>
    </xdr:to>
    <xdr:pic>
      <xdr:nvPicPr>
        <xdr:cNvPr id="574" name="Picture 573" descr="Mexico">
          <a:hlinkClick xmlns:r="http://schemas.openxmlformats.org/officeDocument/2006/relationships" r:id="rId55" tooltip="Mexico"/>
          <a:extLst>
            <a:ext uri="{FF2B5EF4-FFF2-40B4-BE49-F238E27FC236}">
              <a16:creationId xmlns:a16="http://schemas.microsoft.com/office/drawing/2014/main" id="{B9495B5C-62E0-4D46-B8BF-649769B6D324}"/>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6104477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574</xdr:row>
      <xdr:rowOff>0</xdr:rowOff>
    </xdr:from>
    <xdr:to>
      <xdr:col>4</xdr:col>
      <xdr:colOff>219075</xdr:colOff>
      <xdr:row>574</xdr:row>
      <xdr:rowOff>142875</xdr:rowOff>
    </xdr:to>
    <xdr:pic>
      <xdr:nvPicPr>
        <xdr:cNvPr id="575" name="Picture 574" descr="Japan">
          <a:hlinkClick xmlns:r="http://schemas.openxmlformats.org/officeDocument/2006/relationships" r:id="rId61" tooltip="Japan"/>
          <a:extLst>
            <a:ext uri="{FF2B5EF4-FFF2-40B4-BE49-F238E27FC236}">
              <a16:creationId xmlns:a16="http://schemas.microsoft.com/office/drawing/2014/main" id="{528E0230-C613-4E5E-BCA1-F5592702E89F}"/>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611028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575</xdr:row>
      <xdr:rowOff>0</xdr:rowOff>
    </xdr:from>
    <xdr:to>
      <xdr:col>4</xdr:col>
      <xdr:colOff>219075</xdr:colOff>
      <xdr:row>575</xdr:row>
      <xdr:rowOff>123825</xdr:rowOff>
    </xdr:to>
    <xdr:pic>
      <xdr:nvPicPr>
        <xdr:cNvPr id="576" name="Picture 575" descr="Mexico">
          <a:hlinkClick xmlns:r="http://schemas.openxmlformats.org/officeDocument/2006/relationships" r:id="rId55" tooltip="Mexico"/>
          <a:extLst>
            <a:ext uri="{FF2B5EF4-FFF2-40B4-BE49-F238E27FC236}">
              <a16:creationId xmlns:a16="http://schemas.microsoft.com/office/drawing/2014/main" id="{C3824AA5-1450-432E-B2F7-24932A9EE600}"/>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6117717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576</xdr:row>
      <xdr:rowOff>0</xdr:rowOff>
    </xdr:from>
    <xdr:to>
      <xdr:col>4</xdr:col>
      <xdr:colOff>219075</xdr:colOff>
      <xdr:row>576</xdr:row>
      <xdr:rowOff>142875</xdr:rowOff>
    </xdr:to>
    <xdr:pic>
      <xdr:nvPicPr>
        <xdr:cNvPr id="577" name="Picture 576" descr="Japan">
          <a:hlinkClick xmlns:r="http://schemas.openxmlformats.org/officeDocument/2006/relationships" r:id="rId61" tooltip="Japan"/>
          <a:extLst>
            <a:ext uri="{FF2B5EF4-FFF2-40B4-BE49-F238E27FC236}">
              <a16:creationId xmlns:a16="http://schemas.microsoft.com/office/drawing/2014/main" id="{813DCCCF-7EC9-4211-9B94-42F0D70DA114}"/>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612714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577</xdr:row>
      <xdr:rowOff>0</xdr:rowOff>
    </xdr:from>
    <xdr:to>
      <xdr:col>4</xdr:col>
      <xdr:colOff>219075</xdr:colOff>
      <xdr:row>577</xdr:row>
      <xdr:rowOff>123825</xdr:rowOff>
    </xdr:to>
    <xdr:pic>
      <xdr:nvPicPr>
        <xdr:cNvPr id="578" name="Picture 577" descr="Mexico">
          <a:hlinkClick xmlns:r="http://schemas.openxmlformats.org/officeDocument/2006/relationships" r:id="rId55" tooltip="Mexico"/>
          <a:extLst>
            <a:ext uri="{FF2B5EF4-FFF2-40B4-BE49-F238E27FC236}">
              <a16:creationId xmlns:a16="http://schemas.microsoft.com/office/drawing/2014/main" id="{23FC8860-6B7A-454E-8803-45BE0EFAF416}"/>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6131052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578</xdr:row>
      <xdr:rowOff>0</xdr:rowOff>
    </xdr:from>
    <xdr:to>
      <xdr:col>4</xdr:col>
      <xdr:colOff>219075</xdr:colOff>
      <xdr:row>578</xdr:row>
      <xdr:rowOff>142875</xdr:rowOff>
    </xdr:to>
    <xdr:pic>
      <xdr:nvPicPr>
        <xdr:cNvPr id="579" name="Picture 578" descr="Japan">
          <a:hlinkClick xmlns:r="http://schemas.openxmlformats.org/officeDocument/2006/relationships" r:id="rId61" tooltip="Japan"/>
          <a:extLst>
            <a:ext uri="{FF2B5EF4-FFF2-40B4-BE49-F238E27FC236}">
              <a16:creationId xmlns:a16="http://schemas.microsoft.com/office/drawing/2014/main" id="{EC6222C5-33F7-45D4-BE64-BE74E11AA866}"/>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613495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219075</xdr:colOff>
      <xdr:row>1</xdr:row>
      <xdr:rowOff>142875</xdr:rowOff>
    </xdr:to>
    <xdr:pic>
      <xdr:nvPicPr>
        <xdr:cNvPr id="2" name="Picture 1" descr="Italy">
          <a:hlinkClick xmlns:r="http://schemas.openxmlformats.org/officeDocument/2006/relationships" r:id="rId1" tooltip="Italy"/>
          <a:extLst>
            <a:ext uri="{FF2B5EF4-FFF2-40B4-BE49-F238E27FC236}">
              <a16:creationId xmlns:a16="http://schemas.microsoft.com/office/drawing/2014/main" id="{643C1BD6-1A13-4B4F-B1A0-051C5C30F4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71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xdr:row>
      <xdr:rowOff>0</xdr:rowOff>
    </xdr:from>
    <xdr:to>
      <xdr:col>4</xdr:col>
      <xdr:colOff>219075</xdr:colOff>
      <xdr:row>2</xdr:row>
      <xdr:rowOff>114300</xdr:rowOff>
    </xdr:to>
    <xdr:pic>
      <xdr:nvPicPr>
        <xdr:cNvPr id="3" name="Picture 2" descr="United States">
          <a:hlinkClick xmlns:r="http://schemas.openxmlformats.org/officeDocument/2006/relationships" r:id="rId3" tooltip="United States"/>
          <a:extLst>
            <a:ext uri="{FF2B5EF4-FFF2-40B4-BE49-F238E27FC236}">
              <a16:creationId xmlns:a16="http://schemas.microsoft.com/office/drawing/2014/main" id="{296E918B-5796-473D-96A5-EB90F482C7F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295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219075</xdr:colOff>
      <xdr:row>3</xdr:row>
      <xdr:rowOff>114300</xdr:rowOff>
    </xdr:to>
    <xdr:pic>
      <xdr:nvPicPr>
        <xdr:cNvPr id="4" name="Picture 3" descr="United States">
          <a:hlinkClick xmlns:r="http://schemas.openxmlformats.org/officeDocument/2006/relationships" r:id="rId3" tooltip="United States"/>
          <a:extLst>
            <a:ext uri="{FF2B5EF4-FFF2-40B4-BE49-F238E27FC236}">
              <a16:creationId xmlns:a16="http://schemas.microsoft.com/office/drawing/2014/main" id="{4815539A-8A49-43E5-8413-FB00EC4C736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905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219075</xdr:colOff>
      <xdr:row>4</xdr:row>
      <xdr:rowOff>114300</xdr:rowOff>
    </xdr:to>
    <xdr:pic>
      <xdr:nvPicPr>
        <xdr:cNvPr id="5" name="Picture 4" descr="United States">
          <a:hlinkClick xmlns:r="http://schemas.openxmlformats.org/officeDocument/2006/relationships" r:id="rId3" tooltip="United States"/>
          <a:extLst>
            <a:ext uri="{FF2B5EF4-FFF2-40B4-BE49-F238E27FC236}">
              <a16:creationId xmlns:a16="http://schemas.microsoft.com/office/drawing/2014/main" id="{B04403F3-788B-4D09-B66E-BE7ACB97AA9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5295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219075</xdr:colOff>
      <xdr:row>5</xdr:row>
      <xdr:rowOff>114300</xdr:rowOff>
    </xdr:to>
    <xdr:pic>
      <xdr:nvPicPr>
        <xdr:cNvPr id="6" name="Picture 5" descr="United Kingdom">
          <a:hlinkClick xmlns:r="http://schemas.openxmlformats.org/officeDocument/2006/relationships" r:id="rId5" tooltip="United Kingdom"/>
          <a:extLst>
            <a:ext uri="{FF2B5EF4-FFF2-40B4-BE49-F238E27FC236}">
              <a16:creationId xmlns:a16="http://schemas.microsoft.com/office/drawing/2014/main" id="{91227F60-C987-40F7-8102-A4CDCFD607B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6248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219075</xdr:colOff>
      <xdr:row>6</xdr:row>
      <xdr:rowOff>114300</xdr:rowOff>
    </xdr:to>
    <xdr:pic>
      <xdr:nvPicPr>
        <xdr:cNvPr id="7" name="Picture 6" descr="United Kingdom">
          <a:hlinkClick xmlns:r="http://schemas.openxmlformats.org/officeDocument/2006/relationships" r:id="rId5" tooltip="United Kingdom"/>
          <a:extLst>
            <a:ext uri="{FF2B5EF4-FFF2-40B4-BE49-F238E27FC236}">
              <a16:creationId xmlns:a16="http://schemas.microsoft.com/office/drawing/2014/main" id="{805B25C3-F329-4902-927F-8CBF247F7A0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7019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219075</xdr:colOff>
      <xdr:row>7</xdr:row>
      <xdr:rowOff>114300</xdr:rowOff>
    </xdr:to>
    <xdr:pic>
      <xdr:nvPicPr>
        <xdr:cNvPr id="8" name="Picture 7" descr="United States">
          <a:hlinkClick xmlns:r="http://schemas.openxmlformats.org/officeDocument/2006/relationships" r:id="rId3" tooltip="United States"/>
          <a:extLst>
            <a:ext uri="{FF2B5EF4-FFF2-40B4-BE49-F238E27FC236}">
              <a16:creationId xmlns:a16="http://schemas.microsoft.com/office/drawing/2014/main" id="{FF03CBD7-16A2-43B0-9C00-03B42DC72FC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7391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219075</xdr:colOff>
      <xdr:row>8</xdr:row>
      <xdr:rowOff>114300</xdr:rowOff>
    </xdr:to>
    <xdr:pic>
      <xdr:nvPicPr>
        <xdr:cNvPr id="9" name="Picture 8" descr="United Kingdom">
          <a:hlinkClick xmlns:r="http://schemas.openxmlformats.org/officeDocument/2006/relationships" r:id="rId5" tooltip="United Kingdom"/>
          <a:extLst>
            <a:ext uri="{FF2B5EF4-FFF2-40B4-BE49-F238E27FC236}">
              <a16:creationId xmlns:a16="http://schemas.microsoft.com/office/drawing/2014/main" id="{231A9287-FC2E-452D-83EE-CE5CBA8EEA0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8915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219075</xdr:colOff>
      <xdr:row>9</xdr:row>
      <xdr:rowOff>114300</xdr:rowOff>
    </xdr:to>
    <xdr:pic>
      <xdr:nvPicPr>
        <xdr:cNvPr id="10" name="Picture 9" descr="United Kingdom">
          <a:hlinkClick xmlns:r="http://schemas.openxmlformats.org/officeDocument/2006/relationships" r:id="rId5" tooltip="United Kingdom"/>
          <a:extLst>
            <a:ext uri="{FF2B5EF4-FFF2-40B4-BE49-F238E27FC236}">
              <a16:creationId xmlns:a16="http://schemas.microsoft.com/office/drawing/2014/main" id="{DBF83EAE-9737-49CB-817D-3BF84537F5C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0648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219075</xdr:colOff>
      <xdr:row>10</xdr:row>
      <xdr:rowOff>142875</xdr:rowOff>
    </xdr:to>
    <xdr:pic>
      <xdr:nvPicPr>
        <xdr:cNvPr id="11" name="Picture 10" descr="Ukraine">
          <a:hlinkClick xmlns:r="http://schemas.openxmlformats.org/officeDocument/2006/relationships" r:id="rId7" tooltip="Ukraine"/>
          <a:extLst>
            <a:ext uri="{FF2B5EF4-FFF2-40B4-BE49-F238E27FC236}">
              <a16:creationId xmlns:a16="http://schemas.microsoft.com/office/drawing/2014/main" id="{EE290BCA-DADD-40A3-80EF-602C9283A4A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1420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219075</xdr:colOff>
      <xdr:row>11</xdr:row>
      <xdr:rowOff>114300</xdr:rowOff>
    </xdr:to>
    <xdr:pic>
      <xdr:nvPicPr>
        <xdr:cNvPr id="12" name="Picture 11" descr="United States">
          <a:hlinkClick xmlns:r="http://schemas.openxmlformats.org/officeDocument/2006/relationships" r:id="rId3" tooltip="United States"/>
          <a:extLst>
            <a:ext uri="{FF2B5EF4-FFF2-40B4-BE49-F238E27FC236}">
              <a16:creationId xmlns:a16="http://schemas.microsoft.com/office/drawing/2014/main" id="{8A3D904D-1039-4AC9-ADCD-1228BAF8E3C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2334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219075</xdr:colOff>
      <xdr:row>12</xdr:row>
      <xdr:rowOff>142875</xdr:rowOff>
    </xdr:to>
    <xdr:pic>
      <xdr:nvPicPr>
        <xdr:cNvPr id="13" name="Picture 12" descr="Ukraine">
          <a:hlinkClick xmlns:r="http://schemas.openxmlformats.org/officeDocument/2006/relationships" r:id="rId7" tooltip="Ukraine"/>
          <a:extLst>
            <a:ext uri="{FF2B5EF4-FFF2-40B4-BE49-F238E27FC236}">
              <a16:creationId xmlns:a16="http://schemas.microsoft.com/office/drawing/2014/main" id="{E0A7A6C9-B7A5-435D-9B3C-AC8559CBD42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2887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219075</xdr:colOff>
      <xdr:row>13</xdr:row>
      <xdr:rowOff>142875</xdr:rowOff>
    </xdr:to>
    <xdr:pic>
      <xdr:nvPicPr>
        <xdr:cNvPr id="14" name="Picture 13" descr="South Africa">
          <a:hlinkClick xmlns:r="http://schemas.openxmlformats.org/officeDocument/2006/relationships" r:id="rId9" tooltip="South Africa"/>
          <a:extLst>
            <a:ext uri="{FF2B5EF4-FFF2-40B4-BE49-F238E27FC236}">
              <a16:creationId xmlns:a16="http://schemas.microsoft.com/office/drawing/2014/main" id="{AAD0074C-A83D-43CC-BC2A-ED92D79AD42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13620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219075</xdr:colOff>
      <xdr:row>14</xdr:row>
      <xdr:rowOff>114300</xdr:rowOff>
    </xdr:to>
    <xdr:pic>
      <xdr:nvPicPr>
        <xdr:cNvPr id="15" name="Picture 14" descr="United States">
          <a:hlinkClick xmlns:r="http://schemas.openxmlformats.org/officeDocument/2006/relationships" r:id="rId3" tooltip="United States"/>
          <a:extLst>
            <a:ext uri="{FF2B5EF4-FFF2-40B4-BE49-F238E27FC236}">
              <a16:creationId xmlns:a16="http://schemas.microsoft.com/office/drawing/2014/main" id="{133C7EDB-00A9-4228-BDF6-201456311CA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4316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219075</xdr:colOff>
      <xdr:row>15</xdr:row>
      <xdr:rowOff>114300</xdr:rowOff>
    </xdr:to>
    <xdr:pic>
      <xdr:nvPicPr>
        <xdr:cNvPr id="16" name="Picture 15" descr="Belarus">
          <a:hlinkClick xmlns:r="http://schemas.openxmlformats.org/officeDocument/2006/relationships" r:id="rId11" tooltip="Belarus"/>
          <a:extLst>
            <a:ext uri="{FF2B5EF4-FFF2-40B4-BE49-F238E27FC236}">
              <a16:creationId xmlns:a16="http://schemas.microsoft.com/office/drawing/2014/main" id="{10105894-1FA5-4DD7-BDD6-C929EBFAE22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15325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219075</xdr:colOff>
      <xdr:row>16</xdr:row>
      <xdr:rowOff>114300</xdr:rowOff>
    </xdr:to>
    <xdr:pic>
      <xdr:nvPicPr>
        <xdr:cNvPr id="17" name="Picture 16" descr="United States">
          <a:hlinkClick xmlns:r="http://schemas.openxmlformats.org/officeDocument/2006/relationships" r:id="rId3" tooltip="United States"/>
          <a:extLst>
            <a:ext uri="{FF2B5EF4-FFF2-40B4-BE49-F238E27FC236}">
              <a16:creationId xmlns:a16="http://schemas.microsoft.com/office/drawing/2014/main" id="{C84273B9-3CD6-4516-9213-909DAAD6FD4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6097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219075</xdr:colOff>
      <xdr:row>17</xdr:row>
      <xdr:rowOff>142875</xdr:rowOff>
    </xdr:to>
    <xdr:pic>
      <xdr:nvPicPr>
        <xdr:cNvPr id="18" name="Picture 17" descr="Russia">
          <a:hlinkClick xmlns:r="http://schemas.openxmlformats.org/officeDocument/2006/relationships" r:id="rId13" tooltip="Russia"/>
          <a:extLst>
            <a:ext uri="{FF2B5EF4-FFF2-40B4-BE49-F238E27FC236}">
              <a16:creationId xmlns:a16="http://schemas.microsoft.com/office/drawing/2014/main" id="{500C3520-30CE-4E4B-B0ED-E60D46FCE67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6868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219075</xdr:colOff>
      <xdr:row>18</xdr:row>
      <xdr:rowOff>142875</xdr:rowOff>
    </xdr:to>
    <xdr:pic>
      <xdr:nvPicPr>
        <xdr:cNvPr id="19" name="Picture 18" descr="Ukraine">
          <a:hlinkClick xmlns:r="http://schemas.openxmlformats.org/officeDocument/2006/relationships" r:id="rId7" tooltip="Ukraine"/>
          <a:extLst>
            <a:ext uri="{FF2B5EF4-FFF2-40B4-BE49-F238E27FC236}">
              <a16:creationId xmlns:a16="http://schemas.microsoft.com/office/drawing/2014/main" id="{FB54D6FD-265A-4DC0-B87C-1949E725E41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8021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219075</xdr:colOff>
      <xdr:row>19</xdr:row>
      <xdr:rowOff>114300</xdr:rowOff>
    </xdr:to>
    <xdr:pic>
      <xdr:nvPicPr>
        <xdr:cNvPr id="20" name="Picture 19" descr="United Kingdom">
          <a:hlinkClick xmlns:r="http://schemas.openxmlformats.org/officeDocument/2006/relationships" r:id="rId5" tooltip="United Kingdom"/>
          <a:extLst>
            <a:ext uri="{FF2B5EF4-FFF2-40B4-BE49-F238E27FC236}">
              <a16:creationId xmlns:a16="http://schemas.microsoft.com/office/drawing/2014/main" id="{1BC537F3-BDD7-4863-AB72-9D98F584652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8983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219075</xdr:colOff>
      <xdr:row>20</xdr:row>
      <xdr:rowOff>114300</xdr:rowOff>
    </xdr:to>
    <xdr:pic>
      <xdr:nvPicPr>
        <xdr:cNvPr id="21" name="Picture 20" descr="New Zealand">
          <a:hlinkClick xmlns:r="http://schemas.openxmlformats.org/officeDocument/2006/relationships" r:id="rId15" tooltip="New Zealand"/>
          <a:extLst>
            <a:ext uri="{FF2B5EF4-FFF2-40B4-BE49-F238E27FC236}">
              <a16:creationId xmlns:a16="http://schemas.microsoft.com/office/drawing/2014/main" id="{CEC09FC6-FB27-4837-A556-AE744A0F379A}"/>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20897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219075</xdr:colOff>
      <xdr:row>21</xdr:row>
      <xdr:rowOff>114300</xdr:rowOff>
    </xdr:to>
    <xdr:pic>
      <xdr:nvPicPr>
        <xdr:cNvPr id="22" name="Picture 21" descr="United Kingdom">
          <a:hlinkClick xmlns:r="http://schemas.openxmlformats.org/officeDocument/2006/relationships" r:id="rId5" tooltip="United Kingdom"/>
          <a:extLst>
            <a:ext uri="{FF2B5EF4-FFF2-40B4-BE49-F238E27FC236}">
              <a16:creationId xmlns:a16="http://schemas.microsoft.com/office/drawing/2014/main" id="{420D3914-0423-4DCF-995E-311184A1BD7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1650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219075</xdr:colOff>
      <xdr:row>22</xdr:row>
      <xdr:rowOff>114300</xdr:rowOff>
    </xdr:to>
    <xdr:pic>
      <xdr:nvPicPr>
        <xdr:cNvPr id="23" name="Picture 22" descr="United States">
          <a:hlinkClick xmlns:r="http://schemas.openxmlformats.org/officeDocument/2006/relationships" r:id="rId3" tooltip="United States"/>
          <a:extLst>
            <a:ext uri="{FF2B5EF4-FFF2-40B4-BE49-F238E27FC236}">
              <a16:creationId xmlns:a16="http://schemas.microsoft.com/office/drawing/2014/main" id="{C7EB2A4D-3148-45CA-B05B-0A82FD7605E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2231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219075</xdr:colOff>
      <xdr:row>23</xdr:row>
      <xdr:rowOff>114300</xdr:rowOff>
    </xdr:to>
    <xdr:pic>
      <xdr:nvPicPr>
        <xdr:cNvPr id="24" name="Picture 23" descr="United Kingdom">
          <a:hlinkClick xmlns:r="http://schemas.openxmlformats.org/officeDocument/2006/relationships" r:id="rId5" tooltip="United Kingdom"/>
          <a:extLst>
            <a:ext uri="{FF2B5EF4-FFF2-40B4-BE49-F238E27FC236}">
              <a16:creationId xmlns:a16="http://schemas.microsoft.com/office/drawing/2014/main" id="{7E0046E5-59CC-49BC-9DA5-9F0CAF6B800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3193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219075</xdr:colOff>
      <xdr:row>24</xdr:row>
      <xdr:rowOff>114300</xdr:rowOff>
    </xdr:to>
    <xdr:pic>
      <xdr:nvPicPr>
        <xdr:cNvPr id="25" name="Picture 24" descr="United States">
          <a:hlinkClick xmlns:r="http://schemas.openxmlformats.org/officeDocument/2006/relationships" r:id="rId3" tooltip="United States"/>
          <a:extLst>
            <a:ext uri="{FF2B5EF4-FFF2-40B4-BE49-F238E27FC236}">
              <a16:creationId xmlns:a16="http://schemas.microsoft.com/office/drawing/2014/main" id="{38B6FFE7-9B53-4B29-BF49-D491CF45CF7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7289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200025</xdr:colOff>
      <xdr:row>25</xdr:row>
      <xdr:rowOff>142875</xdr:rowOff>
    </xdr:to>
    <xdr:pic>
      <xdr:nvPicPr>
        <xdr:cNvPr id="26" name="Picture 25" descr="Norway">
          <a:hlinkClick xmlns:r="http://schemas.openxmlformats.org/officeDocument/2006/relationships" r:id="rId17" tooltip="Norway"/>
          <a:extLst>
            <a:ext uri="{FF2B5EF4-FFF2-40B4-BE49-F238E27FC236}">
              <a16:creationId xmlns:a16="http://schemas.microsoft.com/office/drawing/2014/main" id="{F66B9ED7-59EE-4FF1-8BB7-86CB307F77F7}"/>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28136850"/>
          <a:ext cx="2000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219075</xdr:colOff>
      <xdr:row>26</xdr:row>
      <xdr:rowOff>114300</xdr:rowOff>
    </xdr:to>
    <xdr:pic>
      <xdr:nvPicPr>
        <xdr:cNvPr id="27" name="Picture 26" descr="United States">
          <a:hlinkClick xmlns:r="http://schemas.openxmlformats.org/officeDocument/2006/relationships" r:id="rId3" tooltip="United States"/>
          <a:extLst>
            <a:ext uri="{FF2B5EF4-FFF2-40B4-BE49-F238E27FC236}">
              <a16:creationId xmlns:a16="http://schemas.microsoft.com/office/drawing/2014/main" id="{BCAF421B-B4E9-4ABC-A150-81B5B4BCE53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8832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219075</xdr:colOff>
      <xdr:row>27</xdr:row>
      <xdr:rowOff>133350</xdr:rowOff>
    </xdr:to>
    <xdr:pic>
      <xdr:nvPicPr>
        <xdr:cNvPr id="28" name="Picture 27" descr="Germany">
          <a:hlinkClick xmlns:r="http://schemas.openxmlformats.org/officeDocument/2006/relationships" r:id="rId19" tooltip="Germany"/>
          <a:extLst>
            <a:ext uri="{FF2B5EF4-FFF2-40B4-BE49-F238E27FC236}">
              <a16:creationId xmlns:a16="http://schemas.microsoft.com/office/drawing/2014/main" id="{94DCB8BD-24D7-48AF-9126-FFDA851740CF}"/>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295084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219075</xdr:colOff>
      <xdr:row>28</xdr:row>
      <xdr:rowOff>133350</xdr:rowOff>
    </xdr:to>
    <xdr:pic>
      <xdr:nvPicPr>
        <xdr:cNvPr id="29" name="Picture 28" descr="Argentina">
          <a:hlinkClick xmlns:r="http://schemas.openxmlformats.org/officeDocument/2006/relationships" r:id="rId21" tooltip="Argentina"/>
          <a:extLst>
            <a:ext uri="{FF2B5EF4-FFF2-40B4-BE49-F238E27FC236}">
              <a16:creationId xmlns:a16="http://schemas.microsoft.com/office/drawing/2014/main" id="{2E744998-E071-4139-B022-44360DFBC580}"/>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300894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219075</xdr:colOff>
      <xdr:row>29</xdr:row>
      <xdr:rowOff>133350</xdr:rowOff>
    </xdr:to>
    <xdr:pic>
      <xdr:nvPicPr>
        <xdr:cNvPr id="30" name="Picture 29" descr="Poland">
          <a:hlinkClick xmlns:r="http://schemas.openxmlformats.org/officeDocument/2006/relationships" r:id="rId23" tooltip="Poland"/>
          <a:extLst>
            <a:ext uri="{FF2B5EF4-FFF2-40B4-BE49-F238E27FC236}">
              <a16:creationId xmlns:a16="http://schemas.microsoft.com/office/drawing/2014/main" id="{9E09BF82-3347-4ABC-9235-E98DA2BE398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08229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219075</xdr:colOff>
      <xdr:row>30</xdr:row>
      <xdr:rowOff>133350</xdr:rowOff>
    </xdr:to>
    <xdr:pic>
      <xdr:nvPicPr>
        <xdr:cNvPr id="31" name="Picture 30" descr="Germany">
          <a:hlinkClick xmlns:r="http://schemas.openxmlformats.org/officeDocument/2006/relationships" r:id="rId19" tooltip="Germany"/>
          <a:extLst>
            <a:ext uri="{FF2B5EF4-FFF2-40B4-BE49-F238E27FC236}">
              <a16:creationId xmlns:a16="http://schemas.microsoft.com/office/drawing/2014/main" id="{27154983-CAC7-4EB2-A7A1-D7C294C1EEC8}"/>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318611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219075</xdr:colOff>
      <xdr:row>31</xdr:row>
      <xdr:rowOff>114300</xdr:rowOff>
    </xdr:to>
    <xdr:pic>
      <xdr:nvPicPr>
        <xdr:cNvPr id="32" name="Picture 31" descr="United Kingdom">
          <a:hlinkClick xmlns:r="http://schemas.openxmlformats.org/officeDocument/2006/relationships" r:id="rId5" tooltip="United Kingdom"/>
          <a:extLst>
            <a:ext uri="{FF2B5EF4-FFF2-40B4-BE49-F238E27FC236}">
              <a16:creationId xmlns:a16="http://schemas.microsoft.com/office/drawing/2014/main" id="{C72CD196-7D06-4134-8CEB-12D03EE987E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2870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219075</xdr:colOff>
      <xdr:row>32</xdr:row>
      <xdr:rowOff>114300</xdr:rowOff>
    </xdr:to>
    <xdr:pic>
      <xdr:nvPicPr>
        <xdr:cNvPr id="33" name="Picture 32" descr="United Kingdom">
          <a:hlinkClick xmlns:r="http://schemas.openxmlformats.org/officeDocument/2006/relationships" r:id="rId5" tooltip="United Kingdom"/>
          <a:extLst>
            <a:ext uri="{FF2B5EF4-FFF2-40B4-BE49-F238E27FC236}">
              <a16:creationId xmlns:a16="http://schemas.microsoft.com/office/drawing/2014/main" id="{E2CED2AC-085C-48FB-971E-949D1506419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3423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219075</xdr:colOff>
      <xdr:row>33</xdr:row>
      <xdr:rowOff>114300</xdr:rowOff>
    </xdr:to>
    <xdr:pic>
      <xdr:nvPicPr>
        <xdr:cNvPr id="34" name="Picture 33" descr="United Kingdom">
          <a:hlinkClick xmlns:r="http://schemas.openxmlformats.org/officeDocument/2006/relationships" r:id="rId5" tooltip="United Kingdom"/>
          <a:extLst>
            <a:ext uri="{FF2B5EF4-FFF2-40B4-BE49-F238E27FC236}">
              <a16:creationId xmlns:a16="http://schemas.microsoft.com/office/drawing/2014/main" id="{1C5E0CC8-0B3D-4AC6-9ED3-845FEE07DE3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4385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219075</xdr:colOff>
      <xdr:row>34</xdr:row>
      <xdr:rowOff>114300</xdr:rowOff>
    </xdr:to>
    <xdr:pic>
      <xdr:nvPicPr>
        <xdr:cNvPr id="35" name="Picture 34" descr="United Kingdom">
          <a:hlinkClick xmlns:r="http://schemas.openxmlformats.org/officeDocument/2006/relationships" r:id="rId5" tooltip="United Kingdom"/>
          <a:extLst>
            <a:ext uri="{FF2B5EF4-FFF2-40B4-BE49-F238E27FC236}">
              <a16:creationId xmlns:a16="http://schemas.microsoft.com/office/drawing/2014/main" id="{6CF9E1AE-F825-4971-8E69-1F5ADF21E89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5394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xdr:row>
      <xdr:rowOff>0</xdr:rowOff>
    </xdr:from>
    <xdr:to>
      <xdr:col>4</xdr:col>
      <xdr:colOff>219075</xdr:colOff>
      <xdr:row>35</xdr:row>
      <xdr:rowOff>133350</xdr:rowOff>
    </xdr:to>
    <xdr:pic>
      <xdr:nvPicPr>
        <xdr:cNvPr id="36" name="Picture 35" descr="Argentina">
          <a:hlinkClick xmlns:r="http://schemas.openxmlformats.org/officeDocument/2006/relationships" r:id="rId21" tooltip="Argentina"/>
          <a:extLst>
            <a:ext uri="{FF2B5EF4-FFF2-40B4-BE49-F238E27FC236}">
              <a16:creationId xmlns:a16="http://schemas.microsoft.com/office/drawing/2014/main" id="{6F9359E5-2811-4E29-A4BC-013EF3F70A3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360711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xdr:row>
      <xdr:rowOff>0</xdr:rowOff>
    </xdr:from>
    <xdr:to>
      <xdr:col>4</xdr:col>
      <xdr:colOff>219075</xdr:colOff>
      <xdr:row>36</xdr:row>
      <xdr:rowOff>133350</xdr:rowOff>
    </xdr:to>
    <xdr:pic>
      <xdr:nvPicPr>
        <xdr:cNvPr id="37" name="Picture 36" descr="Germany">
          <a:hlinkClick xmlns:r="http://schemas.openxmlformats.org/officeDocument/2006/relationships" r:id="rId19" tooltip="Germany"/>
          <a:extLst>
            <a:ext uri="{FF2B5EF4-FFF2-40B4-BE49-F238E27FC236}">
              <a16:creationId xmlns:a16="http://schemas.microsoft.com/office/drawing/2014/main" id="{2DB99B69-0FC4-4A85-B006-8C4B06A18A4C}"/>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370808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xdr:row>
      <xdr:rowOff>0</xdr:rowOff>
    </xdr:from>
    <xdr:to>
      <xdr:col>4</xdr:col>
      <xdr:colOff>219075</xdr:colOff>
      <xdr:row>37</xdr:row>
      <xdr:rowOff>133350</xdr:rowOff>
    </xdr:to>
    <xdr:pic>
      <xdr:nvPicPr>
        <xdr:cNvPr id="38" name="Picture 37" descr="Poland">
          <a:hlinkClick xmlns:r="http://schemas.openxmlformats.org/officeDocument/2006/relationships" r:id="rId23" tooltip="Poland"/>
          <a:extLst>
            <a:ext uri="{FF2B5EF4-FFF2-40B4-BE49-F238E27FC236}">
              <a16:creationId xmlns:a16="http://schemas.microsoft.com/office/drawing/2014/main" id="{D1AC15F7-25A0-46A4-AA06-AC84F640152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78142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xdr:row>
      <xdr:rowOff>0</xdr:rowOff>
    </xdr:from>
    <xdr:to>
      <xdr:col>4</xdr:col>
      <xdr:colOff>219075</xdr:colOff>
      <xdr:row>38</xdr:row>
      <xdr:rowOff>142875</xdr:rowOff>
    </xdr:to>
    <xdr:pic>
      <xdr:nvPicPr>
        <xdr:cNvPr id="39" name="Picture 38" descr="Ukraine">
          <a:hlinkClick xmlns:r="http://schemas.openxmlformats.org/officeDocument/2006/relationships" r:id="rId7" tooltip="Ukraine"/>
          <a:extLst>
            <a:ext uri="{FF2B5EF4-FFF2-40B4-BE49-F238E27FC236}">
              <a16:creationId xmlns:a16="http://schemas.microsoft.com/office/drawing/2014/main" id="{19F9DCFE-85B6-4B8D-ACA1-54DAF9E348C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38547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4</xdr:col>
      <xdr:colOff>219075</xdr:colOff>
      <xdr:row>39</xdr:row>
      <xdr:rowOff>133350</xdr:rowOff>
    </xdr:to>
    <xdr:pic>
      <xdr:nvPicPr>
        <xdr:cNvPr id="40" name="Picture 39" descr="Poland">
          <a:hlinkClick xmlns:r="http://schemas.openxmlformats.org/officeDocument/2006/relationships" r:id="rId23" tooltip="Poland"/>
          <a:extLst>
            <a:ext uri="{FF2B5EF4-FFF2-40B4-BE49-F238E27FC236}">
              <a16:creationId xmlns:a16="http://schemas.microsoft.com/office/drawing/2014/main" id="{42ED3DD0-F7D6-47B9-B9EB-3AA115401E6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393001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219075</xdr:colOff>
      <xdr:row>40</xdr:row>
      <xdr:rowOff>114300</xdr:rowOff>
    </xdr:to>
    <xdr:pic>
      <xdr:nvPicPr>
        <xdr:cNvPr id="41" name="Picture 40" descr="Latvia">
          <a:hlinkClick xmlns:r="http://schemas.openxmlformats.org/officeDocument/2006/relationships" r:id="rId25" tooltip="Latvia"/>
          <a:extLst>
            <a:ext uri="{FF2B5EF4-FFF2-40B4-BE49-F238E27FC236}">
              <a16:creationId xmlns:a16="http://schemas.microsoft.com/office/drawing/2014/main" id="{5DD7D5A5-6C45-4269-9F20-B317A1EA53A9}"/>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40528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219075</xdr:colOff>
      <xdr:row>41</xdr:row>
      <xdr:rowOff>114300</xdr:rowOff>
    </xdr:to>
    <xdr:pic>
      <xdr:nvPicPr>
        <xdr:cNvPr id="42" name="Picture 41" descr="United States">
          <a:hlinkClick xmlns:r="http://schemas.openxmlformats.org/officeDocument/2006/relationships" r:id="rId3" tooltip="United States"/>
          <a:extLst>
            <a:ext uri="{FF2B5EF4-FFF2-40B4-BE49-F238E27FC236}">
              <a16:creationId xmlns:a16="http://schemas.microsoft.com/office/drawing/2014/main" id="{EB5CB1E7-3470-4275-88D7-CC890C10786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42852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xdr:row>
      <xdr:rowOff>0</xdr:rowOff>
    </xdr:from>
    <xdr:to>
      <xdr:col>4</xdr:col>
      <xdr:colOff>219075</xdr:colOff>
      <xdr:row>42</xdr:row>
      <xdr:rowOff>114300</xdr:rowOff>
    </xdr:to>
    <xdr:pic>
      <xdr:nvPicPr>
        <xdr:cNvPr id="43" name="Picture 42" descr="United States">
          <a:hlinkClick xmlns:r="http://schemas.openxmlformats.org/officeDocument/2006/relationships" r:id="rId3" tooltip="United States"/>
          <a:extLst>
            <a:ext uri="{FF2B5EF4-FFF2-40B4-BE49-F238E27FC236}">
              <a16:creationId xmlns:a16="http://schemas.microsoft.com/office/drawing/2014/main" id="{929CCE2E-8ACC-4F62-8C5B-C8795C322C6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44567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4</xdr:col>
      <xdr:colOff>219075</xdr:colOff>
      <xdr:row>43</xdr:row>
      <xdr:rowOff>133350</xdr:rowOff>
    </xdr:to>
    <xdr:pic>
      <xdr:nvPicPr>
        <xdr:cNvPr id="44" name="Picture 43" descr="Poland">
          <a:hlinkClick xmlns:r="http://schemas.openxmlformats.org/officeDocument/2006/relationships" r:id="rId23" tooltip="Poland"/>
          <a:extLst>
            <a:ext uri="{FF2B5EF4-FFF2-40B4-BE49-F238E27FC236}">
              <a16:creationId xmlns:a16="http://schemas.microsoft.com/office/drawing/2014/main" id="{19D40905-979B-4944-9A2E-5E74991994D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455009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xdr:row>
      <xdr:rowOff>0</xdr:rowOff>
    </xdr:from>
    <xdr:to>
      <xdr:col>4</xdr:col>
      <xdr:colOff>219075</xdr:colOff>
      <xdr:row>44</xdr:row>
      <xdr:rowOff>123825</xdr:rowOff>
    </xdr:to>
    <xdr:pic>
      <xdr:nvPicPr>
        <xdr:cNvPr id="45" name="Picture 44" descr="Mexico">
          <a:hlinkClick xmlns:r="http://schemas.openxmlformats.org/officeDocument/2006/relationships" r:id="rId27" tooltip="Mexico"/>
          <a:extLst>
            <a:ext uri="{FF2B5EF4-FFF2-40B4-BE49-F238E27FC236}">
              <a16:creationId xmlns:a16="http://schemas.microsoft.com/office/drawing/2014/main" id="{368E3D16-93F9-4F36-9551-5FCB2A78061F}"/>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60819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219075</xdr:colOff>
      <xdr:row>45</xdr:row>
      <xdr:rowOff>114300</xdr:rowOff>
    </xdr:to>
    <xdr:pic>
      <xdr:nvPicPr>
        <xdr:cNvPr id="46" name="Picture 45" descr="Hungary">
          <a:hlinkClick xmlns:r="http://schemas.openxmlformats.org/officeDocument/2006/relationships" r:id="rId29" tooltip="Hungary"/>
          <a:extLst>
            <a:ext uri="{FF2B5EF4-FFF2-40B4-BE49-F238E27FC236}">
              <a16:creationId xmlns:a16="http://schemas.microsoft.com/office/drawing/2014/main" id="{86F729A9-A562-4E3D-9EF4-E25A649C9AA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46815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xdr:row>
      <xdr:rowOff>0</xdr:rowOff>
    </xdr:from>
    <xdr:to>
      <xdr:col>4</xdr:col>
      <xdr:colOff>219075</xdr:colOff>
      <xdr:row>46</xdr:row>
      <xdr:rowOff>133350</xdr:rowOff>
    </xdr:to>
    <xdr:pic>
      <xdr:nvPicPr>
        <xdr:cNvPr id="47" name="Picture 46" descr="Germany">
          <a:hlinkClick xmlns:r="http://schemas.openxmlformats.org/officeDocument/2006/relationships" r:id="rId19" tooltip="Germany"/>
          <a:extLst>
            <a:ext uri="{FF2B5EF4-FFF2-40B4-BE49-F238E27FC236}">
              <a16:creationId xmlns:a16="http://schemas.microsoft.com/office/drawing/2014/main" id="{8C7C7398-904F-4A94-86D8-740B4D88DE0C}"/>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480060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219075</xdr:colOff>
      <xdr:row>47</xdr:row>
      <xdr:rowOff>114300</xdr:rowOff>
    </xdr:to>
    <xdr:pic>
      <xdr:nvPicPr>
        <xdr:cNvPr id="48" name="Picture 47" descr="United Kingdom">
          <a:hlinkClick xmlns:r="http://schemas.openxmlformats.org/officeDocument/2006/relationships" r:id="rId5" tooltip="United Kingdom"/>
          <a:extLst>
            <a:ext uri="{FF2B5EF4-FFF2-40B4-BE49-F238E27FC236}">
              <a16:creationId xmlns:a16="http://schemas.microsoft.com/office/drawing/2014/main" id="{C1099C8A-976B-4781-B4E0-1D855AE08FF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49596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xdr:row>
      <xdr:rowOff>0</xdr:rowOff>
    </xdr:from>
    <xdr:to>
      <xdr:col>4</xdr:col>
      <xdr:colOff>219075</xdr:colOff>
      <xdr:row>48</xdr:row>
      <xdr:rowOff>142875</xdr:rowOff>
    </xdr:to>
    <xdr:pic>
      <xdr:nvPicPr>
        <xdr:cNvPr id="49" name="Picture 48" descr="Russia">
          <a:hlinkClick xmlns:r="http://schemas.openxmlformats.org/officeDocument/2006/relationships" r:id="rId13" tooltip="Russia"/>
          <a:extLst>
            <a:ext uri="{FF2B5EF4-FFF2-40B4-BE49-F238E27FC236}">
              <a16:creationId xmlns:a16="http://schemas.microsoft.com/office/drawing/2014/main" id="{3A2F5625-749D-43BE-BFAC-2B5F2BD373D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50425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219075</xdr:colOff>
      <xdr:row>49</xdr:row>
      <xdr:rowOff>114300</xdr:rowOff>
    </xdr:to>
    <xdr:pic>
      <xdr:nvPicPr>
        <xdr:cNvPr id="50" name="Picture 49" descr="United States">
          <a:hlinkClick xmlns:r="http://schemas.openxmlformats.org/officeDocument/2006/relationships" r:id="rId3" tooltip="United States"/>
          <a:extLst>
            <a:ext uri="{FF2B5EF4-FFF2-40B4-BE49-F238E27FC236}">
              <a16:creationId xmlns:a16="http://schemas.microsoft.com/office/drawing/2014/main" id="{8119DCD6-90B9-4BDB-8DC1-849252186B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50815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xdr:row>
      <xdr:rowOff>0</xdr:rowOff>
    </xdr:from>
    <xdr:to>
      <xdr:col>4</xdr:col>
      <xdr:colOff>219075</xdr:colOff>
      <xdr:row>50</xdr:row>
      <xdr:rowOff>142875</xdr:rowOff>
    </xdr:to>
    <xdr:pic>
      <xdr:nvPicPr>
        <xdr:cNvPr id="51" name="Picture 50" descr="Russia">
          <a:hlinkClick xmlns:r="http://schemas.openxmlformats.org/officeDocument/2006/relationships" r:id="rId13" tooltip="Russia"/>
          <a:extLst>
            <a:ext uri="{FF2B5EF4-FFF2-40B4-BE49-F238E27FC236}">
              <a16:creationId xmlns:a16="http://schemas.microsoft.com/office/drawing/2014/main" id="{75227D2A-07CD-4C7B-A47E-F0F0D048BC5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52349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4</xdr:col>
      <xdr:colOff>219075</xdr:colOff>
      <xdr:row>51</xdr:row>
      <xdr:rowOff>142875</xdr:rowOff>
    </xdr:to>
    <xdr:pic>
      <xdr:nvPicPr>
        <xdr:cNvPr id="52" name="Picture 51" descr="Colombia">
          <a:hlinkClick xmlns:r="http://schemas.openxmlformats.org/officeDocument/2006/relationships" r:id="rId31" tooltip="Colombia"/>
          <a:extLst>
            <a:ext uri="{FF2B5EF4-FFF2-40B4-BE49-F238E27FC236}">
              <a16:creationId xmlns:a16="http://schemas.microsoft.com/office/drawing/2014/main" id="{FEC63325-3C2C-49DE-996A-6947004F28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53692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xdr:row>
      <xdr:rowOff>0</xdr:rowOff>
    </xdr:from>
    <xdr:to>
      <xdr:col>4</xdr:col>
      <xdr:colOff>219075</xdr:colOff>
      <xdr:row>52</xdr:row>
      <xdr:rowOff>142875</xdr:rowOff>
    </xdr:to>
    <xdr:pic>
      <xdr:nvPicPr>
        <xdr:cNvPr id="53" name="Picture 52" descr="Russia">
          <a:hlinkClick xmlns:r="http://schemas.openxmlformats.org/officeDocument/2006/relationships" r:id="rId13" tooltip="Russia"/>
          <a:extLst>
            <a:ext uri="{FF2B5EF4-FFF2-40B4-BE49-F238E27FC236}">
              <a16:creationId xmlns:a16="http://schemas.microsoft.com/office/drawing/2014/main" id="{CF266A73-46D2-48EE-AB20-0AA8D331D19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55149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xdr:row>
      <xdr:rowOff>0</xdr:rowOff>
    </xdr:from>
    <xdr:to>
      <xdr:col>4</xdr:col>
      <xdr:colOff>219075</xdr:colOff>
      <xdr:row>53</xdr:row>
      <xdr:rowOff>123825</xdr:rowOff>
    </xdr:to>
    <xdr:pic>
      <xdr:nvPicPr>
        <xdr:cNvPr id="54" name="Picture 53" descr="Mexico">
          <a:hlinkClick xmlns:r="http://schemas.openxmlformats.org/officeDocument/2006/relationships" r:id="rId27" tooltip="Mexico"/>
          <a:extLst>
            <a:ext uri="{FF2B5EF4-FFF2-40B4-BE49-F238E27FC236}">
              <a16:creationId xmlns:a16="http://schemas.microsoft.com/office/drawing/2014/main" id="{E1CFE4A4-7173-4D73-B27A-EBBDF42A014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566070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xdr:row>
      <xdr:rowOff>0</xdr:rowOff>
    </xdr:from>
    <xdr:to>
      <xdr:col>4</xdr:col>
      <xdr:colOff>219075</xdr:colOff>
      <xdr:row>54</xdr:row>
      <xdr:rowOff>114300</xdr:rowOff>
    </xdr:to>
    <xdr:pic>
      <xdr:nvPicPr>
        <xdr:cNvPr id="55" name="Picture 54" descr="United States">
          <a:hlinkClick xmlns:r="http://schemas.openxmlformats.org/officeDocument/2006/relationships" r:id="rId3" tooltip="United States"/>
          <a:extLst>
            <a:ext uri="{FF2B5EF4-FFF2-40B4-BE49-F238E27FC236}">
              <a16:creationId xmlns:a16="http://schemas.microsoft.com/office/drawing/2014/main" id="{A5C900B0-CC6E-4DCD-B28F-C182C4A3EA0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59740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xdr:row>
      <xdr:rowOff>0</xdr:rowOff>
    </xdr:from>
    <xdr:to>
      <xdr:col>4</xdr:col>
      <xdr:colOff>219075</xdr:colOff>
      <xdr:row>55</xdr:row>
      <xdr:rowOff>114300</xdr:rowOff>
    </xdr:to>
    <xdr:pic>
      <xdr:nvPicPr>
        <xdr:cNvPr id="56" name="Picture 55" descr="United Kingdom">
          <a:hlinkClick xmlns:r="http://schemas.openxmlformats.org/officeDocument/2006/relationships" r:id="rId5" tooltip="United Kingdom"/>
          <a:extLst>
            <a:ext uri="{FF2B5EF4-FFF2-40B4-BE49-F238E27FC236}">
              <a16:creationId xmlns:a16="http://schemas.microsoft.com/office/drawing/2014/main" id="{1218FDCC-3032-4648-BCE7-E9DE058C925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61436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xdr:row>
      <xdr:rowOff>0</xdr:rowOff>
    </xdr:from>
    <xdr:to>
      <xdr:col>4</xdr:col>
      <xdr:colOff>219075</xdr:colOff>
      <xdr:row>56</xdr:row>
      <xdr:rowOff>114300</xdr:rowOff>
    </xdr:to>
    <xdr:pic>
      <xdr:nvPicPr>
        <xdr:cNvPr id="57" name="Picture 56" descr="Republic of Ireland">
          <a:hlinkClick xmlns:r="http://schemas.openxmlformats.org/officeDocument/2006/relationships" r:id="rId33" tooltip="Republic of Ireland"/>
          <a:extLst>
            <a:ext uri="{FF2B5EF4-FFF2-40B4-BE49-F238E27FC236}">
              <a16:creationId xmlns:a16="http://schemas.microsoft.com/office/drawing/2014/main" id="{6CBA17B3-A9C7-47F2-91B8-6DE0475857F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62379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xdr:row>
      <xdr:rowOff>0</xdr:rowOff>
    </xdr:from>
    <xdr:to>
      <xdr:col>4</xdr:col>
      <xdr:colOff>219075</xdr:colOff>
      <xdr:row>57</xdr:row>
      <xdr:rowOff>114300</xdr:rowOff>
    </xdr:to>
    <xdr:pic>
      <xdr:nvPicPr>
        <xdr:cNvPr id="58" name="Picture 57" descr="United Kingdom">
          <a:hlinkClick xmlns:r="http://schemas.openxmlformats.org/officeDocument/2006/relationships" r:id="rId5" tooltip="United Kingdom"/>
          <a:extLst>
            <a:ext uri="{FF2B5EF4-FFF2-40B4-BE49-F238E27FC236}">
              <a16:creationId xmlns:a16="http://schemas.microsoft.com/office/drawing/2014/main" id="{DD1F2C3E-9F7E-46C8-8099-C1E1CA6367C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63531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xdr:row>
      <xdr:rowOff>0</xdr:rowOff>
    </xdr:from>
    <xdr:to>
      <xdr:col>4</xdr:col>
      <xdr:colOff>219075</xdr:colOff>
      <xdr:row>58</xdr:row>
      <xdr:rowOff>142875</xdr:rowOff>
    </xdr:to>
    <xdr:pic>
      <xdr:nvPicPr>
        <xdr:cNvPr id="59" name="Picture 58" descr="Russia">
          <a:hlinkClick xmlns:r="http://schemas.openxmlformats.org/officeDocument/2006/relationships" r:id="rId13" tooltip="Russia"/>
          <a:extLst>
            <a:ext uri="{FF2B5EF4-FFF2-40B4-BE49-F238E27FC236}">
              <a16:creationId xmlns:a16="http://schemas.microsoft.com/office/drawing/2014/main" id="{BAE7235F-E57C-4567-86C0-3227275CE83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64998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219075</xdr:colOff>
      <xdr:row>59</xdr:row>
      <xdr:rowOff>114300</xdr:rowOff>
    </xdr:to>
    <xdr:pic>
      <xdr:nvPicPr>
        <xdr:cNvPr id="60" name="Picture 59" descr="Hungary">
          <a:hlinkClick xmlns:r="http://schemas.openxmlformats.org/officeDocument/2006/relationships" r:id="rId29" tooltip="Hungary"/>
          <a:extLst>
            <a:ext uri="{FF2B5EF4-FFF2-40B4-BE49-F238E27FC236}">
              <a16:creationId xmlns:a16="http://schemas.microsoft.com/office/drawing/2014/main" id="{2D342706-51FA-4DBB-9257-F7DF0E934CC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65827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219075</xdr:colOff>
      <xdr:row>60</xdr:row>
      <xdr:rowOff>133350</xdr:rowOff>
    </xdr:to>
    <xdr:pic>
      <xdr:nvPicPr>
        <xdr:cNvPr id="61" name="Picture 60" descr="Germany">
          <a:hlinkClick xmlns:r="http://schemas.openxmlformats.org/officeDocument/2006/relationships" r:id="rId19" tooltip="Germany"/>
          <a:extLst>
            <a:ext uri="{FF2B5EF4-FFF2-40B4-BE49-F238E27FC236}">
              <a16:creationId xmlns:a16="http://schemas.microsoft.com/office/drawing/2014/main" id="{E6A41268-ED16-4640-AC66-DC9B24F8CC3C}"/>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665607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xdr:row>
      <xdr:rowOff>0</xdr:rowOff>
    </xdr:from>
    <xdr:to>
      <xdr:col>4</xdr:col>
      <xdr:colOff>219075</xdr:colOff>
      <xdr:row>61</xdr:row>
      <xdr:rowOff>133350</xdr:rowOff>
    </xdr:to>
    <xdr:pic>
      <xdr:nvPicPr>
        <xdr:cNvPr id="62" name="Picture 61" descr="Germany">
          <a:hlinkClick xmlns:r="http://schemas.openxmlformats.org/officeDocument/2006/relationships" r:id="rId19" tooltip="Germany"/>
          <a:extLst>
            <a:ext uri="{FF2B5EF4-FFF2-40B4-BE49-F238E27FC236}">
              <a16:creationId xmlns:a16="http://schemas.microsoft.com/office/drawing/2014/main" id="{C5A89415-A732-42D7-978D-464B6D6EA0C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671131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xdr:row>
      <xdr:rowOff>0</xdr:rowOff>
    </xdr:from>
    <xdr:to>
      <xdr:col>4</xdr:col>
      <xdr:colOff>219075</xdr:colOff>
      <xdr:row>62</xdr:row>
      <xdr:rowOff>133350</xdr:rowOff>
    </xdr:to>
    <xdr:pic>
      <xdr:nvPicPr>
        <xdr:cNvPr id="63" name="Picture 62" descr="Germany">
          <a:hlinkClick xmlns:r="http://schemas.openxmlformats.org/officeDocument/2006/relationships" r:id="rId19" tooltip="Germany"/>
          <a:extLst>
            <a:ext uri="{FF2B5EF4-FFF2-40B4-BE49-F238E27FC236}">
              <a16:creationId xmlns:a16="http://schemas.microsoft.com/office/drawing/2014/main" id="{A9119AC9-C654-4033-B5D3-EB1F09C40035}"/>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676656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xdr:row>
      <xdr:rowOff>0</xdr:rowOff>
    </xdr:from>
    <xdr:to>
      <xdr:col>4</xdr:col>
      <xdr:colOff>219075</xdr:colOff>
      <xdr:row>63</xdr:row>
      <xdr:rowOff>133350</xdr:rowOff>
    </xdr:to>
    <xdr:pic>
      <xdr:nvPicPr>
        <xdr:cNvPr id="64" name="Picture 63" descr="Germany">
          <a:hlinkClick xmlns:r="http://schemas.openxmlformats.org/officeDocument/2006/relationships" r:id="rId19" tooltip="Germany"/>
          <a:extLst>
            <a:ext uri="{FF2B5EF4-FFF2-40B4-BE49-F238E27FC236}">
              <a16:creationId xmlns:a16="http://schemas.microsoft.com/office/drawing/2014/main" id="{DC349945-B59D-4F67-A1D0-9353CE3A2B9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687609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xdr:row>
      <xdr:rowOff>0</xdr:rowOff>
    </xdr:from>
    <xdr:to>
      <xdr:col>4</xdr:col>
      <xdr:colOff>219075</xdr:colOff>
      <xdr:row>64</xdr:row>
      <xdr:rowOff>123825</xdr:rowOff>
    </xdr:to>
    <xdr:pic>
      <xdr:nvPicPr>
        <xdr:cNvPr id="65" name="Picture 64" descr="Mexico">
          <a:hlinkClick xmlns:r="http://schemas.openxmlformats.org/officeDocument/2006/relationships" r:id="rId27" tooltip="Mexico"/>
          <a:extLst>
            <a:ext uri="{FF2B5EF4-FFF2-40B4-BE49-F238E27FC236}">
              <a16:creationId xmlns:a16="http://schemas.microsoft.com/office/drawing/2014/main" id="{87B0DC21-36C3-4E77-AFB0-060592B2081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698563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xdr:row>
      <xdr:rowOff>0</xdr:rowOff>
    </xdr:from>
    <xdr:to>
      <xdr:col>4</xdr:col>
      <xdr:colOff>219075</xdr:colOff>
      <xdr:row>65</xdr:row>
      <xdr:rowOff>114300</xdr:rowOff>
    </xdr:to>
    <xdr:pic>
      <xdr:nvPicPr>
        <xdr:cNvPr id="66" name="Picture 65" descr="United Kingdom">
          <a:hlinkClick xmlns:r="http://schemas.openxmlformats.org/officeDocument/2006/relationships" r:id="rId5" tooltip="United Kingdom"/>
          <a:extLst>
            <a:ext uri="{FF2B5EF4-FFF2-40B4-BE49-F238E27FC236}">
              <a16:creationId xmlns:a16="http://schemas.microsoft.com/office/drawing/2014/main" id="{7FDE2A7E-7700-4480-8F25-5B0F7DFDFBF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71008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xdr:row>
      <xdr:rowOff>0</xdr:rowOff>
    </xdr:from>
    <xdr:to>
      <xdr:col>4</xdr:col>
      <xdr:colOff>219075</xdr:colOff>
      <xdr:row>66</xdr:row>
      <xdr:rowOff>114300</xdr:rowOff>
    </xdr:to>
    <xdr:pic>
      <xdr:nvPicPr>
        <xdr:cNvPr id="67" name="Picture 66" descr="United States">
          <a:hlinkClick xmlns:r="http://schemas.openxmlformats.org/officeDocument/2006/relationships" r:id="rId3" tooltip="United States"/>
          <a:extLst>
            <a:ext uri="{FF2B5EF4-FFF2-40B4-BE49-F238E27FC236}">
              <a16:creationId xmlns:a16="http://schemas.microsoft.com/office/drawing/2014/main" id="{7ED2D6A4-74C7-4A43-9956-1589309EF7E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73380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xdr:row>
      <xdr:rowOff>0</xdr:rowOff>
    </xdr:from>
    <xdr:to>
      <xdr:col>4</xdr:col>
      <xdr:colOff>219075</xdr:colOff>
      <xdr:row>67</xdr:row>
      <xdr:rowOff>114300</xdr:rowOff>
    </xdr:to>
    <xdr:pic>
      <xdr:nvPicPr>
        <xdr:cNvPr id="68" name="Picture 67" descr="United Kingdom">
          <a:hlinkClick xmlns:r="http://schemas.openxmlformats.org/officeDocument/2006/relationships" r:id="rId5" tooltip="United Kingdom"/>
          <a:extLst>
            <a:ext uri="{FF2B5EF4-FFF2-40B4-BE49-F238E27FC236}">
              <a16:creationId xmlns:a16="http://schemas.microsoft.com/office/drawing/2014/main" id="{B9FCF7A8-CA89-4D54-B057-BD225FB5F3F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74523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xdr:row>
      <xdr:rowOff>0</xdr:rowOff>
    </xdr:from>
    <xdr:to>
      <xdr:col>4</xdr:col>
      <xdr:colOff>219075</xdr:colOff>
      <xdr:row>68</xdr:row>
      <xdr:rowOff>114300</xdr:rowOff>
    </xdr:to>
    <xdr:pic>
      <xdr:nvPicPr>
        <xdr:cNvPr id="69" name="Picture 68" descr="United Kingdom">
          <a:hlinkClick xmlns:r="http://schemas.openxmlformats.org/officeDocument/2006/relationships" r:id="rId5" tooltip="United Kingdom"/>
          <a:extLst>
            <a:ext uri="{FF2B5EF4-FFF2-40B4-BE49-F238E27FC236}">
              <a16:creationId xmlns:a16="http://schemas.microsoft.com/office/drawing/2014/main" id="{21D23F08-B884-43CC-9C42-22340B9D124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75618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xdr:row>
      <xdr:rowOff>0</xdr:rowOff>
    </xdr:from>
    <xdr:to>
      <xdr:col>4</xdr:col>
      <xdr:colOff>219075</xdr:colOff>
      <xdr:row>69</xdr:row>
      <xdr:rowOff>114300</xdr:rowOff>
    </xdr:to>
    <xdr:pic>
      <xdr:nvPicPr>
        <xdr:cNvPr id="70" name="Picture 69" descr="United States">
          <a:hlinkClick xmlns:r="http://schemas.openxmlformats.org/officeDocument/2006/relationships" r:id="rId3" tooltip="United States"/>
          <a:extLst>
            <a:ext uri="{FF2B5EF4-FFF2-40B4-BE49-F238E27FC236}">
              <a16:creationId xmlns:a16="http://schemas.microsoft.com/office/drawing/2014/main" id="{8C8D3388-C968-46BA-B2BE-24A83E68378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76962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xdr:row>
      <xdr:rowOff>0</xdr:rowOff>
    </xdr:from>
    <xdr:to>
      <xdr:col>4</xdr:col>
      <xdr:colOff>219075</xdr:colOff>
      <xdr:row>70</xdr:row>
      <xdr:rowOff>114300</xdr:rowOff>
    </xdr:to>
    <xdr:pic>
      <xdr:nvPicPr>
        <xdr:cNvPr id="71" name="Picture 70" descr="United Kingdom">
          <a:hlinkClick xmlns:r="http://schemas.openxmlformats.org/officeDocument/2006/relationships" r:id="rId5" tooltip="United Kingdom"/>
          <a:extLst>
            <a:ext uri="{FF2B5EF4-FFF2-40B4-BE49-F238E27FC236}">
              <a16:creationId xmlns:a16="http://schemas.microsoft.com/office/drawing/2014/main" id="{F0E1451B-52C7-4823-8D87-6FCF47ECD20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78200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219075</xdr:colOff>
      <xdr:row>71</xdr:row>
      <xdr:rowOff>114300</xdr:rowOff>
    </xdr:to>
    <xdr:pic>
      <xdr:nvPicPr>
        <xdr:cNvPr id="72" name="Picture 71" descr="Republic of Ireland">
          <a:hlinkClick xmlns:r="http://schemas.openxmlformats.org/officeDocument/2006/relationships" r:id="rId33" tooltip="Republic of Ireland"/>
          <a:extLst>
            <a:ext uri="{FF2B5EF4-FFF2-40B4-BE49-F238E27FC236}">
              <a16:creationId xmlns:a16="http://schemas.microsoft.com/office/drawing/2014/main" id="{B910EA56-DDAE-452C-A2E6-C5ECF8E48E9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79333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xdr:row>
      <xdr:rowOff>0</xdr:rowOff>
    </xdr:from>
    <xdr:to>
      <xdr:col>4</xdr:col>
      <xdr:colOff>219075</xdr:colOff>
      <xdr:row>72</xdr:row>
      <xdr:rowOff>114300</xdr:rowOff>
    </xdr:to>
    <xdr:pic>
      <xdr:nvPicPr>
        <xdr:cNvPr id="73" name="Picture 72" descr="United States">
          <a:hlinkClick xmlns:r="http://schemas.openxmlformats.org/officeDocument/2006/relationships" r:id="rId3" tooltip="United States"/>
          <a:extLst>
            <a:ext uri="{FF2B5EF4-FFF2-40B4-BE49-F238E27FC236}">
              <a16:creationId xmlns:a16="http://schemas.microsoft.com/office/drawing/2014/main" id="{144E8BA0-8147-44AB-8AEC-21637396D15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80029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xdr:row>
      <xdr:rowOff>0</xdr:rowOff>
    </xdr:from>
    <xdr:to>
      <xdr:col>4</xdr:col>
      <xdr:colOff>219075</xdr:colOff>
      <xdr:row>73</xdr:row>
      <xdr:rowOff>114300</xdr:rowOff>
    </xdr:to>
    <xdr:pic>
      <xdr:nvPicPr>
        <xdr:cNvPr id="74" name="Picture 73" descr="Jamaica">
          <a:hlinkClick xmlns:r="http://schemas.openxmlformats.org/officeDocument/2006/relationships" r:id="rId35" tooltip="Jamaica"/>
          <a:extLst>
            <a:ext uri="{FF2B5EF4-FFF2-40B4-BE49-F238E27FC236}">
              <a16:creationId xmlns:a16="http://schemas.microsoft.com/office/drawing/2014/main" id="{631633B6-999B-412B-B4BB-82E0AF5400EF}"/>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09600" y="81095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xdr:row>
      <xdr:rowOff>0</xdr:rowOff>
    </xdr:from>
    <xdr:to>
      <xdr:col>4</xdr:col>
      <xdr:colOff>219075</xdr:colOff>
      <xdr:row>74</xdr:row>
      <xdr:rowOff>133350</xdr:rowOff>
    </xdr:to>
    <xdr:pic>
      <xdr:nvPicPr>
        <xdr:cNvPr id="75" name="Picture 74" descr="Germany">
          <a:hlinkClick xmlns:r="http://schemas.openxmlformats.org/officeDocument/2006/relationships" r:id="rId19" tooltip="Germany"/>
          <a:extLst>
            <a:ext uri="{FF2B5EF4-FFF2-40B4-BE49-F238E27FC236}">
              <a16:creationId xmlns:a16="http://schemas.microsoft.com/office/drawing/2014/main" id="{B89D2974-8C30-4508-AE2A-B55698C267FA}"/>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824579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xdr:row>
      <xdr:rowOff>0</xdr:rowOff>
    </xdr:from>
    <xdr:to>
      <xdr:col>4</xdr:col>
      <xdr:colOff>219075</xdr:colOff>
      <xdr:row>75</xdr:row>
      <xdr:rowOff>114300</xdr:rowOff>
    </xdr:to>
    <xdr:pic>
      <xdr:nvPicPr>
        <xdr:cNvPr id="76" name="Picture 75" descr="United Kingdom">
          <a:hlinkClick xmlns:r="http://schemas.openxmlformats.org/officeDocument/2006/relationships" r:id="rId5" tooltip="United Kingdom"/>
          <a:extLst>
            <a:ext uri="{FF2B5EF4-FFF2-40B4-BE49-F238E27FC236}">
              <a16:creationId xmlns:a16="http://schemas.microsoft.com/office/drawing/2014/main" id="{FA13E35A-8555-4DF3-9003-6562B3A311C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83972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xdr:row>
      <xdr:rowOff>0</xdr:rowOff>
    </xdr:from>
    <xdr:to>
      <xdr:col>4</xdr:col>
      <xdr:colOff>219075</xdr:colOff>
      <xdr:row>76</xdr:row>
      <xdr:rowOff>133350</xdr:rowOff>
    </xdr:to>
    <xdr:pic>
      <xdr:nvPicPr>
        <xdr:cNvPr id="77" name="Picture 76" descr="Sweden">
          <a:hlinkClick xmlns:r="http://schemas.openxmlformats.org/officeDocument/2006/relationships" r:id="rId37" tooltip="Sweden"/>
          <a:extLst>
            <a:ext uri="{FF2B5EF4-FFF2-40B4-BE49-F238E27FC236}">
              <a16:creationId xmlns:a16="http://schemas.microsoft.com/office/drawing/2014/main" id="{4666EAF2-03AA-434B-8646-19801C1B1E59}"/>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848296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xdr:row>
      <xdr:rowOff>0</xdr:rowOff>
    </xdr:from>
    <xdr:to>
      <xdr:col>4</xdr:col>
      <xdr:colOff>219075</xdr:colOff>
      <xdr:row>77</xdr:row>
      <xdr:rowOff>142875</xdr:rowOff>
    </xdr:to>
    <xdr:pic>
      <xdr:nvPicPr>
        <xdr:cNvPr id="78" name="Picture 77" descr="Namibia">
          <a:hlinkClick xmlns:r="http://schemas.openxmlformats.org/officeDocument/2006/relationships" r:id="rId39" tooltip="Namibia"/>
          <a:extLst>
            <a:ext uri="{FF2B5EF4-FFF2-40B4-BE49-F238E27FC236}">
              <a16:creationId xmlns:a16="http://schemas.microsoft.com/office/drawing/2014/main" id="{71CB9D0B-C3DD-4BDF-A125-0E404F8804B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85982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xdr:row>
      <xdr:rowOff>0</xdr:rowOff>
    </xdr:from>
    <xdr:to>
      <xdr:col>4</xdr:col>
      <xdr:colOff>219075</xdr:colOff>
      <xdr:row>78</xdr:row>
      <xdr:rowOff>133350</xdr:rowOff>
    </xdr:to>
    <xdr:pic>
      <xdr:nvPicPr>
        <xdr:cNvPr id="79" name="Picture 78" descr="Argentina">
          <a:hlinkClick xmlns:r="http://schemas.openxmlformats.org/officeDocument/2006/relationships" r:id="rId21" tooltip="Argentina"/>
          <a:extLst>
            <a:ext uri="{FF2B5EF4-FFF2-40B4-BE49-F238E27FC236}">
              <a16:creationId xmlns:a16="http://schemas.microsoft.com/office/drawing/2014/main" id="{D1A0E016-56FE-4A60-9FB7-ACDE1950C78F}"/>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878967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xdr:row>
      <xdr:rowOff>0</xdr:rowOff>
    </xdr:from>
    <xdr:to>
      <xdr:col>4</xdr:col>
      <xdr:colOff>219075</xdr:colOff>
      <xdr:row>79</xdr:row>
      <xdr:rowOff>133350</xdr:rowOff>
    </xdr:to>
    <xdr:pic>
      <xdr:nvPicPr>
        <xdr:cNvPr id="80" name="Picture 79" descr="Germany">
          <a:hlinkClick xmlns:r="http://schemas.openxmlformats.org/officeDocument/2006/relationships" r:id="rId19" tooltip="Germany"/>
          <a:extLst>
            <a:ext uri="{FF2B5EF4-FFF2-40B4-BE49-F238E27FC236}">
              <a16:creationId xmlns:a16="http://schemas.microsoft.com/office/drawing/2014/main" id="{89A67ADB-2EB3-4470-8F4A-6EA0F5F6C01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888301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xdr:row>
      <xdr:rowOff>0</xdr:rowOff>
    </xdr:from>
    <xdr:to>
      <xdr:col>4</xdr:col>
      <xdr:colOff>219075</xdr:colOff>
      <xdr:row>80</xdr:row>
      <xdr:rowOff>114300</xdr:rowOff>
    </xdr:to>
    <xdr:pic>
      <xdr:nvPicPr>
        <xdr:cNvPr id="81" name="Picture 80" descr="United States">
          <a:hlinkClick xmlns:r="http://schemas.openxmlformats.org/officeDocument/2006/relationships" r:id="rId3" tooltip="United States"/>
          <a:extLst>
            <a:ext uri="{FF2B5EF4-FFF2-40B4-BE49-F238E27FC236}">
              <a16:creationId xmlns:a16="http://schemas.microsoft.com/office/drawing/2014/main" id="{D9B1B94B-9DE3-4C46-94E8-D601623A623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89382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xdr:row>
      <xdr:rowOff>0</xdr:rowOff>
    </xdr:from>
    <xdr:to>
      <xdr:col>4</xdr:col>
      <xdr:colOff>219075</xdr:colOff>
      <xdr:row>81</xdr:row>
      <xdr:rowOff>114300</xdr:rowOff>
    </xdr:to>
    <xdr:pic>
      <xdr:nvPicPr>
        <xdr:cNvPr id="82" name="Picture 81" descr="United States">
          <a:hlinkClick xmlns:r="http://schemas.openxmlformats.org/officeDocument/2006/relationships" r:id="rId3" tooltip="United States"/>
          <a:extLst>
            <a:ext uri="{FF2B5EF4-FFF2-40B4-BE49-F238E27FC236}">
              <a16:creationId xmlns:a16="http://schemas.microsoft.com/office/drawing/2014/main" id="{18B647D1-1908-46EF-8A04-FF233A923B6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90344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xdr:row>
      <xdr:rowOff>0</xdr:rowOff>
    </xdr:from>
    <xdr:to>
      <xdr:col>4</xdr:col>
      <xdr:colOff>219075</xdr:colOff>
      <xdr:row>82</xdr:row>
      <xdr:rowOff>114300</xdr:rowOff>
    </xdr:to>
    <xdr:pic>
      <xdr:nvPicPr>
        <xdr:cNvPr id="83" name="Picture 82" descr="United States">
          <a:hlinkClick xmlns:r="http://schemas.openxmlformats.org/officeDocument/2006/relationships" r:id="rId3" tooltip="United States"/>
          <a:extLst>
            <a:ext uri="{FF2B5EF4-FFF2-40B4-BE49-F238E27FC236}">
              <a16:creationId xmlns:a16="http://schemas.microsoft.com/office/drawing/2014/main" id="{A4C56E47-EF71-4C1D-9D90-6A06EA5431E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91259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xdr:row>
      <xdr:rowOff>0</xdr:rowOff>
    </xdr:from>
    <xdr:to>
      <xdr:col>4</xdr:col>
      <xdr:colOff>219075</xdr:colOff>
      <xdr:row>83</xdr:row>
      <xdr:rowOff>114300</xdr:rowOff>
    </xdr:to>
    <xdr:pic>
      <xdr:nvPicPr>
        <xdr:cNvPr id="84" name="Picture 83" descr="United States">
          <a:hlinkClick xmlns:r="http://schemas.openxmlformats.org/officeDocument/2006/relationships" r:id="rId3" tooltip="United States"/>
          <a:extLst>
            <a:ext uri="{FF2B5EF4-FFF2-40B4-BE49-F238E27FC236}">
              <a16:creationId xmlns:a16="http://schemas.microsoft.com/office/drawing/2014/main" id="{235A3C8A-B62E-411C-9C29-267D7B9C9E8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92173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xdr:row>
      <xdr:rowOff>0</xdr:rowOff>
    </xdr:from>
    <xdr:to>
      <xdr:col>4</xdr:col>
      <xdr:colOff>219075</xdr:colOff>
      <xdr:row>84</xdr:row>
      <xdr:rowOff>133350</xdr:rowOff>
    </xdr:to>
    <xdr:pic>
      <xdr:nvPicPr>
        <xdr:cNvPr id="85" name="Picture 84" descr="Argentina">
          <a:hlinkClick xmlns:r="http://schemas.openxmlformats.org/officeDocument/2006/relationships" r:id="rId21" tooltip="Argentina"/>
          <a:extLst>
            <a:ext uri="{FF2B5EF4-FFF2-40B4-BE49-F238E27FC236}">
              <a16:creationId xmlns:a16="http://schemas.microsoft.com/office/drawing/2014/main" id="{6E65707F-04C1-48FE-836C-62242C4578A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932688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xdr:row>
      <xdr:rowOff>0</xdr:rowOff>
    </xdr:from>
    <xdr:to>
      <xdr:col>4</xdr:col>
      <xdr:colOff>219075</xdr:colOff>
      <xdr:row>85</xdr:row>
      <xdr:rowOff>142875</xdr:rowOff>
    </xdr:to>
    <xdr:pic>
      <xdr:nvPicPr>
        <xdr:cNvPr id="86" name="Picture 85" descr="Russia">
          <a:hlinkClick xmlns:r="http://schemas.openxmlformats.org/officeDocument/2006/relationships" r:id="rId13" tooltip="Russia"/>
          <a:extLst>
            <a:ext uri="{FF2B5EF4-FFF2-40B4-BE49-F238E27FC236}">
              <a16:creationId xmlns:a16="http://schemas.microsoft.com/office/drawing/2014/main" id="{EDC7A5A0-8019-4525-9613-A0FC606680FF}"/>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95507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xdr:row>
      <xdr:rowOff>0</xdr:rowOff>
    </xdr:from>
    <xdr:to>
      <xdr:col>4</xdr:col>
      <xdr:colOff>219075</xdr:colOff>
      <xdr:row>86</xdr:row>
      <xdr:rowOff>142875</xdr:rowOff>
    </xdr:to>
    <xdr:pic>
      <xdr:nvPicPr>
        <xdr:cNvPr id="87" name="Picture 86" descr="Cameroon">
          <a:hlinkClick xmlns:r="http://schemas.openxmlformats.org/officeDocument/2006/relationships" r:id="rId41" tooltip="Cameroon"/>
          <a:extLst>
            <a:ext uri="{FF2B5EF4-FFF2-40B4-BE49-F238E27FC236}">
              <a16:creationId xmlns:a16="http://schemas.microsoft.com/office/drawing/2014/main" id="{68D59C07-8FE8-4358-AD12-D88CDAC5FA8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97021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xdr:row>
      <xdr:rowOff>0</xdr:rowOff>
    </xdr:from>
    <xdr:to>
      <xdr:col>4</xdr:col>
      <xdr:colOff>219075</xdr:colOff>
      <xdr:row>87</xdr:row>
      <xdr:rowOff>114300</xdr:rowOff>
    </xdr:to>
    <xdr:pic>
      <xdr:nvPicPr>
        <xdr:cNvPr id="88" name="Picture 87" descr="United States">
          <a:hlinkClick xmlns:r="http://schemas.openxmlformats.org/officeDocument/2006/relationships" r:id="rId3" tooltip="United States"/>
          <a:extLst>
            <a:ext uri="{FF2B5EF4-FFF2-40B4-BE49-F238E27FC236}">
              <a16:creationId xmlns:a16="http://schemas.microsoft.com/office/drawing/2014/main" id="{7F4D6E6D-38EC-4910-BD08-DB732B93EB9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98031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xdr:row>
      <xdr:rowOff>0</xdr:rowOff>
    </xdr:from>
    <xdr:to>
      <xdr:col>4</xdr:col>
      <xdr:colOff>219075</xdr:colOff>
      <xdr:row>88</xdr:row>
      <xdr:rowOff>114300</xdr:rowOff>
    </xdr:to>
    <xdr:pic>
      <xdr:nvPicPr>
        <xdr:cNvPr id="89" name="Picture 88" descr="Republic of Ireland">
          <a:hlinkClick xmlns:r="http://schemas.openxmlformats.org/officeDocument/2006/relationships" r:id="rId33" tooltip="Republic of Ireland"/>
          <a:extLst>
            <a:ext uri="{FF2B5EF4-FFF2-40B4-BE49-F238E27FC236}">
              <a16:creationId xmlns:a16="http://schemas.microsoft.com/office/drawing/2014/main" id="{901B4DE1-CB24-4CC3-81C9-605A42A1CD7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99260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xdr:row>
      <xdr:rowOff>0</xdr:rowOff>
    </xdr:from>
    <xdr:to>
      <xdr:col>4</xdr:col>
      <xdr:colOff>219075</xdr:colOff>
      <xdr:row>89</xdr:row>
      <xdr:rowOff>114300</xdr:rowOff>
    </xdr:to>
    <xdr:pic>
      <xdr:nvPicPr>
        <xdr:cNvPr id="90" name="Picture 89" descr="United Kingdom">
          <a:hlinkClick xmlns:r="http://schemas.openxmlformats.org/officeDocument/2006/relationships" r:id="rId5" tooltip="United Kingdom"/>
          <a:extLst>
            <a:ext uri="{FF2B5EF4-FFF2-40B4-BE49-F238E27FC236}">
              <a16:creationId xmlns:a16="http://schemas.microsoft.com/office/drawing/2014/main" id="{F7C61000-FCF4-46EA-B892-737219F4560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00022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xdr:row>
      <xdr:rowOff>0</xdr:rowOff>
    </xdr:from>
    <xdr:to>
      <xdr:col>4</xdr:col>
      <xdr:colOff>219075</xdr:colOff>
      <xdr:row>90</xdr:row>
      <xdr:rowOff>114300</xdr:rowOff>
    </xdr:to>
    <xdr:pic>
      <xdr:nvPicPr>
        <xdr:cNvPr id="91" name="Picture 90" descr="United States">
          <a:hlinkClick xmlns:r="http://schemas.openxmlformats.org/officeDocument/2006/relationships" r:id="rId3" tooltip="United States"/>
          <a:extLst>
            <a:ext uri="{FF2B5EF4-FFF2-40B4-BE49-F238E27FC236}">
              <a16:creationId xmlns:a16="http://schemas.microsoft.com/office/drawing/2014/main" id="{B37DCF30-FD03-4D24-81F6-F1157219CC1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01555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xdr:row>
      <xdr:rowOff>0</xdr:rowOff>
    </xdr:from>
    <xdr:to>
      <xdr:col>4</xdr:col>
      <xdr:colOff>219075</xdr:colOff>
      <xdr:row>91</xdr:row>
      <xdr:rowOff>114300</xdr:rowOff>
    </xdr:to>
    <xdr:pic>
      <xdr:nvPicPr>
        <xdr:cNvPr id="92" name="Picture 91" descr="United States">
          <a:hlinkClick xmlns:r="http://schemas.openxmlformats.org/officeDocument/2006/relationships" r:id="rId3" tooltip="United States"/>
          <a:extLst>
            <a:ext uri="{FF2B5EF4-FFF2-40B4-BE49-F238E27FC236}">
              <a16:creationId xmlns:a16="http://schemas.microsoft.com/office/drawing/2014/main" id="{71AE9F6E-3B16-4A31-9626-DE24999801A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04270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xdr:row>
      <xdr:rowOff>0</xdr:rowOff>
    </xdr:from>
    <xdr:to>
      <xdr:col>4</xdr:col>
      <xdr:colOff>219075</xdr:colOff>
      <xdr:row>92</xdr:row>
      <xdr:rowOff>133350</xdr:rowOff>
    </xdr:to>
    <xdr:pic>
      <xdr:nvPicPr>
        <xdr:cNvPr id="93" name="Picture 92" descr="Belize">
          <a:hlinkClick xmlns:r="http://schemas.openxmlformats.org/officeDocument/2006/relationships" r:id="rId43" tooltip="Belize"/>
          <a:extLst>
            <a:ext uri="{FF2B5EF4-FFF2-40B4-BE49-F238E27FC236}">
              <a16:creationId xmlns:a16="http://schemas.microsoft.com/office/drawing/2014/main" id="{EEF20743-53A7-46EE-AC61-4825C9C8E15D}"/>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1059656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xdr:row>
      <xdr:rowOff>0</xdr:rowOff>
    </xdr:from>
    <xdr:to>
      <xdr:col>4</xdr:col>
      <xdr:colOff>219075</xdr:colOff>
      <xdr:row>93</xdr:row>
      <xdr:rowOff>114300</xdr:rowOff>
    </xdr:to>
    <xdr:pic>
      <xdr:nvPicPr>
        <xdr:cNvPr id="94" name="Picture 93" descr="United Kingdom">
          <a:hlinkClick xmlns:r="http://schemas.openxmlformats.org/officeDocument/2006/relationships" r:id="rId5" tooltip="United Kingdom"/>
          <a:extLst>
            <a:ext uri="{FF2B5EF4-FFF2-40B4-BE49-F238E27FC236}">
              <a16:creationId xmlns:a16="http://schemas.microsoft.com/office/drawing/2014/main" id="{0FB4C018-760E-4F21-ADAD-76D8CEFFD21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06727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xdr:row>
      <xdr:rowOff>0</xdr:rowOff>
    </xdr:from>
    <xdr:to>
      <xdr:col>4</xdr:col>
      <xdr:colOff>219075</xdr:colOff>
      <xdr:row>94</xdr:row>
      <xdr:rowOff>114300</xdr:rowOff>
    </xdr:to>
    <xdr:pic>
      <xdr:nvPicPr>
        <xdr:cNvPr id="95" name="Picture 94" descr="United States">
          <a:hlinkClick xmlns:r="http://schemas.openxmlformats.org/officeDocument/2006/relationships" r:id="rId3" tooltip="United States"/>
          <a:extLst>
            <a:ext uri="{FF2B5EF4-FFF2-40B4-BE49-F238E27FC236}">
              <a16:creationId xmlns:a16="http://schemas.microsoft.com/office/drawing/2014/main" id="{772A5ABD-5D83-4FAC-995C-5930C4E2C64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07689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xdr:row>
      <xdr:rowOff>0</xdr:rowOff>
    </xdr:from>
    <xdr:to>
      <xdr:col>4</xdr:col>
      <xdr:colOff>219075</xdr:colOff>
      <xdr:row>95</xdr:row>
      <xdr:rowOff>114300</xdr:rowOff>
    </xdr:to>
    <xdr:pic>
      <xdr:nvPicPr>
        <xdr:cNvPr id="96" name="Picture 95" descr="United States">
          <a:hlinkClick xmlns:r="http://schemas.openxmlformats.org/officeDocument/2006/relationships" r:id="rId3" tooltip="United States"/>
          <a:extLst>
            <a:ext uri="{FF2B5EF4-FFF2-40B4-BE49-F238E27FC236}">
              <a16:creationId xmlns:a16="http://schemas.microsoft.com/office/drawing/2014/main" id="{05B635EE-A37E-465B-AF9B-74EFFCECCD6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08518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xdr:row>
      <xdr:rowOff>0</xdr:rowOff>
    </xdr:from>
    <xdr:to>
      <xdr:col>4</xdr:col>
      <xdr:colOff>219075</xdr:colOff>
      <xdr:row>96</xdr:row>
      <xdr:rowOff>142875</xdr:rowOff>
    </xdr:to>
    <xdr:pic>
      <xdr:nvPicPr>
        <xdr:cNvPr id="97" name="Picture 96" descr="Namibia">
          <a:hlinkClick xmlns:r="http://schemas.openxmlformats.org/officeDocument/2006/relationships" r:id="rId39" tooltip="Namibia"/>
          <a:extLst>
            <a:ext uri="{FF2B5EF4-FFF2-40B4-BE49-F238E27FC236}">
              <a16:creationId xmlns:a16="http://schemas.microsoft.com/office/drawing/2014/main" id="{2724630B-BDFC-4BF4-B9A6-F020619C7A11}"/>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109289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xdr:row>
      <xdr:rowOff>0</xdr:rowOff>
    </xdr:from>
    <xdr:to>
      <xdr:col>4</xdr:col>
      <xdr:colOff>219075</xdr:colOff>
      <xdr:row>97</xdr:row>
      <xdr:rowOff>142875</xdr:rowOff>
    </xdr:to>
    <xdr:pic>
      <xdr:nvPicPr>
        <xdr:cNvPr id="98" name="Picture 97" descr="Puerto Rico">
          <a:hlinkClick xmlns:r="http://schemas.openxmlformats.org/officeDocument/2006/relationships" r:id="rId45" tooltip="Puerto Rico"/>
          <a:extLst>
            <a:ext uri="{FF2B5EF4-FFF2-40B4-BE49-F238E27FC236}">
              <a16:creationId xmlns:a16="http://schemas.microsoft.com/office/drawing/2014/main" id="{EBD1FA8F-7EFD-4714-95B2-93BE38C81173}"/>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10451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xdr:row>
      <xdr:rowOff>0</xdr:rowOff>
    </xdr:from>
    <xdr:to>
      <xdr:col>4</xdr:col>
      <xdr:colOff>219075</xdr:colOff>
      <xdr:row>98</xdr:row>
      <xdr:rowOff>142875</xdr:rowOff>
    </xdr:to>
    <xdr:pic>
      <xdr:nvPicPr>
        <xdr:cNvPr id="99" name="Picture 98" descr="Ukraine">
          <a:hlinkClick xmlns:r="http://schemas.openxmlformats.org/officeDocument/2006/relationships" r:id="rId7" tooltip="Ukraine"/>
          <a:extLst>
            <a:ext uri="{FF2B5EF4-FFF2-40B4-BE49-F238E27FC236}">
              <a16:creationId xmlns:a16="http://schemas.microsoft.com/office/drawing/2014/main" id="{EA86ECEC-17B2-4AE7-AA32-75D45AA64FF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11404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99</xdr:row>
      <xdr:rowOff>0</xdr:rowOff>
    </xdr:from>
    <xdr:to>
      <xdr:col>4</xdr:col>
      <xdr:colOff>219075</xdr:colOff>
      <xdr:row>99</xdr:row>
      <xdr:rowOff>142875</xdr:rowOff>
    </xdr:to>
    <xdr:pic>
      <xdr:nvPicPr>
        <xdr:cNvPr id="100" name="Picture 99" descr="Russia">
          <a:hlinkClick xmlns:r="http://schemas.openxmlformats.org/officeDocument/2006/relationships" r:id="rId13" tooltip="Russia"/>
          <a:extLst>
            <a:ext uri="{FF2B5EF4-FFF2-40B4-BE49-F238E27FC236}">
              <a16:creationId xmlns:a16="http://schemas.microsoft.com/office/drawing/2014/main" id="{77804EFC-FA7E-46CD-93AB-80C3D152921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12747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100</xdr:row>
      <xdr:rowOff>0</xdr:rowOff>
    </xdr:from>
    <xdr:to>
      <xdr:col>4</xdr:col>
      <xdr:colOff>219075</xdr:colOff>
      <xdr:row>100</xdr:row>
      <xdr:rowOff>114300</xdr:rowOff>
    </xdr:to>
    <xdr:pic>
      <xdr:nvPicPr>
        <xdr:cNvPr id="101" name="Picture 100" descr="United States">
          <a:hlinkClick xmlns:r="http://schemas.openxmlformats.org/officeDocument/2006/relationships" r:id="rId3" tooltip="United States"/>
          <a:extLst>
            <a:ext uri="{FF2B5EF4-FFF2-40B4-BE49-F238E27FC236}">
              <a16:creationId xmlns:a16="http://schemas.microsoft.com/office/drawing/2014/main" id="{08571009-3877-4CE0-BA92-14DB69B91AC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14328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101</xdr:row>
      <xdr:rowOff>0</xdr:rowOff>
    </xdr:from>
    <xdr:to>
      <xdr:col>4</xdr:col>
      <xdr:colOff>219075</xdr:colOff>
      <xdr:row>101</xdr:row>
      <xdr:rowOff>114300</xdr:rowOff>
    </xdr:to>
    <xdr:pic>
      <xdr:nvPicPr>
        <xdr:cNvPr id="102" name="Picture 101" descr="United Kingdom">
          <a:hlinkClick xmlns:r="http://schemas.openxmlformats.org/officeDocument/2006/relationships" r:id="rId5" tooltip="United Kingdom"/>
          <a:extLst>
            <a:ext uri="{FF2B5EF4-FFF2-40B4-BE49-F238E27FC236}">
              <a16:creationId xmlns:a16="http://schemas.microsoft.com/office/drawing/2014/main" id="{DA23193B-D4CD-47F7-A7C9-E905A64B714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16024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102</xdr:row>
      <xdr:rowOff>0</xdr:rowOff>
    </xdr:from>
    <xdr:to>
      <xdr:col>4</xdr:col>
      <xdr:colOff>219075</xdr:colOff>
      <xdr:row>102</xdr:row>
      <xdr:rowOff>123825</xdr:rowOff>
    </xdr:to>
    <xdr:pic>
      <xdr:nvPicPr>
        <xdr:cNvPr id="103" name="Picture 102" descr="Mexico">
          <a:hlinkClick xmlns:r="http://schemas.openxmlformats.org/officeDocument/2006/relationships" r:id="rId27" tooltip="Mexico"/>
          <a:extLst>
            <a:ext uri="{FF2B5EF4-FFF2-40B4-BE49-F238E27FC236}">
              <a16:creationId xmlns:a16="http://schemas.microsoft.com/office/drawing/2014/main" id="{E1C8BE91-797D-4143-9EEB-F5C9D91E5CA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1169670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103</xdr:row>
      <xdr:rowOff>0</xdr:rowOff>
    </xdr:from>
    <xdr:to>
      <xdr:col>4</xdr:col>
      <xdr:colOff>219075</xdr:colOff>
      <xdr:row>103</xdr:row>
      <xdr:rowOff>142875</xdr:rowOff>
    </xdr:to>
    <xdr:pic>
      <xdr:nvPicPr>
        <xdr:cNvPr id="104" name="Picture 103" descr="Puerto Rico">
          <a:hlinkClick xmlns:r="http://schemas.openxmlformats.org/officeDocument/2006/relationships" r:id="rId45" tooltip="Puerto Rico"/>
          <a:extLst>
            <a:ext uri="{FF2B5EF4-FFF2-40B4-BE49-F238E27FC236}">
              <a16:creationId xmlns:a16="http://schemas.microsoft.com/office/drawing/2014/main" id="{0FFFA479-B5A5-4DDD-983E-10C35D65FC44}"/>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17662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104</xdr:row>
      <xdr:rowOff>0</xdr:rowOff>
    </xdr:from>
    <xdr:to>
      <xdr:col>4</xdr:col>
      <xdr:colOff>219075</xdr:colOff>
      <xdr:row>104</xdr:row>
      <xdr:rowOff>114300</xdr:rowOff>
    </xdr:to>
    <xdr:pic>
      <xdr:nvPicPr>
        <xdr:cNvPr id="105" name="Picture 104" descr="United States">
          <a:hlinkClick xmlns:r="http://schemas.openxmlformats.org/officeDocument/2006/relationships" r:id="rId3" tooltip="United States"/>
          <a:extLst>
            <a:ext uri="{FF2B5EF4-FFF2-40B4-BE49-F238E27FC236}">
              <a16:creationId xmlns:a16="http://schemas.microsoft.com/office/drawing/2014/main" id="{42D37D3A-8562-4C93-8781-69F217F2027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18605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0</xdr:rowOff>
    </xdr:from>
    <xdr:to>
      <xdr:col>4</xdr:col>
      <xdr:colOff>219075</xdr:colOff>
      <xdr:row>105</xdr:row>
      <xdr:rowOff>123825</xdr:rowOff>
    </xdr:to>
    <xdr:pic>
      <xdr:nvPicPr>
        <xdr:cNvPr id="106" name="Picture 105" descr="Mexico">
          <a:hlinkClick xmlns:r="http://schemas.openxmlformats.org/officeDocument/2006/relationships" r:id="rId27" tooltip="Mexico"/>
          <a:extLst>
            <a:ext uri="{FF2B5EF4-FFF2-40B4-BE49-F238E27FC236}">
              <a16:creationId xmlns:a16="http://schemas.microsoft.com/office/drawing/2014/main" id="{AABA2B89-8E34-4814-ACB1-385487B71A97}"/>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1197006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106</xdr:row>
      <xdr:rowOff>0</xdr:rowOff>
    </xdr:from>
    <xdr:to>
      <xdr:col>4</xdr:col>
      <xdr:colOff>209550</xdr:colOff>
      <xdr:row>106</xdr:row>
      <xdr:rowOff>142875</xdr:rowOff>
    </xdr:to>
    <xdr:pic>
      <xdr:nvPicPr>
        <xdr:cNvPr id="107" name="Picture 106" descr="Brazil">
          <a:hlinkClick xmlns:r="http://schemas.openxmlformats.org/officeDocument/2006/relationships" r:id="rId47" tooltip="Brazil"/>
          <a:extLst>
            <a:ext uri="{FF2B5EF4-FFF2-40B4-BE49-F238E27FC236}">
              <a16:creationId xmlns:a16="http://schemas.microsoft.com/office/drawing/2014/main" id="{4CEEEF3C-1125-4FDB-AA8B-C5B538FD95BB}"/>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609600" y="12091987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107</xdr:row>
      <xdr:rowOff>0</xdr:rowOff>
    </xdr:from>
    <xdr:to>
      <xdr:col>4</xdr:col>
      <xdr:colOff>219075</xdr:colOff>
      <xdr:row>107</xdr:row>
      <xdr:rowOff>123825</xdr:rowOff>
    </xdr:to>
    <xdr:pic>
      <xdr:nvPicPr>
        <xdr:cNvPr id="108" name="Picture 107" descr="Mexico">
          <a:hlinkClick xmlns:r="http://schemas.openxmlformats.org/officeDocument/2006/relationships" r:id="rId27" tooltip="Mexico"/>
          <a:extLst>
            <a:ext uri="{FF2B5EF4-FFF2-40B4-BE49-F238E27FC236}">
              <a16:creationId xmlns:a16="http://schemas.microsoft.com/office/drawing/2014/main" id="{709639D2-6EAF-473E-9640-81DAD371DC7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1231106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108</xdr:row>
      <xdr:rowOff>0</xdr:rowOff>
    </xdr:from>
    <xdr:to>
      <xdr:col>4</xdr:col>
      <xdr:colOff>219075</xdr:colOff>
      <xdr:row>108</xdr:row>
      <xdr:rowOff>114300</xdr:rowOff>
    </xdr:to>
    <xdr:pic>
      <xdr:nvPicPr>
        <xdr:cNvPr id="109" name="Picture 108" descr="United States">
          <a:hlinkClick xmlns:r="http://schemas.openxmlformats.org/officeDocument/2006/relationships" r:id="rId3" tooltip="United States"/>
          <a:extLst>
            <a:ext uri="{FF2B5EF4-FFF2-40B4-BE49-F238E27FC236}">
              <a16:creationId xmlns:a16="http://schemas.microsoft.com/office/drawing/2014/main" id="{9CE33346-0D6D-4828-9368-159B18EED9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24263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109</xdr:row>
      <xdr:rowOff>0</xdr:rowOff>
    </xdr:from>
    <xdr:to>
      <xdr:col>4</xdr:col>
      <xdr:colOff>190500</xdr:colOff>
      <xdr:row>109</xdr:row>
      <xdr:rowOff>142875</xdr:rowOff>
    </xdr:to>
    <xdr:pic>
      <xdr:nvPicPr>
        <xdr:cNvPr id="110" name="Picture 109" descr="Denmark">
          <a:hlinkClick xmlns:r="http://schemas.openxmlformats.org/officeDocument/2006/relationships" r:id="rId49" tooltip="Denmark"/>
          <a:extLst>
            <a:ext uri="{FF2B5EF4-FFF2-40B4-BE49-F238E27FC236}">
              <a16:creationId xmlns:a16="http://schemas.microsoft.com/office/drawing/2014/main" id="{11BC7D0A-754C-44A5-99F2-40C04703D7A7}"/>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609600" y="125301375"/>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110</xdr:row>
      <xdr:rowOff>0</xdr:rowOff>
    </xdr:from>
    <xdr:to>
      <xdr:col>4</xdr:col>
      <xdr:colOff>219075</xdr:colOff>
      <xdr:row>110</xdr:row>
      <xdr:rowOff>114300</xdr:rowOff>
    </xdr:to>
    <xdr:pic>
      <xdr:nvPicPr>
        <xdr:cNvPr id="111" name="Picture 110" descr="Republic of Ireland">
          <a:hlinkClick xmlns:r="http://schemas.openxmlformats.org/officeDocument/2006/relationships" r:id="rId33" tooltip="Republic of Ireland"/>
          <a:extLst>
            <a:ext uri="{FF2B5EF4-FFF2-40B4-BE49-F238E27FC236}">
              <a16:creationId xmlns:a16="http://schemas.microsoft.com/office/drawing/2014/main" id="{F4BBF635-3751-4D53-AA73-03EE3BF0632D}"/>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126425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111</xdr:row>
      <xdr:rowOff>0</xdr:rowOff>
    </xdr:from>
    <xdr:to>
      <xdr:col>4</xdr:col>
      <xdr:colOff>219075</xdr:colOff>
      <xdr:row>111</xdr:row>
      <xdr:rowOff>123825</xdr:rowOff>
    </xdr:to>
    <xdr:pic>
      <xdr:nvPicPr>
        <xdr:cNvPr id="112" name="Picture 111" descr="Mexico">
          <a:hlinkClick xmlns:r="http://schemas.openxmlformats.org/officeDocument/2006/relationships" r:id="rId27" tooltip="Mexico"/>
          <a:extLst>
            <a:ext uri="{FF2B5EF4-FFF2-40B4-BE49-F238E27FC236}">
              <a16:creationId xmlns:a16="http://schemas.microsoft.com/office/drawing/2014/main" id="{77AA58A7-30E7-4CFD-B9AF-E63789A81DC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1277302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112</xdr:row>
      <xdr:rowOff>0</xdr:rowOff>
    </xdr:from>
    <xdr:to>
      <xdr:col>4</xdr:col>
      <xdr:colOff>219075</xdr:colOff>
      <xdr:row>112</xdr:row>
      <xdr:rowOff>142875</xdr:rowOff>
    </xdr:to>
    <xdr:pic>
      <xdr:nvPicPr>
        <xdr:cNvPr id="113" name="Picture 112" descr="Romania">
          <a:hlinkClick xmlns:r="http://schemas.openxmlformats.org/officeDocument/2006/relationships" r:id="rId51" tooltip="Romania"/>
          <a:extLst>
            <a:ext uri="{FF2B5EF4-FFF2-40B4-BE49-F238E27FC236}">
              <a16:creationId xmlns:a16="http://schemas.microsoft.com/office/drawing/2014/main" id="{022B97D7-72EE-43A0-821A-1F598EBA9708}"/>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129073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113</xdr:row>
      <xdr:rowOff>0</xdr:rowOff>
    </xdr:from>
    <xdr:to>
      <xdr:col>4</xdr:col>
      <xdr:colOff>219075</xdr:colOff>
      <xdr:row>113</xdr:row>
      <xdr:rowOff>142875</xdr:rowOff>
    </xdr:to>
    <xdr:pic>
      <xdr:nvPicPr>
        <xdr:cNvPr id="114" name="Picture 113" descr="Russia">
          <a:hlinkClick xmlns:r="http://schemas.openxmlformats.org/officeDocument/2006/relationships" r:id="rId13" tooltip="Russia"/>
          <a:extLst>
            <a:ext uri="{FF2B5EF4-FFF2-40B4-BE49-F238E27FC236}">
              <a16:creationId xmlns:a16="http://schemas.microsoft.com/office/drawing/2014/main" id="{2B4D1940-84DC-4231-B4D5-33243EE8E10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30663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114</xdr:row>
      <xdr:rowOff>0</xdr:rowOff>
    </xdr:from>
    <xdr:to>
      <xdr:col>4</xdr:col>
      <xdr:colOff>219075</xdr:colOff>
      <xdr:row>114</xdr:row>
      <xdr:rowOff>142875</xdr:rowOff>
    </xdr:to>
    <xdr:pic>
      <xdr:nvPicPr>
        <xdr:cNvPr id="115" name="Picture 114" descr="Puerto Rico">
          <a:hlinkClick xmlns:r="http://schemas.openxmlformats.org/officeDocument/2006/relationships" r:id="rId45" tooltip="Puerto Rico"/>
          <a:extLst>
            <a:ext uri="{FF2B5EF4-FFF2-40B4-BE49-F238E27FC236}">
              <a16:creationId xmlns:a16="http://schemas.microsoft.com/office/drawing/2014/main" id="{50536B2E-4D16-4181-A494-6D7184708DDC}"/>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31664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115</xdr:row>
      <xdr:rowOff>0</xdr:rowOff>
    </xdr:from>
    <xdr:to>
      <xdr:col>4</xdr:col>
      <xdr:colOff>219075</xdr:colOff>
      <xdr:row>115</xdr:row>
      <xdr:rowOff>123825</xdr:rowOff>
    </xdr:to>
    <xdr:pic>
      <xdr:nvPicPr>
        <xdr:cNvPr id="116" name="Picture 115" descr="Mexico">
          <a:hlinkClick xmlns:r="http://schemas.openxmlformats.org/officeDocument/2006/relationships" r:id="rId27" tooltip="Mexico"/>
          <a:extLst>
            <a:ext uri="{FF2B5EF4-FFF2-40B4-BE49-F238E27FC236}">
              <a16:creationId xmlns:a16="http://schemas.microsoft.com/office/drawing/2014/main" id="{E2AD2221-8A46-45E1-8B0D-025ADBE7B6C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1326261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116</xdr:row>
      <xdr:rowOff>0</xdr:rowOff>
    </xdr:from>
    <xdr:to>
      <xdr:col>4</xdr:col>
      <xdr:colOff>219075</xdr:colOff>
      <xdr:row>116</xdr:row>
      <xdr:rowOff>114300</xdr:rowOff>
    </xdr:to>
    <xdr:pic>
      <xdr:nvPicPr>
        <xdr:cNvPr id="117" name="Picture 116" descr="United States">
          <a:hlinkClick xmlns:r="http://schemas.openxmlformats.org/officeDocument/2006/relationships" r:id="rId3" tooltip="United States"/>
          <a:extLst>
            <a:ext uri="{FF2B5EF4-FFF2-40B4-BE49-F238E27FC236}">
              <a16:creationId xmlns:a16="http://schemas.microsoft.com/office/drawing/2014/main" id="{E001F80A-C032-41CE-AB97-D6D057F1CD2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33578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117</xdr:row>
      <xdr:rowOff>0</xdr:rowOff>
    </xdr:from>
    <xdr:to>
      <xdr:col>4</xdr:col>
      <xdr:colOff>219075</xdr:colOff>
      <xdr:row>117</xdr:row>
      <xdr:rowOff>142875</xdr:rowOff>
    </xdr:to>
    <xdr:pic>
      <xdr:nvPicPr>
        <xdr:cNvPr id="118" name="Picture 117" descr="Puerto Rico">
          <a:hlinkClick xmlns:r="http://schemas.openxmlformats.org/officeDocument/2006/relationships" r:id="rId45" tooltip="Puerto Rico"/>
          <a:extLst>
            <a:ext uri="{FF2B5EF4-FFF2-40B4-BE49-F238E27FC236}">
              <a16:creationId xmlns:a16="http://schemas.microsoft.com/office/drawing/2014/main" id="{2466D7A1-F6CC-4226-8154-7AEACD926690}"/>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34493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118</xdr:row>
      <xdr:rowOff>0</xdr:rowOff>
    </xdr:from>
    <xdr:to>
      <xdr:col>4</xdr:col>
      <xdr:colOff>219075</xdr:colOff>
      <xdr:row>118</xdr:row>
      <xdr:rowOff>114300</xdr:rowOff>
    </xdr:to>
    <xdr:pic>
      <xdr:nvPicPr>
        <xdr:cNvPr id="119" name="Picture 118" descr="United States">
          <a:hlinkClick xmlns:r="http://schemas.openxmlformats.org/officeDocument/2006/relationships" r:id="rId3" tooltip="United States"/>
          <a:extLst>
            <a:ext uri="{FF2B5EF4-FFF2-40B4-BE49-F238E27FC236}">
              <a16:creationId xmlns:a16="http://schemas.microsoft.com/office/drawing/2014/main" id="{2EE0BF31-2433-4ECC-99B9-3FEC25214B5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35407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119</xdr:row>
      <xdr:rowOff>0</xdr:rowOff>
    </xdr:from>
    <xdr:to>
      <xdr:col>4</xdr:col>
      <xdr:colOff>219075</xdr:colOff>
      <xdr:row>119</xdr:row>
      <xdr:rowOff>142875</xdr:rowOff>
    </xdr:to>
    <xdr:pic>
      <xdr:nvPicPr>
        <xdr:cNvPr id="120" name="Picture 119" descr="Puerto Rico">
          <a:hlinkClick xmlns:r="http://schemas.openxmlformats.org/officeDocument/2006/relationships" r:id="rId45" tooltip="Puerto Rico"/>
          <a:extLst>
            <a:ext uri="{FF2B5EF4-FFF2-40B4-BE49-F238E27FC236}">
              <a16:creationId xmlns:a16="http://schemas.microsoft.com/office/drawing/2014/main" id="{43995338-1122-4C41-BB22-596BF4CC448D}"/>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37321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120</xdr:row>
      <xdr:rowOff>0</xdr:rowOff>
    </xdr:from>
    <xdr:to>
      <xdr:col>4</xdr:col>
      <xdr:colOff>219075</xdr:colOff>
      <xdr:row>120</xdr:row>
      <xdr:rowOff>114300</xdr:rowOff>
    </xdr:to>
    <xdr:pic>
      <xdr:nvPicPr>
        <xdr:cNvPr id="121" name="Picture 120" descr="Philippines">
          <a:hlinkClick xmlns:r="http://schemas.openxmlformats.org/officeDocument/2006/relationships" r:id="rId53" tooltip="Philippines"/>
          <a:extLst>
            <a:ext uri="{FF2B5EF4-FFF2-40B4-BE49-F238E27FC236}">
              <a16:creationId xmlns:a16="http://schemas.microsoft.com/office/drawing/2014/main" id="{6D180E59-E117-40FD-A5F4-BB75C5A38076}"/>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138093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121</xdr:row>
      <xdr:rowOff>0</xdr:rowOff>
    </xdr:from>
    <xdr:to>
      <xdr:col>4</xdr:col>
      <xdr:colOff>219075</xdr:colOff>
      <xdr:row>121</xdr:row>
      <xdr:rowOff>114300</xdr:rowOff>
    </xdr:to>
    <xdr:pic>
      <xdr:nvPicPr>
        <xdr:cNvPr id="122" name="Picture 121" descr="United States">
          <a:hlinkClick xmlns:r="http://schemas.openxmlformats.org/officeDocument/2006/relationships" r:id="rId3" tooltip="United States"/>
          <a:extLst>
            <a:ext uri="{FF2B5EF4-FFF2-40B4-BE49-F238E27FC236}">
              <a16:creationId xmlns:a16="http://schemas.microsoft.com/office/drawing/2014/main" id="{A9279722-50F8-4798-AEA3-0FDE7B4C3AA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39055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122</xdr:row>
      <xdr:rowOff>0</xdr:rowOff>
    </xdr:from>
    <xdr:to>
      <xdr:col>4</xdr:col>
      <xdr:colOff>219075</xdr:colOff>
      <xdr:row>122</xdr:row>
      <xdr:rowOff>114300</xdr:rowOff>
    </xdr:to>
    <xdr:pic>
      <xdr:nvPicPr>
        <xdr:cNvPr id="123" name="Picture 122" descr="Philippines">
          <a:hlinkClick xmlns:r="http://schemas.openxmlformats.org/officeDocument/2006/relationships" r:id="rId53" tooltip="Philippines"/>
          <a:extLst>
            <a:ext uri="{FF2B5EF4-FFF2-40B4-BE49-F238E27FC236}">
              <a16:creationId xmlns:a16="http://schemas.microsoft.com/office/drawing/2014/main" id="{E3515AA6-C11C-4BEA-844A-3346E35FA7C2}"/>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140017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123</xdr:row>
      <xdr:rowOff>0</xdr:rowOff>
    </xdr:from>
    <xdr:to>
      <xdr:col>4</xdr:col>
      <xdr:colOff>219075</xdr:colOff>
      <xdr:row>123</xdr:row>
      <xdr:rowOff>114300</xdr:rowOff>
    </xdr:to>
    <xdr:pic>
      <xdr:nvPicPr>
        <xdr:cNvPr id="124" name="Picture 123" descr="United States">
          <a:hlinkClick xmlns:r="http://schemas.openxmlformats.org/officeDocument/2006/relationships" r:id="rId3" tooltip="United States"/>
          <a:extLst>
            <a:ext uri="{FF2B5EF4-FFF2-40B4-BE49-F238E27FC236}">
              <a16:creationId xmlns:a16="http://schemas.microsoft.com/office/drawing/2014/main" id="{558C3C45-AD84-41FB-B169-FF8EA287C6C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40979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124</xdr:row>
      <xdr:rowOff>0</xdr:rowOff>
    </xdr:from>
    <xdr:to>
      <xdr:col>4</xdr:col>
      <xdr:colOff>219075</xdr:colOff>
      <xdr:row>124</xdr:row>
      <xdr:rowOff>114300</xdr:rowOff>
    </xdr:to>
    <xdr:pic>
      <xdr:nvPicPr>
        <xdr:cNvPr id="125" name="Picture 124" descr="United States">
          <a:hlinkClick xmlns:r="http://schemas.openxmlformats.org/officeDocument/2006/relationships" r:id="rId3" tooltip="United States"/>
          <a:extLst>
            <a:ext uri="{FF2B5EF4-FFF2-40B4-BE49-F238E27FC236}">
              <a16:creationId xmlns:a16="http://schemas.microsoft.com/office/drawing/2014/main" id="{50DA2C1E-42AC-4A93-9197-180CD68E2CA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43084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125</xdr:row>
      <xdr:rowOff>0</xdr:rowOff>
    </xdr:from>
    <xdr:to>
      <xdr:col>4</xdr:col>
      <xdr:colOff>219075</xdr:colOff>
      <xdr:row>125</xdr:row>
      <xdr:rowOff>114300</xdr:rowOff>
    </xdr:to>
    <xdr:pic>
      <xdr:nvPicPr>
        <xdr:cNvPr id="126" name="Picture 125" descr="United States">
          <a:hlinkClick xmlns:r="http://schemas.openxmlformats.org/officeDocument/2006/relationships" r:id="rId3" tooltip="United States"/>
          <a:extLst>
            <a:ext uri="{FF2B5EF4-FFF2-40B4-BE49-F238E27FC236}">
              <a16:creationId xmlns:a16="http://schemas.microsoft.com/office/drawing/2014/main" id="{D85F98BD-9591-4EDA-ADB8-EA100092E1C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44884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126</xdr:row>
      <xdr:rowOff>0</xdr:rowOff>
    </xdr:from>
    <xdr:to>
      <xdr:col>4</xdr:col>
      <xdr:colOff>219075</xdr:colOff>
      <xdr:row>126</xdr:row>
      <xdr:rowOff>114300</xdr:rowOff>
    </xdr:to>
    <xdr:pic>
      <xdr:nvPicPr>
        <xdr:cNvPr id="127" name="Picture 126" descr="Philippines">
          <a:hlinkClick xmlns:r="http://schemas.openxmlformats.org/officeDocument/2006/relationships" r:id="rId53" tooltip="Philippines"/>
          <a:extLst>
            <a:ext uri="{FF2B5EF4-FFF2-40B4-BE49-F238E27FC236}">
              <a16:creationId xmlns:a16="http://schemas.microsoft.com/office/drawing/2014/main" id="{47C9099E-F6F2-492E-9F91-5B4F848A9331}"/>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145970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127</xdr:row>
      <xdr:rowOff>0</xdr:rowOff>
    </xdr:from>
    <xdr:to>
      <xdr:col>4</xdr:col>
      <xdr:colOff>219075</xdr:colOff>
      <xdr:row>127</xdr:row>
      <xdr:rowOff>114300</xdr:rowOff>
    </xdr:to>
    <xdr:pic>
      <xdr:nvPicPr>
        <xdr:cNvPr id="128" name="Picture 127" descr="Australia">
          <a:hlinkClick xmlns:r="http://schemas.openxmlformats.org/officeDocument/2006/relationships" r:id="rId55" tooltip="Australia"/>
          <a:extLst>
            <a:ext uri="{FF2B5EF4-FFF2-40B4-BE49-F238E27FC236}">
              <a16:creationId xmlns:a16="http://schemas.microsoft.com/office/drawing/2014/main" id="{767CD47A-D095-4E69-9778-EB2A3F307FAF}"/>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09600" y="146932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128</xdr:row>
      <xdr:rowOff>0</xdr:rowOff>
    </xdr:from>
    <xdr:to>
      <xdr:col>4</xdr:col>
      <xdr:colOff>219075</xdr:colOff>
      <xdr:row>128</xdr:row>
      <xdr:rowOff>114300</xdr:rowOff>
    </xdr:to>
    <xdr:pic>
      <xdr:nvPicPr>
        <xdr:cNvPr id="129" name="Picture 128" descr="United States">
          <a:hlinkClick xmlns:r="http://schemas.openxmlformats.org/officeDocument/2006/relationships" r:id="rId3" tooltip="United States"/>
          <a:extLst>
            <a:ext uri="{FF2B5EF4-FFF2-40B4-BE49-F238E27FC236}">
              <a16:creationId xmlns:a16="http://schemas.microsoft.com/office/drawing/2014/main" id="{C3E2A73A-EA9F-4046-A418-C191E4333CE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47513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129</xdr:row>
      <xdr:rowOff>0</xdr:rowOff>
    </xdr:from>
    <xdr:to>
      <xdr:col>4</xdr:col>
      <xdr:colOff>219075</xdr:colOff>
      <xdr:row>129</xdr:row>
      <xdr:rowOff>142875</xdr:rowOff>
    </xdr:to>
    <xdr:pic>
      <xdr:nvPicPr>
        <xdr:cNvPr id="130" name="Picture 129" descr="Puerto Rico">
          <a:hlinkClick xmlns:r="http://schemas.openxmlformats.org/officeDocument/2006/relationships" r:id="rId45" tooltip="Puerto Rico"/>
          <a:extLst>
            <a:ext uri="{FF2B5EF4-FFF2-40B4-BE49-F238E27FC236}">
              <a16:creationId xmlns:a16="http://schemas.microsoft.com/office/drawing/2014/main" id="{4ED15D25-A16C-453A-B8A3-3198FFA56E83}"/>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50028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130</xdr:row>
      <xdr:rowOff>0</xdr:rowOff>
    </xdr:from>
    <xdr:to>
      <xdr:col>4</xdr:col>
      <xdr:colOff>219075</xdr:colOff>
      <xdr:row>130</xdr:row>
      <xdr:rowOff>114300</xdr:rowOff>
    </xdr:to>
    <xdr:pic>
      <xdr:nvPicPr>
        <xdr:cNvPr id="131" name="Picture 130" descr="United States">
          <a:hlinkClick xmlns:r="http://schemas.openxmlformats.org/officeDocument/2006/relationships" r:id="rId3" tooltip="United States"/>
          <a:extLst>
            <a:ext uri="{FF2B5EF4-FFF2-40B4-BE49-F238E27FC236}">
              <a16:creationId xmlns:a16="http://schemas.microsoft.com/office/drawing/2014/main" id="{462F82F8-CF5C-4568-8EC5-DAEB1419218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50961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131</xdr:row>
      <xdr:rowOff>0</xdr:rowOff>
    </xdr:from>
    <xdr:to>
      <xdr:col>4</xdr:col>
      <xdr:colOff>219075</xdr:colOff>
      <xdr:row>131</xdr:row>
      <xdr:rowOff>142875</xdr:rowOff>
    </xdr:to>
    <xdr:pic>
      <xdr:nvPicPr>
        <xdr:cNvPr id="132" name="Picture 131" descr="Puerto Rico">
          <a:hlinkClick xmlns:r="http://schemas.openxmlformats.org/officeDocument/2006/relationships" r:id="rId45" tooltip="Puerto Rico"/>
          <a:extLst>
            <a:ext uri="{FF2B5EF4-FFF2-40B4-BE49-F238E27FC236}">
              <a16:creationId xmlns:a16="http://schemas.microsoft.com/office/drawing/2014/main" id="{70E459ED-0876-48AF-A5AE-B9F642BA36B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52304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132</xdr:row>
      <xdr:rowOff>0</xdr:rowOff>
    </xdr:from>
    <xdr:to>
      <xdr:col>4</xdr:col>
      <xdr:colOff>219075</xdr:colOff>
      <xdr:row>132</xdr:row>
      <xdr:rowOff>123825</xdr:rowOff>
    </xdr:to>
    <xdr:pic>
      <xdr:nvPicPr>
        <xdr:cNvPr id="133" name="Picture 132" descr="Mexico">
          <a:hlinkClick xmlns:r="http://schemas.openxmlformats.org/officeDocument/2006/relationships" r:id="rId27" tooltip="Mexico"/>
          <a:extLst>
            <a:ext uri="{FF2B5EF4-FFF2-40B4-BE49-F238E27FC236}">
              <a16:creationId xmlns:a16="http://schemas.microsoft.com/office/drawing/2014/main" id="{AB92A93A-A05C-4437-AC1F-32C420318C3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1533906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133</xdr:row>
      <xdr:rowOff>0</xdr:rowOff>
    </xdr:from>
    <xdr:to>
      <xdr:col>4</xdr:col>
      <xdr:colOff>219075</xdr:colOff>
      <xdr:row>133</xdr:row>
      <xdr:rowOff>114300</xdr:rowOff>
    </xdr:to>
    <xdr:pic>
      <xdr:nvPicPr>
        <xdr:cNvPr id="134" name="Picture 133" descr="United States">
          <a:hlinkClick xmlns:r="http://schemas.openxmlformats.org/officeDocument/2006/relationships" r:id="rId3" tooltip="United States"/>
          <a:extLst>
            <a:ext uri="{FF2B5EF4-FFF2-40B4-BE49-F238E27FC236}">
              <a16:creationId xmlns:a16="http://schemas.microsoft.com/office/drawing/2014/main" id="{4F886473-2431-4BAD-BEE9-9BAE72FEA37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54343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134</xdr:row>
      <xdr:rowOff>0</xdr:rowOff>
    </xdr:from>
    <xdr:to>
      <xdr:col>4</xdr:col>
      <xdr:colOff>219075</xdr:colOff>
      <xdr:row>134</xdr:row>
      <xdr:rowOff>142875</xdr:rowOff>
    </xdr:to>
    <xdr:pic>
      <xdr:nvPicPr>
        <xdr:cNvPr id="135" name="Picture 134" descr="Puerto Rico">
          <a:hlinkClick xmlns:r="http://schemas.openxmlformats.org/officeDocument/2006/relationships" r:id="rId45" tooltip="Puerto Rico"/>
          <a:extLst>
            <a:ext uri="{FF2B5EF4-FFF2-40B4-BE49-F238E27FC236}">
              <a16:creationId xmlns:a16="http://schemas.microsoft.com/office/drawing/2014/main" id="{79904618-6289-4F75-B047-6C597F9081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55714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135</xdr:row>
      <xdr:rowOff>0</xdr:rowOff>
    </xdr:from>
    <xdr:to>
      <xdr:col>4</xdr:col>
      <xdr:colOff>219075</xdr:colOff>
      <xdr:row>135</xdr:row>
      <xdr:rowOff>142875</xdr:rowOff>
    </xdr:to>
    <xdr:pic>
      <xdr:nvPicPr>
        <xdr:cNvPr id="136" name="Picture 135" descr="Italy">
          <a:hlinkClick xmlns:r="http://schemas.openxmlformats.org/officeDocument/2006/relationships" r:id="rId1" tooltip="Italy"/>
          <a:extLst>
            <a:ext uri="{FF2B5EF4-FFF2-40B4-BE49-F238E27FC236}">
              <a16:creationId xmlns:a16="http://schemas.microsoft.com/office/drawing/2014/main" id="{F2466C5D-081D-487D-BC26-D4F2AF1930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56619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136</xdr:row>
      <xdr:rowOff>0</xdr:rowOff>
    </xdr:from>
    <xdr:to>
      <xdr:col>4</xdr:col>
      <xdr:colOff>219075</xdr:colOff>
      <xdr:row>136</xdr:row>
      <xdr:rowOff>123825</xdr:rowOff>
    </xdr:to>
    <xdr:pic>
      <xdr:nvPicPr>
        <xdr:cNvPr id="137" name="Picture 136" descr="Mexico">
          <a:hlinkClick xmlns:r="http://schemas.openxmlformats.org/officeDocument/2006/relationships" r:id="rId27" tooltip="Mexico"/>
          <a:extLst>
            <a:ext uri="{FF2B5EF4-FFF2-40B4-BE49-F238E27FC236}">
              <a16:creationId xmlns:a16="http://schemas.microsoft.com/office/drawing/2014/main" id="{446B08B3-8F7C-47FE-A6CD-39B10FC9901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1570101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137</xdr:row>
      <xdr:rowOff>0</xdr:rowOff>
    </xdr:from>
    <xdr:to>
      <xdr:col>4</xdr:col>
      <xdr:colOff>219075</xdr:colOff>
      <xdr:row>137</xdr:row>
      <xdr:rowOff>114300</xdr:rowOff>
    </xdr:to>
    <xdr:pic>
      <xdr:nvPicPr>
        <xdr:cNvPr id="138" name="Picture 137" descr="United States">
          <a:hlinkClick xmlns:r="http://schemas.openxmlformats.org/officeDocument/2006/relationships" r:id="rId3" tooltip="United States"/>
          <a:extLst>
            <a:ext uri="{FF2B5EF4-FFF2-40B4-BE49-F238E27FC236}">
              <a16:creationId xmlns:a16="http://schemas.microsoft.com/office/drawing/2014/main" id="{6BD8F20B-1514-4DE2-AA00-C834475F354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57591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138</xdr:row>
      <xdr:rowOff>0</xdr:rowOff>
    </xdr:from>
    <xdr:to>
      <xdr:col>4</xdr:col>
      <xdr:colOff>219075</xdr:colOff>
      <xdr:row>138</xdr:row>
      <xdr:rowOff>142875</xdr:rowOff>
    </xdr:to>
    <xdr:pic>
      <xdr:nvPicPr>
        <xdr:cNvPr id="139" name="Picture 138" descr="Colombia">
          <a:hlinkClick xmlns:r="http://schemas.openxmlformats.org/officeDocument/2006/relationships" r:id="rId31" tooltip="Colombia"/>
          <a:extLst>
            <a:ext uri="{FF2B5EF4-FFF2-40B4-BE49-F238E27FC236}">
              <a16:creationId xmlns:a16="http://schemas.microsoft.com/office/drawing/2014/main" id="{6687DAD1-3357-4050-AF80-641B570921FF}"/>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158362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139</xdr:row>
      <xdr:rowOff>0</xdr:rowOff>
    </xdr:from>
    <xdr:to>
      <xdr:col>4</xdr:col>
      <xdr:colOff>219075</xdr:colOff>
      <xdr:row>139</xdr:row>
      <xdr:rowOff>114300</xdr:rowOff>
    </xdr:to>
    <xdr:pic>
      <xdr:nvPicPr>
        <xdr:cNvPr id="140" name="Picture 139" descr="United States">
          <a:hlinkClick xmlns:r="http://schemas.openxmlformats.org/officeDocument/2006/relationships" r:id="rId3" tooltip="United States"/>
          <a:extLst>
            <a:ext uri="{FF2B5EF4-FFF2-40B4-BE49-F238E27FC236}">
              <a16:creationId xmlns:a16="http://schemas.microsoft.com/office/drawing/2014/main" id="{109E4DD5-FB0D-4B14-9336-CD9D8C13626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59400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140</xdr:row>
      <xdr:rowOff>0</xdr:rowOff>
    </xdr:from>
    <xdr:to>
      <xdr:col>4</xdr:col>
      <xdr:colOff>219075</xdr:colOff>
      <xdr:row>140</xdr:row>
      <xdr:rowOff>114300</xdr:rowOff>
    </xdr:to>
    <xdr:pic>
      <xdr:nvPicPr>
        <xdr:cNvPr id="141" name="Picture 140" descr="United States">
          <a:hlinkClick xmlns:r="http://schemas.openxmlformats.org/officeDocument/2006/relationships" r:id="rId3" tooltip="United States"/>
          <a:extLst>
            <a:ext uri="{FF2B5EF4-FFF2-40B4-BE49-F238E27FC236}">
              <a16:creationId xmlns:a16="http://schemas.microsoft.com/office/drawing/2014/main" id="{3CF008ED-1FAE-4086-B106-7A90DE46233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60334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141</xdr:row>
      <xdr:rowOff>0</xdr:rowOff>
    </xdr:from>
    <xdr:to>
      <xdr:col>4</xdr:col>
      <xdr:colOff>219075</xdr:colOff>
      <xdr:row>141</xdr:row>
      <xdr:rowOff>142875</xdr:rowOff>
    </xdr:to>
    <xdr:pic>
      <xdr:nvPicPr>
        <xdr:cNvPr id="142" name="Picture 141" descr="Puerto Rico">
          <a:hlinkClick xmlns:r="http://schemas.openxmlformats.org/officeDocument/2006/relationships" r:id="rId45" tooltip="Puerto Rico"/>
          <a:extLst>
            <a:ext uri="{FF2B5EF4-FFF2-40B4-BE49-F238E27FC236}">
              <a16:creationId xmlns:a16="http://schemas.microsoft.com/office/drawing/2014/main" id="{3804BAFD-D8CB-456C-9AA0-023C0218084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61553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142</xdr:row>
      <xdr:rowOff>0</xdr:rowOff>
    </xdr:from>
    <xdr:to>
      <xdr:col>4</xdr:col>
      <xdr:colOff>219075</xdr:colOff>
      <xdr:row>142</xdr:row>
      <xdr:rowOff>142875</xdr:rowOff>
    </xdr:to>
    <xdr:pic>
      <xdr:nvPicPr>
        <xdr:cNvPr id="143" name="Picture 142" descr="Colombia">
          <a:hlinkClick xmlns:r="http://schemas.openxmlformats.org/officeDocument/2006/relationships" r:id="rId31" tooltip="Colombia"/>
          <a:extLst>
            <a:ext uri="{FF2B5EF4-FFF2-40B4-BE49-F238E27FC236}">
              <a16:creationId xmlns:a16="http://schemas.microsoft.com/office/drawing/2014/main" id="{C6C59A72-970D-4F90-AE6C-1CB2C5905F97}"/>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163115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143</xdr:row>
      <xdr:rowOff>0</xdr:rowOff>
    </xdr:from>
    <xdr:to>
      <xdr:col>4</xdr:col>
      <xdr:colOff>219075</xdr:colOff>
      <xdr:row>143</xdr:row>
      <xdr:rowOff>114300</xdr:rowOff>
    </xdr:to>
    <xdr:pic>
      <xdr:nvPicPr>
        <xdr:cNvPr id="144" name="Picture 143" descr="United States">
          <a:hlinkClick xmlns:r="http://schemas.openxmlformats.org/officeDocument/2006/relationships" r:id="rId3" tooltip="United States"/>
          <a:extLst>
            <a:ext uri="{FF2B5EF4-FFF2-40B4-BE49-F238E27FC236}">
              <a16:creationId xmlns:a16="http://schemas.microsoft.com/office/drawing/2014/main" id="{BEE2684F-3DCF-4D12-9B6D-E6BDEFCB038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64249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144</xdr:row>
      <xdr:rowOff>0</xdr:rowOff>
    </xdr:from>
    <xdr:to>
      <xdr:col>4</xdr:col>
      <xdr:colOff>219075</xdr:colOff>
      <xdr:row>144</xdr:row>
      <xdr:rowOff>114300</xdr:rowOff>
    </xdr:to>
    <xdr:pic>
      <xdr:nvPicPr>
        <xdr:cNvPr id="145" name="Picture 144" descr="United States">
          <a:hlinkClick xmlns:r="http://schemas.openxmlformats.org/officeDocument/2006/relationships" r:id="rId3" tooltip="United States"/>
          <a:extLst>
            <a:ext uri="{FF2B5EF4-FFF2-40B4-BE49-F238E27FC236}">
              <a16:creationId xmlns:a16="http://schemas.microsoft.com/office/drawing/2014/main" id="{0BECD4D3-567C-498A-BB04-C6A04BA32E8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65153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145</xdr:row>
      <xdr:rowOff>0</xdr:rowOff>
    </xdr:from>
    <xdr:to>
      <xdr:col>4</xdr:col>
      <xdr:colOff>219075</xdr:colOff>
      <xdr:row>145</xdr:row>
      <xdr:rowOff>123825</xdr:rowOff>
    </xdr:to>
    <xdr:pic>
      <xdr:nvPicPr>
        <xdr:cNvPr id="146" name="Picture 145" descr="Mexico">
          <a:hlinkClick xmlns:r="http://schemas.openxmlformats.org/officeDocument/2006/relationships" r:id="rId27" tooltip="Mexico"/>
          <a:extLst>
            <a:ext uri="{FF2B5EF4-FFF2-40B4-BE49-F238E27FC236}">
              <a16:creationId xmlns:a16="http://schemas.microsoft.com/office/drawing/2014/main" id="{323D8974-7915-4DEE-912C-A741C396D078}"/>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1664970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146</xdr:row>
      <xdr:rowOff>0</xdr:rowOff>
    </xdr:from>
    <xdr:to>
      <xdr:col>4</xdr:col>
      <xdr:colOff>219075</xdr:colOff>
      <xdr:row>146</xdr:row>
      <xdr:rowOff>114300</xdr:rowOff>
    </xdr:to>
    <xdr:pic>
      <xdr:nvPicPr>
        <xdr:cNvPr id="147" name="Picture 146" descr="United States">
          <a:hlinkClick xmlns:r="http://schemas.openxmlformats.org/officeDocument/2006/relationships" r:id="rId3" tooltip="United States"/>
          <a:extLst>
            <a:ext uri="{FF2B5EF4-FFF2-40B4-BE49-F238E27FC236}">
              <a16:creationId xmlns:a16="http://schemas.microsoft.com/office/drawing/2014/main" id="{28E507BC-DAD0-43F6-BA34-DEC0687FBF5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67849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147</xdr:row>
      <xdr:rowOff>0</xdr:rowOff>
    </xdr:from>
    <xdr:to>
      <xdr:col>4</xdr:col>
      <xdr:colOff>219075</xdr:colOff>
      <xdr:row>147</xdr:row>
      <xdr:rowOff>142875</xdr:rowOff>
    </xdr:to>
    <xdr:pic>
      <xdr:nvPicPr>
        <xdr:cNvPr id="148" name="Picture 147" descr="Russia">
          <a:hlinkClick xmlns:r="http://schemas.openxmlformats.org/officeDocument/2006/relationships" r:id="rId13" tooltip="Russia"/>
          <a:extLst>
            <a:ext uri="{FF2B5EF4-FFF2-40B4-BE49-F238E27FC236}">
              <a16:creationId xmlns:a16="http://schemas.microsoft.com/office/drawing/2014/main" id="{D3E2DE75-F6B8-42E9-8C34-B442DD762A0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68754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148</xdr:row>
      <xdr:rowOff>0</xdr:rowOff>
    </xdr:from>
    <xdr:to>
      <xdr:col>4</xdr:col>
      <xdr:colOff>219075</xdr:colOff>
      <xdr:row>148</xdr:row>
      <xdr:rowOff>114300</xdr:rowOff>
    </xdr:to>
    <xdr:pic>
      <xdr:nvPicPr>
        <xdr:cNvPr id="149" name="Picture 148" descr="United States">
          <a:hlinkClick xmlns:r="http://schemas.openxmlformats.org/officeDocument/2006/relationships" r:id="rId3" tooltip="United States"/>
          <a:extLst>
            <a:ext uri="{FF2B5EF4-FFF2-40B4-BE49-F238E27FC236}">
              <a16:creationId xmlns:a16="http://schemas.microsoft.com/office/drawing/2014/main" id="{6385A651-6E5A-4ACC-BB2B-9FCF5DC357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69525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149</xdr:row>
      <xdr:rowOff>0</xdr:rowOff>
    </xdr:from>
    <xdr:to>
      <xdr:col>4</xdr:col>
      <xdr:colOff>219075</xdr:colOff>
      <xdr:row>149</xdr:row>
      <xdr:rowOff>114300</xdr:rowOff>
    </xdr:to>
    <xdr:pic>
      <xdr:nvPicPr>
        <xdr:cNvPr id="150" name="Picture 149" descr="United States">
          <a:hlinkClick xmlns:r="http://schemas.openxmlformats.org/officeDocument/2006/relationships" r:id="rId3" tooltip="United States"/>
          <a:extLst>
            <a:ext uri="{FF2B5EF4-FFF2-40B4-BE49-F238E27FC236}">
              <a16:creationId xmlns:a16="http://schemas.microsoft.com/office/drawing/2014/main" id="{F26C9A45-379B-4034-BE86-5F37B60394F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71059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150</xdr:row>
      <xdr:rowOff>0</xdr:rowOff>
    </xdr:from>
    <xdr:to>
      <xdr:col>4</xdr:col>
      <xdr:colOff>219075</xdr:colOff>
      <xdr:row>150</xdr:row>
      <xdr:rowOff>114300</xdr:rowOff>
    </xdr:to>
    <xdr:pic>
      <xdr:nvPicPr>
        <xdr:cNvPr id="151" name="Picture 150" descr="United States">
          <a:hlinkClick xmlns:r="http://schemas.openxmlformats.org/officeDocument/2006/relationships" r:id="rId3" tooltip="United States"/>
          <a:extLst>
            <a:ext uri="{FF2B5EF4-FFF2-40B4-BE49-F238E27FC236}">
              <a16:creationId xmlns:a16="http://schemas.microsoft.com/office/drawing/2014/main" id="{0D037732-065B-4D76-A238-C09A7F1B8CC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72745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151</xdr:row>
      <xdr:rowOff>0</xdr:rowOff>
    </xdr:from>
    <xdr:to>
      <xdr:col>4</xdr:col>
      <xdr:colOff>219075</xdr:colOff>
      <xdr:row>151</xdr:row>
      <xdr:rowOff>114300</xdr:rowOff>
    </xdr:to>
    <xdr:pic>
      <xdr:nvPicPr>
        <xdr:cNvPr id="152" name="Picture 151" descr="United States">
          <a:hlinkClick xmlns:r="http://schemas.openxmlformats.org/officeDocument/2006/relationships" r:id="rId3" tooltip="United States"/>
          <a:extLst>
            <a:ext uri="{FF2B5EF4-FFF2-40B4-BE49-F238E27FC236}">
              <a16:creationId xmlns:a16="http://schemas.microsoft.com/office/drawing/2014/main" id="{C00098EB-29C0-4BBE-BFEF-5D7679754BD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73697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152</xdr:row>
      <xdr:rowOff>0</xdr:rowOff>
    </xdr:from>
    <xdr:to>
      <xdr:col>4</xdr:col>
      <xdr:colOff>219075</xdr:colOff>
      <xdr:row>152</xdr:row>
      <xdr:rowOff>123825</xdr:rowOff>
    </xdr:to>
    <xdr:pic>
      <xdr:nvPicPr>
        <xdr:cNvPr id="153" name="Picture 152" descr="Mexico">
          <a:hlinkClick xmlns:r="http://schemas.openxmlformats.org/officeDocument/2006/relationships" r:id="rId27" tooltip="Mexico"/>
          <a:extLst>
            <a:ext uri="{FF2B5EF4-FFF2-40B4-BE49-F238E27FC236}">
              <a16:creationId xmlns:a16="http://schemas.microsoft.com/office/drawing/2014/main" id="{8904FE79-567B-445E-A763-6D1FCB42A0C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1756029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153</xdr:row>
      <xdr:rowOff>0</xdr:rowOff>
    </xdr:from>
    <xdr:to>
      <xdr:col>4</xdr:col>
      <xdr:colOff>219075</xdr:colOff>
      <xdr:row>153</xdr:row>
      <xdr:rowOff>142875</xdr:rowOff>
    </xdr:to>
    <xdr:pic>
      <xdr:nvPicPr>
        <xdr:cNvPr id="154" name="Picture 153" descr="South Africa">
          <a:hlinkClick xmlns:r="http://schemas.openxmlformats.org/officeDocument/2006/relationships" r:id="rId9" tooltip="South Africa"/>
          <a:extLst>
            <a:ext uri="{FF2B5EF4-FFF2-40B4-BE49-F238E27FC236}">
              <a16:creationId xmlns:a16="http://schemas.microsoft.com/office/drawing/2014/main" id="{B85154AB-95E8-4472-AACD-4197D2706E6E}"/>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609600" y="176612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154</xdr:row>
      <xdr:rowOff>0</xdr:rowOff>
    </xdr:from>
    <xdr:to>
      <xdr:col>4</xdr:col>
      <xdr:colOff>219075</xdr:colOff>
      <xdr:row>154</xdr:row>
      <xdr:rowOff>142875</xdr:rowOff>
    </xdr:to>
    <xdr:pic>
      <xdr:nvPicPr>
        <xdr:cNvPr id="155" name="Picture 154" descr="Italy">
          <a:hlinkClick xmlns:r="http://schemas.openxmlformats.org/officeDocument/2006/relationships" r:id="rId1" tooltip="Italy"/>
          <a:extLst>
            <a:ext uri="{FF2B5EF4-FFF2-40B4-BE49-F238E27FC236}">
              <a16:creationId xmlns:a16="http://schemas.microsoft.com/office/drawing/2014/main" id="{A6570334-FF76-4A4E-B766-782E50A3B2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7879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155</xdr:row>
      <xdr:rowOff>0</xdr:rowOff>
    </xdr:from>
    <xdr:to>
      <xdr:col>4</xdr:col>
      <xdr:colOff>219075</xdr:colOff>
      <xdr:row>155</xdr:row>
      <xdr:rowOff>114300</xdr:rowOff>
    </xdr:to>
    <xdr:pic>
      <xdr:nvPicPr>
        <xdr:cNvPr id="156" name="Picture 155" descr="United States">
          <a:hlinkClick xmlns:r="http://schemas.openxmlformats.org/officeDocument/2006/relationships" r:id="rId3" tooltip="United States"/>
          <a:extLst>
            <a:ext uri="{FF2B5EF4-FFF2-40B4-BE49-F238E27FC236}">
              <a16:creationId xmlns:a16="http://schemas.microsoft.com/office/drawing/2014/main" id="{D0174053-BFC3-4EFC-99F1-E8B12CA5595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79012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156</xdr:row>
      <xdr:rowOff>0</xdr:rowOff>
    </xdr:from>
    <xdr:to>
      <xdr:col>4</xdr:col>
      <xdr:colOff>219075</xdr:colOff>
      <xdr:row>156</xdr:row>
      <xdr:rowOff>114300</xdr:rowOff>
    </xdr:to>
    <xdr:pic>
      <xdr:nvPicPr>
        <xdr:cNvPr id="157" name="Picture 156" descr="Uzbekistan">
          <a:hlinkClick xmlns:r="http://schemas.openxmlformats.org/officeDocument/2006/relationships" r:id="rId58" tooltip="Uzbekistan"/>
          <a:extLst>
            <a:ext uri="{FF2B5EF4-FFF2-40B4-BE49-F238E27FC236}">
              <a16:creationId xmlns:a16="http://schemas.microsoft.com/office/drawing/2014/main" id="{5A3DF618-147C-48E1-8799-B294F89B4FA5}"/>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609600" y="180422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157</xdr:row>
      <xdr:rowOff>0</xdr:rowOff>
    </xdr:from>
    <xdr:to>
      <xdr:col>4</xdr:col>
      <xdr:colOff>209550</xdr:colOff>
      <xdr:row>157</xdr:row>
      <xdr:rowOff>142875</xdr:rowOff>
    </xdr:to>
    <xdr:pic>
      <xdr:nvPicPr>
        <xdr:cNvPr id="158" name="Picture 157" descr="Brazil">
          <a:hlinkClick xmlns:r="http://schemas.openxmlformats.org/officeDocument/2006/relationships" r:id="rId47" tooltip="Brazil"/>
          <a:extLst>
            <a:ext uri="{FF2B5EF4-FFF2-40B4-BE49-F238E27FC236}">
              <a16:creationId xmlns:a16="http://schemas.microsoft.com/office/drawing/2014/main" id="{EC1E614F-5BF0-4DE1-B1F4-6CDEE1DAC8A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609600" y="1814322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158</xdr:row>
      <xdr:rowOff>0</xdr:rowOff>
    </xdr:from>
    <xdr:to>
      <xdr:col>4</xdr:col>
      <xdr:colOff>219075</xdr:colOff>
      <xdr:row>158</xdr:row>
      <xdr:rowOff>114300</xdr:rowOff>
    </xdr:to>
    <xdr:pic>
      <xdr:nvPicPr>
        <xdr:cNvPr id="159" name="Picture 158" descr="United States">
          <a:hlinkClick xmlns:r="http://schemas.openxmlformats.org/officeDocument/2006/relationships" r:id="rId3" tooltip="United States"/>
          <a:extLst>
            <a:ext uri="{FF2B5EF4-FFF2-40B4-BE49-F238E27FC236}">
              <a16:creationId xmlns:a16="http://schemas.microsoft.com/office/drawing/2014/main" id="{668E324E-640F-4E37-99FA-06723C28632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82584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159</xdr:row>
      <xdr:rowOff>0</xdr:rowOff>
    </xdr:from>
    <xdr:to>
      <xdr:col>4</xdr:col>
      <xdr:colOff>209550</xdr:colOff>
      <xdr:row>159</xdr:row>
      <xdr:rowOff>142875</xdr:rowOff>
    </xdr:to>
    <xdr:pic>
      <xdr:nvPicPr>
        <xdr:cNvPr id="160" name="Picture 159" descr="Brazil">
          <a:hlinkClick xmlns:r="http://schemas.openxmlformats.org/officeDocument/2006/relationships" r:id="rId47" tooltip="Brazil"/>
          <a:extLst>
            <a:ext uri="{FF2B5EF4-FFF2-40B4-BE49-F238E27FC236}">
              <a16:creationId xmlns:a16="http://schemas.microsoft.com/office/drawing/2014/main" id="{43638D01-7523-46AF-833F-4DBBA8CB2F1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609600" y="1842516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160</xdr:row>
      <xdr:rowOff>0</xdr:rowOff>
    </xdr:from>
    <xdr:to>
      <xdr:col>4</xdr:col>
      <xdr:colOff>219075</xdr:colOff>
      <xdr:row>160</xdr:row>
      <xdr:rowOff>114300</xdr:rowOff>
    </xdr:to>
    <xdr:pic>
      <xdr:nvPicPr>
        <xdr:cNvPr id="161" name="Picture 160" descr="United States">
          <a:hlinkClick xmlns:r="http://schemas.openxmlformats.org/officeDocument/2006/relationships" r:id="rId3" tooltip="United States"/>
          <a:extLst>
            <a:ext uri="{FF2B5EF4-FFF2-40B4-BE49-F238E27FC236}">
              <a16:creationId xmlns:a16="http://schemas.microsoft.com/office/drawing/2014/main" id="{EE58F5AC-E196-47A8-BAC1-55BB4A290D9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85404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161</xdr:row>
      <xdr:rowOff>0</xdr:rowOff>
    </xdr:from>
    <xdr:to>
      <xdr:col>4</xdr:col>
      <xdr:colOff>219075</xdr:colOff>
      <xdr:row>161</xdr:row>
      <xdr:rowOff>114300</xdr:rowOff>
    </xdr:to>
    <xdr:pic>
      <xdr:nvPicPr>
        <xdr:cNvPr id="162" name="Picture 161" descr="United States">
          <a:hlinkClick xmlns:r="http://schemas.openxmlformats.org/officeDocument/2006/relationships" r:id="rId3" tooltip="United States"/>
          <a:extLst>
            <a:ext uri="{FF2B5EF4-FFF2-40B4-BE49-F238E27FC236}">
              <a16:creationId xmlns:a16="http://schemas.microsoft.com/office/drawing/2014/main" id="{B5D9A2B2-8B99-422A-A202-65E14C91E62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86499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162</xdr:row>
      <xdr:rowOff>0</xdr:rowOff>
    </xdr:from>
    <xdr:to>
      <xdr:col>4</xdr:col>
      <xdr:colOff>219075</xdr:colOff>
      <xdr:row>162</xdr:row>
      <xdr:rowOff>123825</xdr:rowOff>
    </xdr:to>
    <xdr:pic>
      <xdr:nvPicPr>
        <xdr:cNvPr id="163" name="Picture 162" descr="Mexico">
          <a:hlinkClick xmlns:r="http://schemas.openxmlformats.org/officeDocument/2006/relationships" r:id="rId27" tooltip="Mexico"/>
          <a:extLst>
            <a:ext uri="{FF2B5EF4-FFF2-40B4-BE49-F238E27FC236}">
              <a16:creationId xmlns:a16="http://schemas.microsoft.com/office/drawing/2014/main" id="{233C6390-A36D-4E8B-AB71-84AE9E939787}"/>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1875091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163</xdr:row>
      <xdr:rowOff>0</xdr:rowOff>
    </xdr:from>
    <xdr:to>
      <xdr:col>4</xdr:col>
      <xdr:colOff>219075</xdr:colOff>
      <xdr:row>163</xdr:row>
      <xdr:rowOff>114300</xdr:rowOff>
    </xdr:to>
    <xdr:pic>
      <xdr:nvPicPr>
        <xdr:cNvPr id="164" name="Picture 163" descr="United Kingdom">
          <a:hlinkClick xmlns:r="http://schemas.openxmlformats.org/officeDocument/2006/relationships" r:id="rId5" tooltip="United Kingdom"/>
          <a:extLst>
            <a:ext uri="{FF2B5EF4-FFF2-40B4-BE49-F238E27FC236}">
              <a16:creationId xmlns:a16="http://schemas.microsoft.com/office/drawing/2014/main" id="{3AC9A585-ED35-4E65-9F39-49ABE8711C5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88899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164</xdr:row>
      <xdr:rowOff>0</xdr:rowOff>
    </xdr:from>
    <xdr:to>
      <xdr:col>4</xdr:col>
      <xdr:colOff>219075</xdr:colOff>
      <xdr:row>164</xdr:row>
      <xdr:rowOff>114300</xdr:rowOff>
    </xdr:to>
    <xdr:pic>
      <xdr:nvPicPr>
        <xdr:cNvPr id="165" name="Picture 164" descr="United States">
          <a:hlinkClick xmlns:r="http://schemas.openxmlformats.org/officeDocument/2006/relationships" r:id="rId3" tooltip="United States"/>
          <a:extLst>
            <a:ext uri="{FF2B5EF4-FFF2-40B4-BE49-F238E27FC236}">
              <a16:creationId xmlns:a16="http://schemas.microsoft.com/office/drawing/2014/main" id="{623A6DED-C9EF-49E8-9A8A-491F4501BC9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89728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165</xdr:row>
      <xdr:rowOff>0</xdr:rowOff>
    </xdr:from>
    <xdr:to>
      <xdr:col>4</xdr:col>
      <xdr:colOff>219075</xdr:colOff>
      <xdr:row>165</xdr:row>
      <xdr:rowOff>114300</xdr:rowOff>
    </xdr:to>
    <xdr:pic>
      <xdr:nvPicPr>
        <xdr:cNvPr id="166" name="Picture 165" descr="United Kingdom">
          <a:hlinkClick xmlns:r="http://schemas.openxmlformats.org/officeDocument/2006/relationships" r:id="rId5" tooltip="United Kingdom"/>
          <a:extLst>
            <a:ext uri="{FF2B5EF4-FFF2-40B4-BE49-F238E27FC236}">
              <a16:creationId xmlns:a16="http://schemas.microsoft.com/office/drawing/2014/main" id="{FE09F6B2-2BAC-49CC-81DC-C6D0911E689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90919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166</xdr:row>
      <xdr:rowOff>0</xdr:rowOff>
    </xdr:from>
    <xdr:to>
      <xdr:col>4</xdr:col>
      <xdr:colOff>219075</xdr:colOff>
      <xdr:row>166</xdr:row>
      <xdr:rowOff>123825</xdr:rowOff>
    </xdr:to>
    <xdr:pic>
      <xdr:nvPicPr>
        <xdr:cNvPr id="167" name="Picture 166" descr="Mexico">
          <a:hlinkClick xmlns:r="http://schemas.openxmlformats.org/officeDocument/2006/relationships" r:id="rId27" tooltip="Mexico"/>
          <a:extLst>
            <a:ext uri="{FF2B5EF4-FFF2-40B4-BE49-F238E27FC236}">
              <a16:creationId xmlns:a16="http://schemas.microsoft.com/office/drawing/2014/main" id="{5161113E-F047-49E7-800D-06FA7DA616D5}"/>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1922335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167</xdr:row>
      <xdr:rowOff>0</xdr:rowOff>
    </xdr:from>
    <xdr:to>
      <xdr:col>4</xdr:col>
      <xdr:colOff>219075</xdr:colOff>
      <xdr:row>167</xdr:row>
      <xdr:rowOff>142875</xdr:rowOff>
    </xdr:to>
    <xdr:pic>
      <xdr:nvPicPr>
        <xdr:cNvPr id="168" name="Picture 167" descr="Puerto Rico">
          <a:hlinkClick xmlns:r="http://schemas.openxmlformats.org/officeDocument/2006/relationships" r:id="rId45" tooltip="Puerto Rico"/>
          <a:extLst>
            <a:ext uri="{FF2B5EF4-FFF2-40B4-BE49-F238E27FC236}">
              <a16:creationId xmlns:a16="http://schemas.microsoft.com/office/drawing/2014/main" id="{703FA8D1-5118-4E63-A8ED-8EAC5CE4D014}"/>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92986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168</xdr:row>
      <xdr:rowOff>0</xdr:rowOff>
    </xdr:from>
    <xdr:to>
      <xdr:col>4</xdr:col>
      <xdr:colOff>219075</xdr:colOff>
      <xdr:row>168</xdr:row>
      <xdr:rowOff>142875</xdr:rowOff>
    </xdr:to>
    <xdr:pic>
      <xdr:nvPicPr>
        <xdr:cNvPr id="169" name="Picture 168" descr="Ukraine">
          <a:hlinkClick xmlns:r="http://schemas.openxmlformats.org/officeDocument/2006/relationships" r:id="rId7" tooltip="Ukraine"/>
          <a:extLst>
            <a:ext uri="{FF2B5EF4-FFF2-40B4-BE49-F238E27FC236}">
              <a16:creationId xmlns:a16="http://schemas.microsoft.com/office/drawing/2014/main" id="{C966B552-5913-4B81-94EC-29DF8C82539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93376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169</xdr:row>
      <xdr:rowOff>0</xdr:rowOff>
    </xdr:from>
    <xdr:to>
      <xdr:col>4</xdr:col>
      <xdr:colOff>219075</xdr:colOff>
      <xdr:row>169</xdr:row>
      <xdr:rowOff>114300</xdr:rowOff>
    </xdr:to>
    <xdr:pic>
      <xdr:nvPicPr>
        <xdr:cNvPr id="170" name="Picture 169" descr="United States">
          <a:hlinkClick xmlns:r="http://schemas.openxmlformats.org/officeDocument/2006/relationships" r:id="rId3" tooltip="United States"/>
          <a:extLst>
            <a:ext uri="{FF2B5EF4-FFF2-40B4-BE49-F238E27FC236}">
              <a16:creationId xmlns:a16="http://schemas.microsoft.com/office/drawing/2014/main" id="{B3950E9D-373B-4554-83F7-15C241073AE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94338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170</xdr:row>
      <xdr:rowOff>0</xdr:rowOff>
    </xdr:from>
    <xdr:to>
      <xdr:col>4</xdr:col>
      <xdr:colOff>219075</xdr:colOff>
      <xdr:row>170</xdr:row>
      <xdr:rowOff>142875</xdr:rowOff>
    </xdr:to>
    <xdr:pic>
      <xdr:nvPicPr>
        <xdr:cNvPr id="171" name="Picture 170" descr="Puerto Rico">
          <a:hlinkClick xmlns:r="http://schemas.openxmlformats.org/officeDocument/2006/relationships" r:id="rId45" tooltip="Puerto Rico"/>
          <a:extLst>
            <a:ext uri="{FF2B5EF4-FFF2-40B4-BE49-F238E27FC236}">
              <a16:creationId xmlns:a16="http://schemas.microsoft.com/office/drawing/2014/main" id="{A1E46153-9AA6-4363-8473-0FB2DE1B94DE}"/>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96091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171</xdr:row>
      <xdr:rowOff>0</xdr:rowOff>
    </xdr:from>
    <xdr:to>
      <xdr:col>4</xdr:col>
      <xdr:colOff>219075</xdr:colOff>
      <xdr:row>171</xdr:row>
      <xdr:rowOff>142875</xdr:rowOff>
    </xdr:to>
    <xdr:pic>
      <xdr:nvPicPr>
        <xdr:cNvPr id="172" name="Picture 171" descr="Tunisia">
          <a:hlinkClick xmlns:r="http://schemas.openxmlformats.org/officeDocument/2006/relationships" r:id="rId60" tooltip="Tunisia"/>
          <a:extLst>
            <a:ext uri="{FF2B5EF4-FFF2-40B4-BE49-F238E27FC236}">
              <a16:creationId xmlns:a16="http://schemas.microsoft.com/office/drawing/2014/main" id="{A8C06146-81B1-4AFE-8041-203BAF654896}"/>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609600" y="197224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172</xdr:row>
      <xdr:rowOff>0</xdr:rowOff>
    </xdr:from>
    <xdr:to>
      <xdr:col>4</xdr:col>
      <xdr:colOff>219075</xdr:colOff>
      <xdr:row>172</xdr:row>
      <xdr:rowOff>142875</xdr:rowOff>
    </xdr:to>
    <xdr:pic>
      <xdr:nvPicPr>
        <xdr:cNvPr id="173" name="Picture 172" descr="France">
          <a:hlinkClick xmlns:r="http://schemas.openxmlformats.org/officeDocument/2006/relationships" r:id="rId62" tooltip="France"/>
          <a:extLst>
            <a:ext uri="{FF2B5EF4-FFF2-40B4-BE49-F238E27FC236}">
              <a16:creationId xmlns:a16="http://schemas.microsoft.com/office/drawing/2014/main" id="{0888B7B1-8D8E-40D7-9EAC-DD7AD3597E6D}"/>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609600" y="198186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173</xdr:row>
      <xdr:rowOff>0</xdr:rowOff>
    </xdr:from>
    <xdr:to>
      <xdr:col>4</xdr:col>
      <xdr:colOff>190500</xdr:colOff>
      <xdr:row>173</xdr:row>
      <xdr:rowOff>142875</xdr:rowOff>
    </xdr:to>
    <xdr:pic>
      <xdr:nvPicPr>
        <xdr:cNvPr id="174" name="Picture 173" descr="Denmark">
          <a:hlinkClick xmlns:r="http://schemas.openxmlformats.org/officeDocument/2006/relationships" r:id="rId49" tooltip="Denmark"/>
          <a:extLst>
            <a:ext uri="{FF2B5EF4-FFF2-40B4-BE49-F238E27FC236}">
              <a16:creationId xmlns:a16="http://schemas.microsoft.com/office/drawing/2014/main" id="{73F2FB02-F241-4061-A616-7C09C535067F}"/>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609600" y="19876770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174</xdr:row>
      <xdr:rowOff>0</xdr:rowOff>
    </xdr:from>
    <xdr:to>
      <xdr:col>4</xdr:col>
      <xdr:colOff>219075</xdr:colOff>
      <xdr:row>174</xdr:row>
      <xdr:rowOff>114300</xdr:rowOff>
    </xdr:to>
    <xdr:pic>
      <xdr:nvPicPr>
        <xdr:cNvPr id="175" name="Picture 174" descr="United States">
          <a:hlinkClick xmlns:r="http://schemas.openxmlformats.org/officeDocument/2006/relationships" r:id="rId3" tooltip="United States"/>
          <a:extLst>
            <a:ext uri="{FF2B5EF4-FFF2-40B4-BE49-F238E27FC236}">
              <a16:creationId xmlns:a16="http://schemas.microsoft.com/office/drawing/2014/main" id="{F48D24F2-BD75-4EBF-9EEE-082893B5214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99348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175</xdr:row>
      <xdr:rowOff>0</xdr:rowOff>
    </xdr:from>
    <xdr:to>
      <xdr:col>4</xdr:col>
      <xdr:colOff>219075</xdr:colOff>
      <xdr:row>175</xdr:row>
      <xdr:rowOff>142875</xdr:rowOff>
    </xdr:to>
    <xdr:pic>
      <xdr:nvPicPr>
        <xdr:cNvPr id="176" name="Picture 175" descr="Netherlands">
          <a:hlinkClick xmlns:r="http://schemas.openxmlformats.org/officeDocument/2006/relationships" r:id="rId64" tooltip="Netherlands"/>
          <a:extLst>
            <a:ext uri="{FF2B5EF4-FFF2-40B4-BE49-F238E27FC236}">
              <a16:creationId xmlns:a16="http://schemas.microsoft.com/office/drawing/2014/main" id="{7AE324B3-AA9A-4819-9243-D09863272C0C}"/>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609600" y="200806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176</xdr:row>
      <xdr:rowOff>0</xdr:rowOff>
    </xdr:from>
    <xdr:to>
      <xdr:col>4</xdr:col>
      <xdr:colOff>219075</xdr:colOff>
      <xdr:row>176</xdr:row>
      <xdr:rowOff>114300</xdr:rowOff>
    </xdr:to>
    <xdr:pic>
      <xdr:nvPicPr>
        <xdr:cNvPr id="177" name="Picture 176" descr="United Kingdom">
          <a:hlinkClick xmlns:r="http://schemas.openxmlformats.org/officeDocument/2006/relationships" r:id="rId5" tooltip="United Kingdom"/>
          <a:extLst>
            <a:ext uri="{FF2B5EF4-FFF2-40B4-BE49-F238E27FC236}">
              <a16:creationId xmlns:a16="http://schemas.microsoft.com/office/drawing/2014/main" id="{D41D626E-0C26-4F0A-A668-EA5FF89145B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02015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177</xdr:row>
      <xdr:rowOff>0</xdr:rowOff>
    </xdr:from>
    <xdr:to>
      <xdr:col>4</xdr:col>
      <xdr:colOff>219075</xdr:colOff>
      <xdr:row>177</xdr:row>
      <xdr:rowOff>142875</xdr:rowOff>
    </xdr:to>
    <xdr:pic>
      <xdr:nvPicPr>
        <xdr:cNvPr id="178" name="Picture 177" descr="Russia">
          <a:hlinkClick xmlns:r="http://schemas.openxmlformats.org/officeDocument/2006/relationships" r:id="rId13" tooltip="Russia"/>
          <a:extLst>
            <a:ext uri="{FF2B5EF4-FFF2-40B4-BE49-F238E27FC236}">
              <a16:creationId xmlns:a16="http://schemas.microsoft.com/office/drawing/2014/main" id="{A27388B8-8F1C-4F0F-9C16-36243B0F9A9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203301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178</xdr:row>
      <xdr:rowOff>0</xdr:rowOff>
    </xdr:from>
    <xdr:to>
      <xdr:col>4</xdr:col>
      <xdr:colOff>209550</xdr:colOff>
      <xdr:row>178</xdr:row>
      <xdr:rowOff>142875</xdr:rowOff>
    </xdr:to>
    <xdr:pic>
      <xdr:nvPicPr>
        <xdr:cNvPr id="179" name="Picture 178" descr="Brazil">
          <a:hlinkClick xmlns:r="http://schemas.openxmlformats.org/officeDocument/2006/relationships" r:id="rId47" tooltip="Brazil"/>
          <a:extLst>
            <a:ext uri="{FF2B5EF4-FFF2-40B4-BE49-F238E27FC236}">
              <a16:creationId xmlns:a16="http://schemas.microsoft.com/office/drawing/2014/main" id="{0C8A5ACB-27C6-42D4-83B9-0BE4A7F9146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609600" y="204263625"/>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179</xdr:row>
      <xdr:rowOff>0</xdr:rowOff>
    </xdr:from>
    <xdr:to>
      <xdr:col>4</xdr:col>
      <xdr:colOff>219075</xdr:colOff>
      <xdr:row>179</xdr:row>
      <xdr:rowOff>114300</xdr:rowOff>
    </xdr:to>
    <xdr:pic>
      <xdr:nvPicPr>
        <xdr:cNvPr id="180" name="Picture 179" descr="United States">
          <a:hlinkClick xmlns:r="http://schemas.openxmlformats.org/officeDocument/2006/relationships" r:id="rId3" tooltip="United States"/>
          <a:extLst>
            <a:ext uri="{FF2B5EF4-FFF2-40B4-BE49-F238E27FC236}">
              <a16:creationId xmlns:a16="http://schemas.microsoft.com/office/drawing/2014/main" id="{E82E030E-55C6-4442-8582-7FD4878A49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05606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180</xdr:row>
      <xdr:rowOff>0</xdr:rowOff>
    </xdr:from>
    <xdr:to>
      <xdr:col>4</xdr:col>
      <xdr:colOff>219075</xdr:colOff>
      <xdr:row>180</xdr:row>
      <xdr:rowOff>114300</xdr:rowOff>
    </xdr:to>
    <xdr:pic>
      <xdr:nvPicPr>
        <xdr:cNvPr id="181" name="Picture 180" descr="United States">
          <a:hlinkClick xmlns:r="http://schemas.openxmlformats.org/officeDocument/2006/relationships" r:id="rId3" tooltip="United States"/>
          <a:extLst>
            <a:ext uri="{FF2B5EF4-FFF2-40B4-BE49-F238E27FC236}">
              <a16:creationId xmlns:a16="http://schemas.microsoft.com/office/drawing/2014/main" id="{A52C6B94-5FDE-4B4B-8FBD-23658ACAB3D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07054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181</xdr:row>
      <xdr:rowOff>0</xdr:rowOff>
    </xdr:from>
    <xdr:to>
      <xdr:col>4</xdr:col>
      <xdr:colOff>219075</xdr:colOff>
      <xdr:row>181</xdr:row>
      <xdr:rowOff>133350</xdr:rowOff>
    </xdr:to>
    <xdr:pic>
      <xdr:nvPicPr>
        <xdr:cNvPr id="182" name="Picture 181" descr="Argentina">
          <a:hlinkClick xmlns:r="http://schemas.openxmlformats.org/officeDocument/2006/relationships" r:id="rId21" tooltip="Argentina"/>
          <a:extLst>
            <a:ext uri="{FF2B5EF4-FFF2-40B4-BE49-F238E27FC236}">
              <a16:creationId xmlns:a16="http://schemas.microsoft.com/office/drawing/2014/main" id="{31E88765-AA70-4549-943A-28593E6FA18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2079879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182</xdr:row>
      <xdr:rowOff>0</xdr:rowOff>
    </xdr:from>
    <xdr:to>
      <xdr:col>4</xdr:col>
      <xdr:colOff>219075</xdr:colOff>
      <xdr:row>182</xdr:row>
      <xdr:rowOff>142875</xdr:rowOff>
    </xdr:to>
    <xdr:pic>
      <xdr:nvPicPr>
        <xdr:cNvPr id="183" name="Picture 182" descr="Dominican Republic">
          <a:hlinkClick xmlns:r="http://schemas.openxmlformats.org/officeDocument/2006/relationships" r:id="rId66" tooltip="Dominican Republic"/>
          <a:extLst>
            <a:ext uri="{FF2B5EF4-FFF2-40B4-BE49-F238E27FC236}">
              <a16:creationId xmlns:a16="http://schemas.microsoft.com/office/drawing/2014/main" id="{62614B80-4977-4C3B-B4D2-5FD34E393943}"/>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609600" y="209330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183</xdr:row>
      <xdr:rowOff>0</xdr:rowOff>
    </xdr:from>
    <xdr:to>
      <xdr:col>4</xdr:col>
      <xdr:colOff>219075</xdr:colOff>
      <xdr:row>183</xdr:row>
      <xdr:rowOff>114300</xdr:rowOff>
    </xdr:to>
    <xdr:pic>
      <xdr:nvPicPr>
        <xdr:cNvPr id="184" name="Picture 183" descr="United Kingdom">
          <a:hlinkClick xmlns:r="http://schemas.openxmlformats.org/officeDocument/2006/relationships" r:id="rId5" tooltip="United Kingdom"/>
          <a:extLst>
            <a:ext uri="{FF2B5EF4-FFF2-40B4-BE49-F238E27FC236}">
              <a16:creationId xmlns:a16="http://schemas.microsoft.com/office/drawing/2014/main" id="{746B450B-367B-46A8-8BFD-557E952644B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11045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184</xdr:row>
      <xdr:rowOff>0</xdr:rowOff>
    </xdr:from>
    <xdr:to>
      <xdr:col>4</xdr:col>
      <xdr:colOff>219075</xdr:colOff>
      <xdr:row>184</xdr:row>
      <xdr:rowOff>114300</xdr:rowOff>
    </xdr:to>
    <xdr:pic>
      <xdr:nvPicPr>
        <xdr:cNvPr id="185" name="Picture 184" descr="United Kingdom">
          <a:hlinkClick xmlns:r="http://schemas.openxmlformats.org/officeDocument/2006/relationships" r:id="rId5" tooltip="United Kingdom"/>
          <a:extLst>
            <a:ext uri="{FF2B5EF4-FFF2-40B4-BE49-F238E27FC236}">
              <a16:creationId xmlns:a16="http://schemas.microsoft.com/office/drawing/2014/main" id="{298766EE-E711-4A7F-8EC2-71546EDC886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11874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185</xdr:row>
      <xdr:rowOff>0</xdr:rowOff>
    </xdr:from>
    <xdr:to>
      <xdr:col>4</xdr:col>
      <xdr:colOff>219075</xdr:colOff>
      <xdr:row>185</xdr:row>
      <xdr:rowOff>142875</xdr:rowOff>
    </xdr:to>
    <xdr:pic>
      <xdr:nvPicPr>
        <xdr:cNvPr id="186" name="Picture 185" descr="Puerto Rico">
          <a:hlinkClick xmlns:r="http://schemas.openxmlformats.org/officeDocument/2006/relationships" r:id="rId45" tooltip="Puerto Rico"/>
          <a:extLst>
            <a:ext uri="{FF2B5EF4-FFF2-40B4-BE49-F238E27FC236}">
              <a16:creationId xmlns:a16="http://schemas.microsoft.com/office/drawing/2014/main" id="{B47CA3E9-38BC-4C54-B356-EC501747F24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212455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186</xdr:row>
      <xdr:rowOff>0</xdr:rowOff>
    </xdr:from>
    <xdr:to>
      <xdr:col>4</xdr:col>
      <xdr:colOff>219075</xdr:colOff>
      <xdr:row>186</xdr:row>
      <xdr:rowOff>114300</xdr:rowOff>
    </xdr:to>
    <xdr:pic>
      <xdr:nvPicPr>
        <xdr:cNvPr id="187" name="Picture 186" descr="United Kingdom">
          <a:hlinkClick xmlns:r="http://schemas.openxmlformats.org/officeDocument/2006/relationships" r:id="rId5" tooltip="United Kingdom"/>
          <a:extLst>
            <a:ext uri="{FF2B5EF4-FFF2-40B4-BE49-F238E27FC236}">
              <a16:creationId xmlns:a16="http://schemas.microsoft.com/office/drawing/2014/main" id="{97FE4E5F-084A-463B-A322-DB7318BE27F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13036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187</xdr:row>
      <xdr:rowOff>0</xdr:rowOff>
    </xdr:from>
    <xdr:to>
      <xdr:col>4</xdr:col>
      <xdr:colOff>219075</xdr:colOff>
      <xdr:row>187</xdr:row>
      <xdr:rowOff>114300</xdr:rowOff>
    </xdr:to>
    <xdr:pic>
      <xdr:nvPicPr>
        <xdr:cNvPr id="188" name="Picture 187" descr="United States">
          <a:hlinkClick xmlns:r="http://schemas.openxmlformats.org/officeDocument/2006/relationships" r:id="rId3" tooltip="United States"/>
          <a:extLst>
            <a:ext uri="{FF2B5EF4-FFF2-40B4-BE49-F238E27FC236}">
              <a16:creationId xmlns:a16="http://schemas.microsoft.com/office/drawing/2014/main" id="{DB24F615-B1A4-44A9-ACEB-C0A21FF4985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13883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188</xdr:row>
      <xdr:rowOff>0</xdr:rowOff>
    </xdr:from>
    <xdr:to>
      <xdr:col>4</xdr:col>
      <xdr:colOff>219075</xdr:colOff>
      <xdr:row>188</xdr:row>
      <xdr:rowOff>142875</xdr:rowOff>
    </xdr:to>
    <xdr:pic>
      <xdr:nvPicPr>
        <xdr:cNvPr id="189" name="Picture 188" descr="Puerto Rico">
          <a:hlinkClick xmlns:r="http://schemas.openxmlformats.org/officeDocument/2006/relationships" r:id="rId45" tooltip="Puerto Rico"/>
          <a:extLst>
            <a:ext uri="{FF2B5EF4-FFF2-40B4-BE49-F238E27FC236}">
              <a16:creationId xmlns:a16="http://schemas.microsoft.com/office/drawing/2014/main" id="{C7F72A01-5FE0-4BBA-A388-751D152BF7F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215322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189</xdr:row>
      <xdr:rowOff>0</xdr:rowOff>
    </xdr:from>
    <xdr:to>
      <xdr:col>4</xdr:col>
      <xdr:colOff>219075</xdr:colOff>
      <xdr:row>189</xdr:row>
      <xdr:rowOff>114300</xdr:rowOff>
    </xdr:to>
    <xdr:pic>
      <xdr:nvPicPr>
        <xdr:cNvPr id="190" name="Picture 189" descr="United States">
          <a:hlinkClick xmlns:r="http://schemas.openxmlformats.org/officeDocument/2006/relationships" r:id="rId3" tooltip="United States"/>
          <a:extLst>
            <a:ext uri="{FF2B5EF4-FFF2-40B4-BE49-F238E27FC236}">
              <a16:creationId xmlns:a16="http://schemas.microsoft.com/office/drawing/2014/main" id="{D7A6F962-C31F-4A82-8EC6-65A692715BD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16455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190</xdr:row>
      <xdr:rowOff>0</xdr:rowOff>
    </xdr:from>
    <xdr:to>
      <xdr:col>4</xdr:col>
      <xdr:colOff>219075</xdr:colOff>
      <xdr:row>190</xdr:row>
      <xdr:rowOff>123825</xdr:rowOff>
    </xdr:to>
    <xdr:pic>
      <xdr:nvPicPr>
        <xdr:cNvPr id="191" name="Picture 190" descr="Mexico">
          <a:hlinkClick xmlns:r="http://schemas.openxmlformats.org/officeDocument/2006/relationships" r:id="rId27" tooltip="Mexico"/>
          <a:extLst>
            <a:ext uri="{FF2B5EF4-FFF2-40B4-BE49-F238E27FC236}">
              <a16:creationId xmlns:a16="http://schemas.microsoft.com/office/drawing/2014/main" id="{85B6D088-107A-43E9-ACF5-EFC83421FE8D}"/>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177510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191</xdr:row>
      <xdr:rowOff>0</xdr:rowOff>
    </xdr:from>
    <xdr:to>
      <xdr:col>4</xdr:col>
      <xdr:colOff>219075</xdr:colOff>
      <xdr:row>191</xdr:row>
      <xdr:rowOff>142875</xdr:rowOff>
    </xdr:to>
    <xdr:pic>
      <xdr:nvPicPr>
        <xdr:cNvPr id="192" name="Picture 191" descr="Puerto Rico">
          <a:hlinkClick xmlns:r="http://schemas.openxmlformats.org/officeDocument/2006/relationships" r:id="rId45" tooltip="Puerto Rico"/>
          <a:extLst>
            <a:ext uri="{FF2B5EF4-FFF2-40B4-BE49-F238E27FC236}">
              <a16:creationId xmlns:a16="http://schemas.microsoft.com/office/drawing/2014/main" id="{3E9C515A-6AE5-4CFF-87A6-A97CF8C6996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218579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192</xdr:row>
      <xdr:rowOff>0</xdr:rowOff>
    </xdr:from>
    <xdr:to>
      <xdr:col>4</xdr:col>
      <xdr:colOff>219075</xdr:colOff>
      <xdr:row>192</xdr:row>
      <xdr:rowOff>142875</xdr:rowOff>
    </xdr:to>
    <xdr:pic>
      <xdr:nvPicPr>
        <xdr:cNvPr id="193" name="Picture 192" descr="Ukraine">
          <a:hlinkClick xmlns:r="http://schemas.openxmlformats.org/officeDocument/2006/relationships" r:id="rId7" tooltip="Ukraine"/>
          <a:extLst>
            <a:ext uri="{FF2B5EF4-FFF2-40B4-BE49-F238E27FC236}">
              <a16:creationId xmlns:a16="http://schemas.microsoft.com/office/drawing/2014/main" id="{7D97012D-F0B5-459B-B2F5-C40052883F1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219313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193</xdr:row>
      <xdr:rowOff>0</xdr:rowOff>
    </xdr:from>
    <xdr:to>
      <xdr:col>4</xdr:col>
      <xdr:colOff>219075</xdr:colOff>
      <xdr:row>193</xdr:row>
      <xdr:rowOff>142875</xdr:rowOff>
    </xdr:to>
    <xdr:pic>
      <xdr:nvPicPr>
        <xdr:cNvPr id="194" name="Picture 193" descr="Japan">
          <a:hlinkClick xmlns:r="http://schemas.openxmlformats.org/officeDocument/2006/relationships" r:id="rId68" tooltip="Japan"/>
          <a:extLst>
            <a:ext uri="{FF2B5EF4-FFF2-40B4-BE49-F238E27FC236}">
              <a16:creationId xmlns:a16="http://schemas.microsoft.com/office/drawing/2014/main" id="{7BF02738-FA00-412F-970B-03EF2E292CED}"/>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221113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194</xdr:row>
      <xdr:rowOff>0</xdr:rowOff>
    </xdr:from>
    <xdr:to>
      <xdr:col>4</xdr:col>
      <xdr:colOff>219075</xdr:colOff>
      <xdr:row>194</xdr:row>
      <xdr:rowOff>114300</xdr:rowOff>
    </xdr:to>
    <xdr:pic>
      <xdr:nvPicPr>
        <xdr:cNvPr id="195" name="Picture 194" descr="United States">
          <a:hlinkClick xmlns:r="http://schemas.openxmlformats.org/officeDocument/2006/relationships" r:id="rId3" tooltip="United States"/>
          <a:extLst>
            <a:ext uri="{FF2B5EF4-FFF2-40B4-BE49-F238E27FC236}">
              <a16:creationId xmlns:a16="http://schemas.microsoft.com/office/drawing/2014/main" id="{7CC78176-26D3-4F53-AAB8-BD1086E7149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22056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195</xdr:row>
      <xdr:rowOff>0</xdr:rowOff>
    </xdr:from>
    <xdr:to>
      <xdr:col>4</xdr:col>
      <xdr:colOff>219075</xdr:colOff>
      <xdr:row>195</xdr:row>
      <xdr:rowOff>142875</xdr:rowOff>
    </xdr:to>
    <xdr:pic>
      <xdr:nvPicPr>
        <xdr:cNvPr id="196" name="Picture 195" descr="Italy">
          <a:hlinkClick xmlns:r="http://schemas.openxmlformats.org/officeDocument/2006/relationships" r:id="rId1" tooltip="Italy"/>
          <a:extLst>
            <a:ext uri="{FF2B5EF4-FFF2-40B4-BE49-F238E27FC236}">
              <a16:creationId xmlns:a16="http://schemas.microsoft.com/office/drawing/2014/main" id="{4B8F3E07-3B1C-4F4A-A250-1B05A2C58E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24189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196</xdr:row>
      <xdr:rowOff>0</xdr:rowOff>
    </xdr:from>
    <xdr:to>
      <xdr:col>4</xdr:col>
      <xdr:colOff>219075</xdr:colOff>
      <xdr:row>196</xdr:row>
      <xdr:rowOff>114300</xdr:rowOff>
    </xdr:to>
    <xdr:pic>
      <xdr:nvPicPr>
        <xdr:cNvPr id="197" name="Picture 196" descr="United States">
          <a:hlinkClick xmlns:r="http://schemas.openxmlformats.org/officeDocument/2006/relationships" r:id="rId3" tooltip="United States"/>
          <a:extLst>
            <a:ext uri="{FF2B5EF4-FFF2-40B4-BE49-F238E27FC236}">
              <a16:creationId xmlns:a16="http://schemas.microsoft.com/office/drawing/2014/main" id="{03631F54-FBF3-4236-833C-70D97253CE2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25313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197</xdr:row>
      <xdr:rowOff>0</xdr:rowOff>
    </xdr:from>
    <xdr:to>
      <xdr:col>4</xdr:col>
      <xdr:colOff>219075</xdr:colOff>
      <xdr:row>197</xdr:row>
      <xdr:rowOff>123825</xdr:rowOff>
    </xdr:to>
    <xdr:pic>
      <xdr:nvPicPr>
        <xdr:cNvPr id="198" name="Picture 197" descr="Mexico">
          <a:hlinkClick xmlns:r="http://schemas.openxmlformats.org/officeDocument/2006/relationships" r:id="rId27" tooltip="Mexico"/>
          <a:extLst>
            <a:ext uri="{FF2B5EF4-FFF2-40B4-BE49-F238E27FC236}">
              <a16:creationId xmlns:a16="http://schemas.microsoft.com/office/drawing/2014/main" id="{AF8268FB-A8EF-4555-8AB8-3632DA4BC45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258663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198</xdr:row>
      <xdr:rowOff>0</xdr:rowOff>
    </xdr:from>
    <xdr:to>
      <xdr:col>4</xdr:col>
      <xdr:colOff>219075</xdr:colOff>
      <xdr:row>198</xdr:row>
      <xdr:rowOff>142875</xdr:rowOff>
    </xdr:to>
    <xdr:pic>
      <xdr:nvPicPr>
        <xdr:cNvPr id="199" name="Picture 198" descr="Italy">
          <a:hlinkClick xmlns:r="http://schemas.openxmlformats.org/officeDocument/2006/relationships" r:id="rId1" tooltip="Italy"/>
          <a:extLst>
            <a:ext uri="{FF2B5EF4-FFF2-40B4-BE49-F238E27FC236}">
              <a16:creationId xmlns:a16="http://schemas.microsoft.com/office/drawing/2014/main" id="{1E85348F-A741-45FD-99B8-2D582DA6D4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26942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199</xdr:row>
      <xdr:rowOff>0</xdr:rowOff>
    </xdr:from>
    <xdr:to>
      <xdr:col>4</xdr:col>
      <xdr:colOff>219075</xdr:colOff>
      <xdr:row>199</xdr:row>
      <xdr:rowOff>114300</xdr:rowOff>
    </xdr:to>
    <xdr:pic>
      <xdr:nvPicPr>
        <xdr:cNvPr id="200" name="Picture 199" descr="United Kingdom">
          <a:hlinkClick xmlns:r="http://schemas.openxmlformats.org/officeDocument/2006/relationships" r:id="rId5" tooltip="United Kingdom"/>
          <a:extLst>
            <a:ext uri="{FF2B5EF4-FFF2-40B4-BE49-F238E27FC236}">
              <a16:creationId xmlns:a16="http://schemas.microsoft.com/office/drawing/2014/main" id="{FACD432A-1B75-4B41-82BD-25A3927A59C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28133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200</xdr:row>
      <xdr:rowOff>0</xdr:rowOff>
    </xdr:from>
    <xdr:to>
      <xdr:col>4</xdr:col>
      <xdr:colOff>219075</xdr:colOff>
      <xdr:row>200</xdr:row>
      <xdr:rowOff>142875</xdr:rowOff>
    </xdr:to>
    <xdr:pic>
      <xdr:nvPicPr>
        <xdr:cNvPr id="201" name="Picture 200" descr="Colombia">
          <a:hlinkClick xmlns:r="http://schemas.openxmlformats.org/officeDocument/2006/relationships" r:id="rId31" tooltip="Colombia"/>
          <a:extLst>
            <a:ext uri="{FF2B5EF4-FFF2-40B4-BE49-F238E27FC236}">
              <a16:creationId xmlns:a16="http://schemas.microsoft.com/office/drawing/2014/main" id="{61A246FC-F903-47C1-9A61-FA8405154BE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228523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201</xdr:row>
      <xdr:rowOff>0</xdr:rowOff>
    </xdr:from>
    <xdr:to>
      <xdr:col>4</xdr:col>
      <xdr:colOff>219075</xdr:colOff>
      <xdr:row>201</xdr:row>
      <xdr:rowOff>114300</xdr:rowOff>
    </xdr:to>
    <xdr:pic>
      <xdr:nvPicPr>
        <xdr:cNvPr id="202" name="Picture 201" descr="United Kingdom">
          <a:hlinkClick xmlns:r="http://schemas.openxmlformats.org/officeDocument/2006/relationships" r:id="rId5" tooltip="United Kingdom"/>
          <a:extLst>
            <a:ext uri="{FF2B5EF4-FFF2-40B4-BE49-F238E27FC236}">
              <a16:creationId xmlns:a16="http://schemas.microsoft.com/office/drawing/2014/main" id="{491544D5-F567-4EDB-A6DD-75CF13EBDE3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29647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202</xdr:row>
      <xdr:rowOff>0</xdr:rowOff>
    </xdr:from>
    <xdr:to>
      <xdr:col>4</xdr:col>
      <xdr:colOff>219075</xdr:colOff>
      <xdr:row>202</xdr:row>
      <xdr:rowOff>114300</xdr:rowOff>
    </xdr:to>
    <xdr:pic>
      <xdr:nvPicPr>
        <xdr:cNvPr id="203" name="Picture 202" descr="United Kingdom">
          <a:hlinkClick xmlns:r="http://schemas.openxmlformats.org/officeDocument/2006/relationships" r:id="rId5" tooltip="United Kingdom"/>
          <a:extLst>
            <a:ext uri="{FF2B5EF4-FFF2-40B4-BE49-F238E27FC236}">
              <a16:creationId xmlns:a16="http://schemas.microsoft.com/office/drawing/2014/main" id="{49C18F82-AA8D-44A9-8ABC-B48324DD28E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30505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203</xdr:row>
      <xdr:rowOff>0</xdr:rowOff>
    </xdr:from>
    <xdr:to>
      <xdr:col>4</xdr:col>
      <xdr:colOff>219075</xdr:colOff>
      <xdr:row>203</xdr:row>
      <xdr:rowOff>114300</xdr:rowOff>
    </xdr:to>
    <xdr:pic>
      <xdr:nvPicPr>
        <xdr:cNvPr id="204" name="Picture 203" descr="Hungary">
          <a:hlinkClick xmlns:r="http://schemas.openxmlformats.org/officeDocument/2006/relationships" r:id="rId29" tooltip="Hungary"/>
          <a:extLst>
            <a:ext uri="{FF2B5EF4-FFF2-40B4-BE49-F238E27FC236}">
              <a16:creationId xmlns:a16="http://schemas.microsoft.com/office/drawing/2014/main" id="{1775C538-46A0-4667-9ABD-879000F123AA}"/>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231628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204</xdr:row>
      <xdr:rowOff>0</xdr:rowOff>
    </xdr:from>
    <xdr:to>
      <xdr:col>4</xdr:col>
      <xdr:colOff>219075</xdr:colOff>
      <xdr:row>204</xdr:row>
      <xdr:rowOff>133350</xdr:rowOff>
    </xdr:to>
    <xdr:pic>
      <xdr:nvPicPr>
        <xdr:cNvPr id="205" name="Picture 204" descr="Argentina">
          <a:hlinkClick xmlns:r="http://schemas.openxmlformats.org/officeDocument/2006/relationships" r:id="rId21" tooltip="Argentina"/>
          <a:extLst>
            <a:ext uri="{FF2B5EF4-FFF2-40B4-BE49-F238E27FC236}">
              <a16:creationId xmlns:a16="http://schemas.microsoft.com/office/drawing/2014/main" id="{7F61B785-FF43-414C-A093-2276E600969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2323814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205</xdr:row>
      <xdr:rowOff>0</xdr:rowOff>
    </xdr:from>
    <xdr:to>
      <xdr:col>4</xdr:col>
      <xdr:colOff>219075</xdr:colOff>
      <xdr:row>205</xdr:row>
      <xdr:rowOff>114300</xdr:rowOff>
    </xdr:to>
    <xdr:pic>
      <xdr:nvPicPr>
        <xdr:cNvPr id="206" name="Picture 205" descr="United Kingdom">
          <a:hlinkClick xmlns:r="http://schemas.openxmlformats.org/officeDocument/2006/relationships" r:id="rId5" tooltip="United Kingdom"/>
          <a:extLst>
            <a:ext uri="{FF2B5EF4-FFF2-40B4-BE49-F238E27FC236}">
              <a16:creationId xmlns:a16="http://schemas.microsoft.com/office/drawing/2014/main" id="{8D084AB8-3889-4A30-BDB8-E9213D394E2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33343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206</xdr:row>
      <xdr:rowOff>0</xdr:rowOff>
    </xdr:from>
    <xdr:to>
      <xdr:col>4</xdr:col>
      <xdr:colOff>219075</xdr:colOff>
      <xdr:row>206</xdr:row>
      <xdr:rowOff>123825</xdr:rowOff>
    </xdr:to>
    <xdr:pic>
      <xdr:nvPicPr>
        <xdr:cNvPr id="207" name="Picture 206" descr="Mexico">
          <a:hlinkClick xmlns:r="http://schemas.openxmlformats.org/officeDocument/2006/relationships" r:id="rId27" tooltip="Mexico"/>
          <a:extLst>
            <a:ext uri="{FF2B5EF4-FFF2-40B4-BE49-F238E27FC236}">
              <a16:creationId xmlns:a16="http://schemas.microsoft.com/office/drawing/2014/main" id="{72BBF070-CFD9-4057-9CC6-0D2FF40D9E2E}"/>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340197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207</xdr:row>
      <xdr:rowOff>0</xdr:rowOff>
    </xdr:from>
    <xdr:to>
      <xdr:col>4</xdr:col>
      <xdr:colOff>219075</xdr:colOff>
      <xdr:row>207</xdr:row>
      <xdr:rowOff>114300</xdr:rowOff>
    </xdr:to>
    <xdr:pic>
      <xdr:nvPicPr>
        <xdr:cNvPr id="208" name="Picture 207" descr="United Kingdom">
          <a:hlinkClick xmlns:r="http://schemas.openxmlformats.org/officeDocument/2006/relationships" r:id="rId5" tooltip="United Kingdom"/>
          <a:extLst>
            <a:ext uri="{FF2B5EF4-FFF2-40B4-BE49-F238E27FC236}">
              <a16:creationId xmlns:a16="http://schemas.microsoft.com/office/drawing/2014/main" id="{BBD9103D-A369-4702-A2ED-48E334551FC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34410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208</xdr:row>
      <xdr:rowOff>0</xdr:rowOff>
    </xdr:from>
    <xdr:to>
      <xdr:col>4</xdr:col>
      <xdr:colOff>219075</xdr:colOff>
      <xdr:row>208</xdr:row>
      <xdr:rowOff>123825</xdr:rowOff>
    </xdr:to>
    <xdr:pic>
      <xdr:nvPicPr>
        <xdr:cNvPr id="209" name="Picture 208" descr="Mexico">
          <a:hlinkClick xmlns:r="http://schemas.openxmlformats.org/officeDocument/2006/relationships" r:id="rId27" tooltip="Mexico"/>
          <a:extLst>
            <a:ext uri="{FF2B5EF4-FFF2-40B4-BE49-F238E27FC236}">
              <a16:creationId xmlns:a16="http://schemas.microsoft.com/office/drawing/2014/main" id="{263D3753-2723-4F48-B158-6E101E7D22FC}"/>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355627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209</xdr:row>
      <xdr:rowOff>0</xdr:rowOff>
    </xdr:from>
    <xdr:to>
      <xdr:col>4</xdr:col>
      <xdr:colOff>219075</xdr:colOff>
      <xdr:row>209</xdr:row>
      <xdr:rowOff>114300</xdr:rowOff>
    </xdr:to>
    <xdr:pic>
      <xdr:nvPicPr>
        <xdr:cNvPr id="210" name="Picture 209" descr="United States">
          <a:hlinkClick xmlns:r="http://schemas.openxmlformats.org/officeDocument/2006/relationships" r:id="rId3" tooltip="United States"/>
          <a:extLst>
            <a:ext uri="{FF2B5EF4-FFF2-40B4-BE49-F238E27FC236}">
              <a16:creationId xmlns:a16="http://schemas.microsoft.com/office/drawing/2014/main" id="{421A09F1-FE14-440A-862B-5E7BA95FF1E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37029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210</xdr:row>
      <xdr:rowOff>0</xdr:rowOff>
    </xdr:from>
    <xdr:to>
      <xdr:col>4</xdr:col>
      <xdr:colOff>219075</xdr:colOff>
      <xdr:row>210</xdr:row>
      <xdr:rowOff>142875</xdr:rowOff>
    </xdr:to>
    <xdr:pic>
      <xdr:nvPicPr>
        <xdr:cNvPr id="211" name="Picture 210" descr="Puerto Rico">
          <a:hlinkClick xmlns:r="http://schemas.openxmlformats.org/officeDocument/2006/relationships" r:id="rId45" tooltip="Puerto Rico"/>
          <a:extLst>
            <a:ext uri="{FF2B5EF4-FFF2-40B4-BE49-F238E27FC236}">
              <a16:creationId xmlns:a16="http://schemas.microsoft.com/office/drawing/2014/main" id="{0FC17E7C-98B2-423B-83CE-C5CD941BD685}"/>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237420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211</xdr:row>
      <xdr:rowOff>0</xdr:rowOff>
    </xdr:from>
    <xdr:to>
      <xdr:col>4</xdr:col>
      <xdr:colOff>219075</xdr:colOff>
      <xdr:row>211</xdr:row>
      <xdr:rowOff>123825</xdr:rowOff>
    </xdr:to>
    <xdr:pic>
      <xdr:nvPicPr>
        <xdr:cNvPr id="212" name="Picture 211" descr="Mexico">
          <a:hlinkClick xmlns:r="http://schemas.openxmlformats.org/officeDocument/2006/relationships" r:id="rId27" tooltip="Mexico"/>
          <a:extLst>
            <a:ext uri="{FF2B5EF4-FFF2-40B4-BE49-F238E27FC236}">
              <a16:creationId xmlns:a16="http://schemas.microsoft.com/office/drawing/2014/main" id="{861C0F5E-2ADE-40EF-AF12-B6C1788E4BFF}"/>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383345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212</xdr:row>
      <xdr:rowOff>0</xdr:rowOff>
    </xdr:from>
    <xdr:to>
      <xdr:col>4</xdr:col>
      <xdr:colOff>219075</xdr:colOff>
      <xdr:row>212</xdr:row>
      <xdr:rowOff>114300</xdr:rowOff>
    </xdr:to>
    <xdr:pic>
      <xdr:nvPicPr>
        <xdr:cNvPr id="213" name="Picture 212" descr="United States">
          <a:hlinkClick xmlns:r="http://schemas.openxmlformats.org/officeDocument/2006/relationships" r:id="rId3" tooltip="United States"/>
          <a:extLst>
            <a:ext uri="{FF2B5EF4-FFF2-40B4-BE49-F238E27FC236}">
              <a16:creationId xmlns:a16="http://schemas.microsoft.com/office/drawing/2014/main" id="{73874748-1C4D-4C48-A28E-1A7211EF61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38915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213</xdr:row>
      <xdr:rowOff>0</xdr:rowOff>
    </xdr:from>
    <xdr:to>
      <xdr:col>4</xdr:col>
      <xdr:colOff>219075</xdr:colOff>
      <xdr:row>213</xdr:row>
      <xdr:rowOff>123825</xdr:rowOff>
    </xdr:to>
    <xdr:pic>
      <xdr:nvPicPr>
        <xdr:cNvPr id="214" name="Picture 213" descr="Mexico">
          <a:hlinkClick xmlns:r="http://schemas.openxmlformats.org/officeDocument/2006/relationships" r:id="rId27" tooltip="Mexico"/>
          <a:extLst>
            <a:ext uri="{FF2B5EF4-FFF2-40B4-BE49-F238E27FC236}">
              <a16:creationId xmlns:a16="http://schemas.microsoft.com/office/drawing/2014/main" id="{B3895E95-2EC3-483E-BEA6-9140EF694D1E}"/>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402871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214</xdr:row>
      <xdr:rowOff>0</xdr:rowOff>
    </xdr:from>
    <xdr:to>
      <xdr:col>4</xdr:col>
      <xdr:colOff>219075</xdr:colOff>
      <xdr:row>214</xdr:row>
      <xdr:rowOff>142875</xdr:rowOff>
    </xdr:to>
    <xdr:pic>
      <xdr:nvPicPr>
        <xdr:cNvPr id="215" name="Picture 214" descr="Ukraine">
          <a:hlinkClick xmlns:r="http://schemas.openxmlformats.org/officeDocument/2006/relationships" r:id="rId7" tooltip="Ukraine"/>
          <a:extLst>
            <a:ext uri="{FF2B5EF4-FFF2-40B4-BE49-F238E27FC236}">
              <a16:creationId xmlns:a16="http://schemas.microsoft.com/office/drawing/2014/main" id="{D3D1284B-DDFE-46E9-A29A-A0631EED23D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241677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215</xdr:row>
      <xdr:rowOff>0</xdr:rowOff>
    </xdr:from>
    <xdr:to>
      <xdr:col>4</xdr:col>
      <xdr:colOff>219075</xdr:colOff>
      <xdr:row>215</xdr:row>
      <xdr:rowOff>123825</xdr:rowOff>
    </xdr:to>
    <xdr:pic>
      <xdr:nvPicPr>
        <xdr:cNvPr id="216" name="Picture 215" descr="Mexico">
          <a:hlinkClick xmlns:r="http://schemas.openxmlformats.org/officeDocument/2006/relationships" r:id="rId27" tooltip="Mexico"/>
          <a:extLst>
            <a:ext uri="{FF2B5EF4-FFF2-40B4-BE49-F238E27FC236}">
              <a16:creationId xmlns:a16="http://schemas.microsoft.com/office/drawing/2014/main" id="{266C32F9-DD5D-4832-B34B-F7C82955EDB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432589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216</xdr:row>
      <xdr:rowOff>0</xdr:rowOff>
    </xdr:from>
    <xdr:to>
      <xdr:col>4</xdr:col>
      <xdr:colOff>219075</xdr:colOff>
      <xdr:row>216</xdr:row>
      <xdr:rowOff>114300</xdr:rowOff>
    </xdr:to>
    <xdr:pic>
      <xdr:nvPicPr>
        <xdr:cNvPr id="217" name="Picture 216" descr="United States">
          <a:hlinkClick xmlns:r="http://schemas.openxmlformats.org/officeDocument/2006/relationships" r:id="rId3" tooltip="United States"/>
          <a:extLst>
            <a:ext uri="{FF2B5EF4-FFF2-40B4-BE49-F238E27FC236}">
              <a16:creationId xmlns:a16="http://schemas.microsoft.com/office/drawing/2014/main" id="{0B75F6E2-CEF5-4334-9E2A-A93284093FD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44316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217</xdr:row>
      <xdr:rowOff>0</xdr:rowOff>
    </xdr:from>
    <xdr:to>
      <xdr:col>4</xdr:col>
      <xdr:colOff>219075</xdr:colOff>
      <xdr:row>217</xdr:row>
      <xdr:rowOff>123825</xdr:rowOff>
    </xdr:to>
    <xdr:pic>
      <xdr:nvPicPr>
        <xdr:cNvPr id="218" name="Picture 217" descr="Mexico">
          <a:hlinkClick xmlns:r="http://schemas.openxmlformats.org/officeDocument/2006/relationships" r:id="rId27" tooltip="Mexico"/>
          <a:extLst>
            <a:ext uri="{FF2B5EF4-FFF2-40B4-BE49-F238E27FC236}">
              <a16:creationId xmlns:a16="http://schemas.microsoft.com/office/drawing/2014/main" id="{CC13DFE6-FA24-447D-B0C9-01767DDD8E57}"/>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45554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218</xdr:row>
      <xdr:rowOff>0</xdr:rowOff>
    </xdr:from>
    <xdr:to>
      <xdr:col>4</xdr:col>
      <xdr:colOff>219075</xdr:colOff>
      <xdr:row>218</xdr:row>
      <xdr:rowOff>114300</xdr:rowOff>
    </xdr:to>
    <xdr:pic>
      <xdr:nvPicPr>
        <xdr:cNvPr id="219" name="Picture 218" descr="United States">
          <a:hlinkClick xmlns:r="http://schemas.openxmlformats.org/officeDocument/2006/relationships" r:id="rId3" tooltip="United States"/>
          <a:extLst>
            <a:ext uri="{FF2B5EF4-FFF2-40B4-BE49-F238E27FC236}">
              <a16:creationId xmlns:a16="http://schemas.microsoft.com/office/drawing/2014/main" id="{D5D585DE-7BE4-4A16-9F62-116F73AFC7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48221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219</xdr:row>
      <xdr:rowOff>0</xdr:rowOff>
    </xdr:from>
    <xdr:to>
      <xdr:col>4</xdr:col>
      <xdr:colOff>219075</xdr:colOff>
      <xdr:row>219</xdr:row>
      <xdr:rowOff>142875</xdr:rowOff>
    </xdr:to>
    <xdr:pic>
      <xdr:nvPicPr>
        <xdr:cNvPr id="220" name="Picture 219" descr="Italy">
          <a:hlinkClick xmlns:r="http://schemas.openxmlformats.org/officeDocument/2006/relationships" r:id="rId1" tooltip="Italy"/>
          <a:extLst>
            <a:ext uri="{FF2B5EF4-FFF2-40B4-BE49-F238E27FC236}">
              <a16:creationId xmlns:a16="http://schemas.microsoft.com/office/drawing/2014/main" id="{1CB1E38C-3C4E-4216-A0C2-F77C3089B7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8973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220</xdr:row>
      <xdr:rowOff>0</xdr:rowOff>
    </xdr:from>
    <xdr:to>
      <xdr:col>4</xdr:col>
      <xdr:colOff>219075</xdr:colOff>
      <xdr:row>220</xdr:row>
      <xdr:rowOff>142875</xdr:rowOff>
    </xdr:to>
    <xdr:pic>
      <xdr:nvPicPr>
        <xdr:cNvPr id="221" name="Picture 220" descr="Puerto Rico">
          <a:hlinkClick xmlns:r="http://schemas.openxmlformats.org/officeDocument/2006/relationships" r:id="rId45" tooltip="Puerto Rico"/>
          <a:extLst>
            <a:ext uri="{FF2B5EF4-FFF2-40B4-BE49-F238E27FC236}">
              <a16:creationId xmlns:a16="http://schemas.microsoft.com/office/drawing/2014/main" id="{659C86D8-35DB-4BB0-8C6F-56D9E1AC12B4}"/>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249364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221</xdr:row>
      <xdr:rowOff>0</xdr:rowOff>
    </xdr:from>
    <xdr:to>
      <xdr:col>4</xdr:col>
      <xdr:colOff>219075</xdr:colOff>
      <xdr:row>221</xdr:row>
      <xdr:rowOff>114300</xdr:rowOff>
    </xdr:to>
    <xdr:pic>
      <xdr:nvPicPr>
        <xdr:cNvPr id="222" name="Picture 221" descr="United States">
          <a:hlinkClick xmlns:r="http://schemas.openxmlformats.org/officeDocument/2006/relationships" r:id="rId3" tooltip="United States"/>
          <a:extLst>
            <a:ext uri="{FF2B5EF4-FFF2-40B4-BE49-F238E27FC236}">
              <a16:creationId xmlns:a16="http://schemas.microsoft.com/office/drawing/2014/main" id="{615FB62C-0732-42CE-B3A5-3111F53237B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49916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222</xdr:row>
      <xdr:rowOff>0</xdr:rowOff>
    </xdr:from>
    <xdr:to>
      <xdr:col>4</xdr:col>
      <xdr:colOff>219075</xdr:colOff>
      <xdr:row>222</xdr:row>
      <xdr:rowOff>114300</xdr:rowOff>
    </xdr:to>
    <xdr:pic>
      <xdr:nvPicPr>
        <xdr:cNvPr id="223" name="Picture 222" descr="United Kingdom">
          <a:hlinkClick xmlns:r="http://schemas.openxmlformats.org/officeDocument/2006/relationships" r:id="rId5" tooltip="United Kingdom"/>
          <a:extLst>
            <a:ext uri="{FF2B5EF4-FFF2-40B4-BE49-F238E27FC236}">
              <a16:creationId xmlns:a16="http://schemas.microsoft.com/office/drawing/2014/main" id="{48D7C34D-81FA-425F-8624-7D2D8F860A6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50878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223</xdr:row>
      <xdr:rowOff>0</xdr:rowOff>
    </xdr:from>
    <xdr:to>
      <xdr:col>4</xdr:col>
      <xdr:colOff>219075</xdr:colOff>
      <xdr:row>223</xdr:row>
      <xdr:rowOff>142875</xdr:rowOff>
    </xdr:to>
    <xdr:pic>
      <xdr:nvPicPr>
        <xdr:cNvPr id="224" name="Picture 223" descr="Puerto Rico">
          <a:hlinkClick xmlns:r="http://schemas.openxmlformats.org/officeDocument/2006/relationships" r:id="rId45" tooltip="Puerto Rico"/>
          <a:extLst>
            <a:ext uri="{FF2B5EF4-FFF2-40B4-BE49-F238E27FC236}">
              <a16:creationId xmlns:a16="http://schemas.microsoft.com/office/drawing/2014/main" id="{21FF59E0-981C-4736-BF5F-82AD745F3C2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251431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224</xdr:row>
      <xdr:rowOff>0</xdr:rowOff>
    </xdr:from>
    <xdr:to>
      <xdr:col>4</xdr:col>
      <xdr:colOff>219075</xdr:colOff>
      <xdr:row>224</xdr:row>
      <xdr:rowOff>123825</xdr:rowOff>
    </xdr:to>
    <xdr:pic>
      <xdr:nvPicPr>
        <xdr:cNvPr id="225" name="Picture 224" descr="Mexico">
          <a:hlinkClick xmlns:r="http://schemas.openxmlformats.org/officeDocument/2006/relationships" r:id="rId27" tooltip="Mexico"/>
          <a:extLst>
            <a:ext uri="{FF2B5EF4-FFF2-40B4-BE49-F238E27FC236}">
              <a16:creationId xmlns:a16="http://schemas.microsoft.com/office/drawing/2014/main" id="{6837672A-4B58-4456-B3E6-F4470F957B3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518029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225</xdr:row>
      <xdr:rowOff>0</xdr:rowOff>
    </xdr:from>
    <xdr:to>
      <xdr:col>4</xdr:col>
      <xdr:colOff>219075</xdr:colOff>
      <xdr:row>225</xdr:row>
      <xdr:rowOff>114300</xdr:rowOff>
    </xdr:to>
    <xdr:pic>
      <xdr:nvPicPr>
        <xdr:cNvPr id="226" name="Picture 225" descr="United States">
          <a:hlinkClick xmlns:r="http://schemas.openxmlformats.org/officeDocument/2006/relationships" r:id="rId3" tooltip="United States"/>
          <a:extLst>
            <a:ext uri="{FF2B5EF4-FFF2-40B4-BE49-F238E27FC236}">
              <a16:creationId xmlns:a16="http://schemas.microsoft.com/office/drawing/2014/main" id="{EE3E9115-C353-4B4C-99CB-D9348B20F47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52764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226</xdr:row>
      <xdr:rowOff>0</xdr:rowOff>
    </xdr:from>
    <xdr:to>
      <xdr:col>4</xdr:col>
      <xdr:colOff>219075</xdr:colOff>
      <xdr:row>226</xdr:row>
      <xdr:rowOff>114300</xdr:rowOff>
    </xdr:to>
    <xdr:pic>
      <xdr:nvPicPr>
        <xdr:cNvPr id="227" name="Picture 226" descr="United States">
          <a:hlinkClick xmlns:r="http://schemas.openxmlformats.org/officeDocument/2006/relationships" r:id="rId3" tooltip="United States"/>
          <a:extLst>
            <a:ext uri="{FF2B5EF4-FFF2-40B4-BE49-F238E27FC236}">
              <a16:creationId xmlns:a16="http://schemas.microsoft.com/office/drawing/2014/main" id="{54D385CC-3C85-4DA6-A75B-3C7E061AB74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53536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227</xdr:row>
      <xdr:rowOff>0</xdr:rowOff>
    </xdr:from>
    <xdr:to>
      <xdr:col>4</xdr:col>
      <xdr:colOff>219075</xdr:colOff>
      <xdr:row>227</xdr:row>
      <xdr:rowOff>123825</xdr:rowOff>
    </xdr:to>
    <xdr:pic>
      <xdr:nvPicPr>
        <xdr:cNvPr id="228" name="Picture 227" descr="Mexico">
          <a:hlinkClick xmlns:r="http://schemas.openxmlformats.org/officeDocument/2006/relationships" r:id="rId27" tooltip="Mexico"/>
          <a:extLst>
            <a:ext uri="{FF2B5EF4-FFF2-40B4-BE49-F238E27FC236}">
              <a16:creationId xmlns:a16="http://schemas.microsoft.com/office/drawing/2014/main" id="{D0F285A3-1A45-4332-9DBD-BE448E2A407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55079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228</xdr:row>
      <xdr:rowOff>0</xdr:rowOff>
    </xdr:from>
    <xdr:to>
      <xdr:col>4</xdr:col>
      <xdr:colOff>219075</xdr:colOff>
      <xdr:row>228</xdr:row>
      <xdr:rowOff>123825</xdr:rowOff>
    </xdr:to>
    <xdr:pic>
      <xdr:nvPicPr>
        <xdr:cNvPr id="229" name="Picture 228" descr="Mexico">
          <a:hlinkClick xmlns:r="http://schemas.openxmlformats.org/officeDocument/2006/relationships" r:id="rId27" tooltip="Mexico"/>
          <a:extLst>
            <a:ext uri="{FF2B5EF4-FFF2-40B4-BE49-F238E27FC236}">
              <a16:creationId xmlns:a16="http://schemas.microsoft.com/office/drawing/2014/main" id="{6C73EE02-03F7-4E9E-B592-52146AFE741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564225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229</xdr:row>
      <xdr:rowOff>0</xdr:rowOff>
    </xdr:from>
    <xdr:to>
      <xdr:col>4</xdr:col>
      <xdr:colOff>219075</xdr:colOff>
      <xdr:row>229</xdr:row>
      <xdr:rowOff>142875</xdr:rowOff>
    </xdr:to>
    <xdr:pic>
      <xdr:nvPicPr>
        <xdr:cNvPr id="230" name="Picture 229" descr="Dominican Republic">
          <a:hlinkClick xmlns:r="http://schemas.openxmlformats.org/officeDocument/2006/relationships" r:id="rId66" tooltip="Dominican Republic"/>
          <a:extLst>
            <a:ext uri="{FF2B5EF4-FFF2-40B4-BE49-F238E27FC236}">
              <a16:creationId xmlns:a16="http://schemas.microsoft.com/office/drawing/2014/main" id="{AC16EA78-7779-4CE5-B44B-6932753F1150}"/>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609600" y="258413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230</xdr:row>
      <xdr:rowOff>0</xdr:rowOff>
    </xdr:from>
    <xdr:to>
      <xdr:col>4</xdr:col>
      <xdr:colOff>219075</xdr:colOff>
      <xdr:row>230</xdr:row>
      <xdr:rowOff>142875</xdr:rowOff>
    </xdr:to>
    <xdr:pic>
      <xdr:nvPicPr>
        <xdr:cNvPr id="231" name="Picture 230" descr="Dominican Republic">
          <a:hlinkClick xmlns:r="http://schemas.openxmlformats.org/officeDocument/2006/relationships" r:id="rId66" tooltip="Dominican Republic"/>
          <a:extLst>
            <a:ext uri="{FF2B5EF4-FFF2-40B4-BE49-F238E27FC236}">
              <a16:creationId xmlns:a16="http://schemas.microsoft.com/office/drawing/2014/main" id="{563DAC04-2E66-44EE-945A-F822FA6BD6F2}"/>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609600" y="2597753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231</xdr:row>
      <xdr:rowOff>0</xdr:rowOff>
    </xdr:from>
    <xdr:to>
      <xdr:col>4</xdr:col>
      <xdr:colOff>219075</xdr:colOff>
      <xdr:row>231</xdr:row>
      <xdr:rowOff>123825</xdr:rowOff>
    </xdr:to>
    <xdr:pic>
      <xdr:nvPicPr>
        <xdr:cNvPr id="232" name="Picture 231" descr="Mexico">
          <a:hlinkClick xmlns:r="http://schemas.openxmlformats.org/officeDocument/2006/relationships" r:id="rId27" tooltip="Mexico"/>
          <a:extLst>
            <a:ext uri="{FF2B5EF4-FFF2-40B4-BE49-F238E27FC236}">
              <a16:creationId xmlns:a16="http://schemas.microsoft.com/office/drawing/2014/main" id="{FD1D1D29-96CA-4623-9787-446AA61479D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612136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232</xdr:row>
      <xdr:rowOff>0</xdr:rowOff>
    </xdr:from>
    <xdr:to>
      <xdr:col>4</xdr:col>
      <xdr:colOff>219075</xdr:colOff>
      <xdr:row>232</xdr:row>
      <xdr:rowOff>142875</xdr:rowOff>
    </xdr:to>
    <xdr:pic>
      <xdr:nvPicPr>
        <xdr:cNvPr id="233" name="Picture 232" descr="Puerto Rico">
          <a:hlinkClick xmlns:r="http://schemas.openxmlformats.org/officeDocument/2006/relationships" r:id="rId45" tooltip="Puerto Rico"/>
          <a:extLst>
            <a:ext uri="{FF2B5EF4-FFF2-40B4-BE49-F238E27FC236}">
              <a16:creationId xmlns:a16="http://schemas.microsoft.com/office/drawing/2014/main" id="{5D8AFF9B-E805-4389-A75C-8199A7317EA6}"/>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262223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233</xdr:row>
      <xdr:rowOff>0</xdr:rowOff>
    </xdr:from>
    <xdr:to>
      <xdr:col>4</xdr:col>
      <xdr:colOff>219075</xdr:colOff>
      <xdr:row>233</xdr:row>
      <xdr:rowOff>142875</xdr:rowOff>
    </xdr:to>
    <xdr:pic>
      <xdr:nvPicPr>
        <xdr:cNvPr id="234" name="Picture 233" descr="Puerto Rico">
          <a:hlinkClick xmlns:r="http://schemas.openxmlformats.org/officeDocument/2006/relationships" r:id="rId45" tooltip="Puerto Rico"/>
          <a:extLst>
            <a:ext uri="{FF2B5EF4-FFF2-40B4-BE49-F238E27FC236}">
              <a16:creationId xmlns:a16="http://schemas.microsoft.com/office/drawing/2014/main" id="{BDB9D8D7-3570-4E41-8208-C6B1184FF896}"/>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263985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234</xdr:row>
      <xdr:rowOff>0</xdr:rowOff>
    </xdr:from>
    <xdr:to>
      <xdr:col>4</xdr:col>
      <xdr:colOff>219075</xdr:colOff>
      <xdr:row>234</xdr:row>
      <xdr:rowOff>123825</xdr:rowOff>
    </xdr:to>
    <xdr:pic>
      <xdr:nvPicPr>
        <xdr:cNvPr id="235" name="Picture 234" descr="Mexico">
          <a:hlinkClick xmlns:r="http://schemas.openxmlformats.org/officeDocument/2006/relationships" r:id="rId27" tooltip="Mexico"/>
          <a:extLst>
            <a:ext uri="{FF2B5EF4-FFF2-40B4-BE49-F238E27FC236}">
              <a16:creationId xmlns:a16="http://schemas.microsoft.com/office/drawing/2014/main" id="{46F7E18C-C82D-4571-8978-1883D395B84E}"/>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652903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235</xdr:row>
      <xdr:rowOff>0</xdr:rowOff>
    </xdr:from>
    <xdr:to>
      <xdr:col>4</xdr:col>
      <xdr:colOff>219075</xdr:colOff>
      <xdr:row>235</xdr:row>
      <xdr:rowOff>114300</xdr:rowOff>
    </xdr:to>
    <xdr:pic>
      <xdr:nvPicPr>
        <xdr:cNvPr id="236" name="Picture 235" descr="Philippines">
          <a:hlinkClick xmlns:r="http://schemas.openxmlformats.org/officeDocument/2006/relationships" r:id="rId53" tooltip="Philippines"/>
          <a:extLst>
            <a:ext uri="{FF2B5EF4-FFF2-40B4-BE49-F238E27FC236}">
              <a16:creationId xmlns:a16="http://schemas.microsoft.com/office/drawing/2014/main" id="{DABC44E7-CCFA-4C61-9D9B-95DA73DF281C}"/>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266404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236</xdr:row>
      <xdr:rowOff>0</xdr:rowOff>
    </xdr:from>
    <xdr:to>
      <xdr:col>4</xdr:col>
      <xdr:colOff>219075</xdr:colOff>
      <xdr:row>236</xdr:row>
      <xdr:rowOff>114300</xdr:rowOff>
    </xdr:to>
    <xdr:pic>
      <xdr:nvPicPr>
        <xdr:cNvPr id="237" name="Picture 236" descr="Cuba">
          <a:hlinkClick xmlns:r="http://schemas.openxmlformats.org/officeDocument/2006/relationships" r:id="rId70" tooltip="Cuba"/>
          <a:extLst>
            <a:ext uri="{FF2B5EF4-FFF2-40B4-BE49-F238E27FC236}">
              <a16:creationId xmlns:a16="http://schemas.microsoft.com/office/drawing/2014/main" id="{D4ABFA9E-480E-4726-BFB7-8A8B952BE595}"/>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609600" y="267538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237</xdr:row>
      <xdr:rowOff>0</xdr:rowOff>
    </xdr:from>
    <xdr:to>
      <xdr:col>4</xdr:col>
      <xdr:colOff>219075</xdr:colOff>
      <xdr:row>237</xdr:row>
      <xdr:rowOff>114300</xdr:rowOff>
    </xdr:to>
    <xdr:pic>
      <xdr:nvPicPr>
        <xdr:cNvPr id="238" name="Picture 237" descr="Philippines">
          <a:hlinkClick xmlns:r="http://schemas.openxmlformats.org/officeDocument/2006/relationships" r:id="rId53" tooltip="Philippines"/>
          <a:extLst>
            <a:ext uri="{FF2B5EF4-FFF2-40B4-BE49-F238E27FC236}">
              <a16:creationId xmlns:a16="http://schemas.microsoft.com/office/drawing/2014/main" id="{A33A4260-A819-4FDC-BC6F-29089E9E6E5A}"/>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268690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238</xdr:row>
      <xdr:rowOff>0</xdr:rowOff>
    </xdr:from>
    <xdr:to>
      <xdr:col>4</xdr:col>
      <xdr:colOff>219075</xdr:colOff>
      <xdr:row>238</xdr:row>
      <xdr:rowOff>114300</xdr:rowOff>
    </xdr:to>
    <xdr:pic>
      <xdr:nvPicPr>
        <xdr:cNvPr id="239" name="Picture 238" descr="United States">
          <a:hlinkClick xmlns:r="http://schemas.openxmlformats.org/officeDocument/2006/relationships" r:id="rId3" tooltip="United States"/>
          <a:extLst>
            <a:ext uri="{FF2B5EF4-FFF2-40B4-BE49-F238E27FC236}">
              <a16:creationId xmlns:a16="http://schemas.microsoft.com/office/drawing/2014/main" id="{17403D17-8838-4794-AD4C-333ECCA1F62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69576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239</xdr:row>
      <xdr:rowOff>0</xdr:rowOff>
    </xdr:from>
    <xdr:to>
      <xdr:col>4</xdr:col>
      <xdr:colOff>219075</xdr:colOff>
      <xdr:row>239</xdr:row>
      <xdr:rowOff>142875</xdr:rowOff>
    </xdr:to>
    <xdr:pic>
      <xdr:nvPicPr>
        <xdr:cNvPr id="240" name="Picture 239" descr="Ghana">
          <a:hlinkClick xmlns:r="http://schemas.openxmlformats.org/officeDocument/2006/relationships" r:id="rId72" tooltip="Ghana"/>
          <a:extLst>
            <a:ext uri="{FF2B5EF4-FFF2-40B4-BE49-F238E27FC236}">
              <a16:creationId xmlns:a16="http://schemas.microsoft.com/office/drawing/2014/main" id="{7F079A5E-B08B-4B27-943A-048CDF6A8C33}"/>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609600" y="270348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240</xdr:row>
      <xdr:rowOff>0</xdr:rowOff>
    </xdr:from>
    <xdr:to>
      <xdr:col>4</xdr:col>
      <xdr:colOff>219075</xdr:colOff>
      <xdr:row>240</xdr:row>
      <xdr:rowOff>123825</xdr:rowOff>
    </xdr:to>
    <xdr:pic>
      <xdr:nvPicPr>
        <xdr:cNvPr id="241" name="Picture 240" descr="Mexico">
          <a:hlinkClick xmlns:r="http://schemas.openxmlformats.org/officeDocument/2006/relationships" r:id="rId27" tooltip="Mexico"/>
          <a:extLst>
            <a:ext uri="{FF2B5EF4-FFF2-40B4-BE49-F238E27FC236}">
              <a16:creationId xmlns:a16="http://schemas.microsoft.com/office/drawing/2014/main" id="{ECB78248-C083-4D64-A045-57F42C0C8AD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709291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241</xdr:row>
      <xdr:rowOff>0</xdr:rowOff>
    </xdr:from>
    <xdr:to>
      <xdr:col>4</xdr:col>
      <xdr:colOff>219075</xdr:colOff>
      <xdr:row>241</xdr:row>
      <xdr:rowOff>142875</xdr:rowOff>
    </xdr:to>
    <xdr:pic>
      <xdr:nvPicPr>
        <xdr:cNvPr id="242" name="Picture 241" descr="Venezuela">
          <a:hlinkClick xmlns:r="http://schemas.openxmlformats.org/officeDocument/2006/relationships" r:id="rId74" tooltip="Venezuela"/>
          <a:extLst>
            <a:ext uri="{FF2B5EF4-FFF2-40B4-BE49-F238E27FC236}">
              <a16:creationId xmlns:a16="http://schemas.microsoft.com/office/drawing/2014/main" id="{7266EF0C-B437-4D8B-BCED-3F11EF4695D8}"/>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273024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242</xdr:row>
      <xdr:rowOff>0</xdr:rowOff>
    </xdr:from>
    <xdr:to>
      <xdr:col>4</xdr:col>
      <xdr:colOff>219075</xdr:colOff>
      <xdr:row>242</xdr:row>
      <xdr:rowOff>114300</xdr:rowOff>
    </xdr:to>
    <xdr:pic>
      <xdr:nvPicPr>
        <xdr:cNvPr id="243" name="Picture 242" descr="United States">
          <a:hlinkClick xmlns:r="http://schemas.openxmlformats.org/officeDocument/2006/relationships" r:id="rId3" tooltip="United States"/>
          <a:extLst>
            <a:ext uri="{FF2B5EF4-FFF2-40B4-BE49-F238E27FC236}">
              <a16:creationId xmlns:a16="http://schemas.microsoft.com/office/drawing/2014/main" id="{E381D96A-0FEF-48A7-A053-D72F5C95544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74339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243</xdr:row>
      <xdr:rowOff>0</xdr:rowOff>
    </xdr:from>
    <xdr:to>
      <xdr:col>4</xdr:col>
      <xdr:colOff>219075</xdr:colOff>
      <xdr:row>243</xdr:row>
      <xdr:rowOff>114300</xdr:rowOff>
    </xdr:to>
    <xdr:pic>
      <xdr:nvPicPr>
        <xdr:cNvPr id="244" name="Picture 243" descr="United Kingdom">
          <a:hlinkClick xmlns:r="http://schemas.openxmlformats.org/officeDocument/2006/relationships" r:id="rId5" tooltip="United Kingdom"/>
          <a:extLst>
            <a:ext uri="{FF2B5EF4-FFF2-40B4-BE49-F238E27FC236}">
              <a16:creationId xmlns:a16="http://schemas.microsoft.com/office/drawing/2014/main" id="{0034A3DB-228F-4E90-A632-5378157AE83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75291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244</xdr:row>
      <xdr:rowOff>0</xdr:rowOff>
    </xdr:from>
    <xdr:to>
      <xdr:col>4</xdr:col>
      <xdr:colOff>219075</xdr:colOff>
      <xdr:row>244</xdr:row>
      <xdr:rowOff>142875</xdr:rowOff>
    </xdr:to>
    <xdr:pic>
      <xdr:nvPicPr>
        <xdr:cNvPr id="245" name="Picture 244" descr="Puerto Rico">
          <a:hlinkClick xmlns:r="http://schemas.openxmlformats.org/officeDocument/2006/relationships" r:id="rId45" tooltip="Puerto Rico"/>
          <a:extLst>
            <a:ext uri="{FF2B5EF4-FFF2-40B4-BE49-F238E27FC236}">
              <a16:creationId xmlns:a16="http://schemas.microsoft.com/office/drawing/2014/main" id="{2CE99E74-788D-4E10-B826-73ABADF24AB2}"/>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275844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245</xdr:row>
      <xdr:rowOff>0</xdr:rowOff>
    </xdr:from>
    <xdr:to>
      <xdr:col>4</xdr:col>
      <xdr:colOff>219075</xdr:colOff>
      <xdr:row>245</xdr:row>
      <xdr:rowOff>142875</xdr:rowOff>
    </xdr:to>
    <xdr:pic>
      <xdr:nvPicPr>
        <xdr:cNvPr id="246" name="Picture 245" descr="Ghana">
          <a:hlinkClick xmlns:r="http://schemas.openxmlformats.org/officeDocument/2006/relationships" r:id="rId72" tooltip="Ghana"/>
          <a:extLst>
            <a:ext uri="{FF2B5EF4-FFF2-40B4-BE49-F238E27FC236}">
              <a16:creationId xmlns:a16="http://schemas.microsoft.com/office/drawing/2014/main" id="{F0C7C553-C525-4BC1-B70F-8DB42B0F861A}"/>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609600" y="276215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246</xdr:row>
      <xdr:rowOff>0</xdr:rowOff>
    </xdr:from>
    <xdr:to>
      <xdr:col>4</xdr:col>
      <xdr:colOff>219075</xdr:colOff>
      <xdr:row>246</xdr:row>
      <xdr:rowOff>142875</xdr:rowOff>
    </xdr:to>
    <xdr:pic>
      <xdr:nvPicPr>
        <xdr:cNvPr id="247" name="Picture 246" descr="Puerto Rico">
          <a:hlinkClick xmlns:r="http://schemas.openxmlformats.org/officeDocument/2006/relationships" r:id="rId45" tooltip="Puerto Rico"/>
          <a:extLst>
            <a:ext uri="{FF2B5EF4-FFF2-40B4-BE49-F238E27FC236}">
              <a16:creationId xmlns:a16="http://schemas.microsoft.com/office/drawing/2014/main" id="{0B0D080A-C83D-426C-8410-CCBC0F649EF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276586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247</xdr:row>
      <xdr:rowOff>0</xdr:rowOff>
    </xdr:from>
    <xdr:to>
      <xdr:col>4</xdr:col>
      <xdr:colOff>219075</xdr:colOff>
      <xdr:row>247</xdr:row>
      <xdr:rowOff>114300</xdr:rowOff>
    </xdr:to>
    <xdr:pic>
      <xdr:nvPicPr>
        <xdr:cNvPr id="248" name="Picture 247" descr="United Kingdom">
          <a:hlinkClick xmlns:r="http://schemas.openxmlformats.org/officeDocument/2006/relationships" r:id="rId5" tooltip="United Kingdom"/>
          <a:extLst>
            <a:ext uri="{FF2B5EF4-FFF2-40B4-BE49-F238E27FC236}">
              <a16:creationId xmlns:a16="http://schemas.microsoft.com/office/drawing/2014/main" id="{85CE7FBD-0D4E-4B7F-AD9B-38C3B6CE2E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76958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248</xdr:row>
      <xdr:rowOff>0</xdr:rowOff>
    </xdr:from>
    <xdr:to>
      <xdr:col>4</xdr:col>
      <xdr:colOff>219075</xdr:colOff>
      <xdr:row>248</xdr:row>
      <xdr:rowOff>142875</xdr:rowOff>
    </xdr:to>
    <xdr:pic>
      <xdr:nvPicPr>
        <xdr:cNvPr id="249" name="Picture 248" descr="Colombia">
          <a:hlinkClick xmlns:r="http://schemas.openxmlformats.org/officeDocument/2006/relationships" r:id="rId31" tooltip="Colombia"/>
          <a:extLst>
            <a:ext uri="{FF2B5EF4-FFF2-40B4-BE49-F238E27FC236}">
              <a16:creationId xmlns:a16="http://schemas.microsoft.com/office/drawing/2014/main" id="{03B52F29-DE3A-403B-BFEA-11FC6926DC6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277529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249</xdr:row>
      <xdr:rowOff>0</xdr:rowOff>
    </xdr:from>
    <xdr:to>
      <xdr:col>4</xdr:col>
      <xdr:colOff>219075</xdr:colOff>
      <xdr:row>249</xdr:row>
      <xdr:rowOff>114300</xdr:rowOff>
    </xdr:to>
    <xdr:pic>
      <xdr:nvPicPr>
        <xdr:cNvPr id="250" name="Picture 249" descr="United States">
          <a:hlinkClick xmlns:r="http://schemas.openxmlformats.org/officeDocument/2006/relationships" r:id="rId3" tooltip="United States"/>
          <a:extLst>
            <a:ext uri="{FF2B5EF4-FFF2-40B4-BE49-F238E27FC236}">
              <a16:creationId xmlns:a16="http://schemas.microsoft.com/office/drawing/2014/main" id="{BE75EA28-A255-4B15-8043-9AF652C7547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78539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250</xdr:row>
      <xdr:rowOff>0</xdr:rowOff>
    </xdr:from>
    <xdr:to>
      <xdr:col>4</xdr:col>
      <xdr:colOff>219075</xdr:colOff>
      <xdr:row>250</xdr:row>
      <xdr:rowOff>142875</xdr:rowOff>
    </xdr:to>
    <xdr:pic>
      <xdr:nvPicPr>
        <xdr:cNvPr id="251" name="Picture 250" descr="Panama">
          <a:hlinkClick xmlns:r="http://schemas.openxmlformats.org/officeDocument/2006/relationships" r:id="rId76" tooltip="Panama"/>
          <a:extLst>
            <a:ext uri="{FF2B5EF4-FFF2-40B4-BE49-F238E27FC236}">
              <a16:creationId xmlns:a16="http://schemas.microsoft.com/office/drawing/2014/main" id="{04E89805-B893-4D08-A048-4D51ACDD8C2F}"/>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280073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251</xdr:row>
      <xdr:rowOff>0</xdr:rowOff>
    </xdr:from>
    <xdr:to>
      <xdr:col>4</xdr:col>
      <xdr:colOff>219075</xdr:colOff>
      <xdr:row>251</xdr:row>
      <xdr:rowOff>123825</xdr:rowOff>
    </xdr:to>
    <xdr:pic>
      <xdr:nvPicPr>
        <xdr:cNvPr id="252" name="Picture 251" descr="Mexico">
          <a:hlinkClick xmlns:r="http://schemas.openxmlformats.org/officeDocument/2006/relationships" r:id="rId27" tooltip="Mexico"/>
          <a:extLst>
            <a:ext uri="{FF2B5EF4-FFF2-40B4-BE49-F238E27FC236}">
              <a16:creationId xmlns:a16="http://schemas.microsoft.com/office/drawing/2014/main" id="{DEFCBDC8-9A9B-44BA-9F53-266A29C3164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810827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252</xdr:row>
      <xdr:rowOff>0</xdr:rowOff>
    </xdr:from>
    <xdr:to>
      <xdr:col>4</xdr:col>
      <xdr:colOff>219075</xdr:colOff>
      <xdr:row>252</xdr:row>
      <xdr:rowOff>142875</xdr:rowOff>
    </xdr:to>
    <xdr:pic>
      <xdr:nvPicPr>
        <xdr:cNvPr id="253" name="Picture 252" descr="Thailand">
          <a:hlinkClick xmlns:r="http://schemas.openxmlformats.org/officeDocument/2006/relationships" r:id="rId78" tooltip="Thailand"/>
          <a:extLst>
            <a:ext uri="{FF2B5EF4-FFF2-40B4-BE49-F238E27FC236}">
              <a16:creationId xmlns:a16="http://schemas.microsoft.com/office/drawing/2014/main" id="{29A2D45E-EED3-4C04-907C-CC69349C42C0}"/>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609600" y="281473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253</xdr:row>
      <xdr:rowOff>0</xdr:rowOff>
    </xdr:from>
    <xdr:to>
      <xdr:col>4</xdr:col>
      <xdr:colOff>219075</xdr:colOff>
      <xdr:row>253</xdr:row>
      <xdr:rowOff>123825</xdr:rowOff>
    </xdr:to>
    <xdr:pic>
      <xdr:nvPicPr>
        <xdr:cNvPr id="254" name="Picture 253" descr="Mexico">
          <a:hlinkClick xmlns:r="http://schemas.openxmlformats.org/officeDocument/2006/relationships" r:id="rId27" tooltip="Mexico"/>
          <a:extLst>
            <a:ext uri="{FF2B5EF4-FFF2-40B4-BE49-F238E27FC236}">
              <a16:creationId xmlns:a16="http://schemas.microsoft.com/office/drawing/2014/main" id="{F13892B7-8BA7-49E8-B1E8-E70DD752804E}"/>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820257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254</xdr:row>
      <xdr:rowOff>0</xdr:rowOff>
    </xdr:from>
    <xdr:to>
      <xdr:col>4</xdr:col>
      <xdr:colOff>219075</xdr:colOff>
      <xdr:row>254</xdr:row>
      <xdr:rowOff>114300</xdr:rowOff>
    </xdr:to>
    <xdr:pic>
      <xdr:nvPicPr>
        <xdr:cNvPr id="255" name="Picture 254" descr="Philippines">
          <a:hlinkClick xmlns:r="http://schemas.openxmlformats.org/officeDocument/2006/relationships" r:id="rId53" tooltip="Philippines"/>
          <a:extLst>
            <a:ext uri="{FF2B5EF4-FFF2-40B4-BE49-F238E27FC236}">
              <a16:creationId xmlns:a16="http://schemas.microsoft.com/office/drawing/2014/main" id="{8498B27D-BA6B-46A6-AF19-0F4F2BBB10F2}"/>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282797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255</xdr:row>
      <xdr:rowOff>0</xdr:rowOff>
    </xdr:from>
    <xdr:to>
      <xdr:col>4</xdr:col>
      <xdr:colOff>219075</xdr:colOff>
      <xdr:row>255</xdr:row>
      <xdr:rowOff>123825</xdr:rowOff>
    </xdr:to>
    <xdr:pic>
      <xdr:nvPicPr>
        <xdr:cNvPr id="256" name="Picture 255" descr="Mexico">
          <a:hlinkClick xmlns:r="http://schemas.openxmlformats.org/officeDocument/2006/relationships" r:id="rId27" tooltip="Mexico"/>
          <a:extLst>
            <a:ext uri="{FF2B5EF4-FFF2-40B4-BE49-F238E27FC236}">
              <a16:creationId xmlns:a16="http://schemas.microsoft.com/office/drawing/2014/main" id="{5D3DD0A4-E540-4789-8797-10456B1DFAAC}"/>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840640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256</xdr:row>
      <xdr:rowOff>0</xdr:rowOff>
    </xdr:from>
    <xdr:to>
      <xdr:col>4</xdr:col>
      <xdr:colOff>219075</xdr:colOff>
      <xdr:row>256</xdr:row>
      <xdr:rowOff>114300</xdr:rowOff>
    </xdr:to>
    <xdr:pic>
      <xdr:nvPicPr>
        <xdr:cNvPr id="257" name="Picture 256" descr="Philippines">
          <a:hlinkClick xmlns:r="http://schemas.openxmlformats.org/officeDocument/2006/relationships" r:id="rId53" tooltip="Philippines"/>
          <a:extLst>
            <a:ext uri="{FF2B5EF4-FFF2-40B4-BE49-F238E27FC236}">
              <a16:creationId xmlns:a16="http://schemas.microsoft.com/office/drawing/2014/main" id="{C08BE2FA-BEB0-4F4A-89F3-2D7A132DC437}"/>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285073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257</xdr:row>
      <xdr:rowOff>0</xdr:rowOff>
    </xdr:from>
    <xdr:to>
      <xdr:col>4</xdr:col>
      <xdr:colOff>219075</xdr:colOff>
      <xdr:row>257</xdr:row>
      <xdr:rowOff>123825</xdr:rowOff>
    </xdr:to>
    <xdr:pic>
      <xdr:nvPicPr>
        <xdr:cNvPr id="258" name="Picture 257" descr="Mexico">
          <a:hlinkClick xmlns:r="http://schemas.openxmlformats.org/officeDocument/2006/relationships" r:id="rId27" tooltip="Mexico"/>
          <a:extLst>
            <a:ext uri="{FF2B5EF4-FFF2-40B4-BE49-F238E27FC236}">
              <a16:creationId xmlns:a16="http://schemas.microsoft.com/office/drawing/2014/main" id="{0835DACB-339A-4E05-AB07-A8E98816845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864167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258</xdr:row>
      <xdr:rowOff>0</xdr:rowOff>
    </xdr:from>
    <xdr:to>
      <xdr:col>4</xdr:col>
      <xdr:colOff>219075</xdr:colOff>
      <xdr:row>258</xdr:row>
      <xdr:rowOff>142875</xdr:rowOff>
    </xdr:to>
    <xdr:pic>
      <xdr:nvPicPr>
        <xdr:cNvPr id="259" name="Picture 258" descr="Thailand">
          <a:hlinkClick xmlns:r="http://schemas.openxmlformats.org/officeDocument/2006/relationships" r:id="rId78" tooltip="Thailand"/>
          <a:extLst>
            <a:ext uri="{FF2B5EF4-FFF2-40B4-BE49-F238E27FC236}">
              <a16:creationId xmlns:a16="http://schemas.microsoft.com/office/drawing/2014/main" id="{5C0768CB-D176-487B-BC83-4562D2F798CD}"/>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609600" y="287988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259</xdr:row>
      <xdr:rowOff>0</xdr:rowOff>
    </xdr:from>
    <xdr:to>
      <xdr:col>4</xdr:col>
      <xdr:colOff>219075</xdr:colOff>
      <xdr:row>259</xdr:row>
      <xdr:rowOff>142875</xdr:rowOff>
    </xdr:to>
    <xdr:pic>
      <xdr:nvPicPr>
        <xdr:cNvPr id="260" name="Picture 259" descr="Namibia">
          <a:hlinkClick xmlns:r="http://schemas.openxmlformats.org/officeDocument/2006/relationships" r:id="rId39" tooltip="Namibia"/>
          <a:extLst>
            <a:ext uri="{FF2B5EF4-FFF2-40B4-BE49-F238E27FC236}">
              <a16:creationId xmlns:a16="http://schemas.microsoft.com/office/drawing/2014/main" id="{2A49E19A-8870-4719-BD9C-71A06F7DDF23}"/>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289074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260</xdr:row>
      <xdr:rowOff>0</xdr:rowOff>
    </xdr:from>
    <xdr:to>
      <xdr:col>4</xdr:col>
      <xdr:colOff>219075</xdr:colOff>
      <xdr:row>260</xdr:row>
      <xdr:rowOff>142875</xdr:rowOff>
    </xdr:to>
    <xdr:pic>
      <xdr:nvPicPr>
        <xdr:cNvPr id="261" name="Picture 260" descr="Japan">
          <a:hlinkClick xmlns:r="http://schemas.openxmlformats.org/officeDocument/2006/relationships" r:id="rId68" tooltip="Japan"/>
          <a:extLst>
            <a:ext uri="{FF2B5EF4-FFF2-40B4-BE49-F238E27FC236}">
              <a16:creationId xmlns:a16="http://schemas.microsoft.com/office/drawing/2014/main" id="{8395D668-6A67-4196-B368-A9C411E19DA8}"/>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289626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261</xdr:row>
      <xdr:rowOff>0</xdr:rowOff>
    </xdr:from>
    <xdr:to>
      <xdr:col>4</xdr:col>
      <xdr:colOff>219075</xdr:colOff>
      <xdr:row>261</xdr:row>
      <xdr:rowOff>142875</xdr:rowOff>
    </xdr:to>
    <xdr:pic>
      <xdr:nvPicPr>
        <xdr:cNvPr id="262" name="Picture 261" descr="Thailand">
          <a:hlinkClick xmlns:r="http://schemas.openxmlformats.org/officeDocument/2006/relationships" r:id="rId78" tooltip="Thailand"/>
          <a:extLst>
            <a:ext uri="{FF2B5EF4-FFF2-40B4-BE49-F238E27FC236}">
              <a16:creationId xmlns:a16="http://schemas.microsoft.com/office/drawing/2014/main" id="{45925F04-0582-4788-893A-7ADB46E13486}"/>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609600" y="291131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262</xdr:row>
      <xdr:rowOff>0</xdr:rowOff>
    </xdr:from>
    <xdr:to>
      <xdr:col>4</xdr:col>
      <xdr:colOff>219075</xdr:colOff>
      <xdr:row>262</xdr:row>
      <xdr:rowOff>114300</xdr:rowOff>
    </xdr:to>
    <xdr:pic>
      <xdr:nvPicPr>
        <xdr:cNvPr id="263" name="Picture 262" descr="Philippines">
          <a:hlinkClick xmlns:r="http://schemas.openxmlformats.org/officeDocument/2006/relationships" r:id="rId53" tooltip="Philippines"/>
          <a:extLst>
            <a:ext uri="{FF2B5EF4-FFF2-40B4-BE49-F238E27FC236}">
              <a16:creationId xmlns:a16="http://schemas.microsoft.com/office/drawing/2014/main" id="{A060202D-472E-4BA2-AC92-888789CE26DC}"/>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291988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263</xdr:row>
      <xdr:rowOff>0</xdr:rowOff>
    </xdr:from>
    <xdr:to>
      <xdr:col>4</xdr:col>
      <xdr:colOff>219075</xdr:colOff>
      <xdr:row>263</xdr:row>
      <xdr:rowOff>142875</xdr:rowOff>
    </xdr:to>
    <xdr:pic>
      <xdr:nvPicPr>
        <xdr:cNvPr id="264" name="Picture 263" descr="South Africa">
          <a:hlinkClick xmlns:r="http://schemas.openxmlformats.org/officeDocument/2006/relationships" r:id="rId9" tooltip="South Africa"/>
          <a:extLst>
            <a:ext uri="{FF2B5EF4-FFF2-40B4-BE49-F238E27FC236}">
              <a16:creationId xmlns:a16="http://schemas.microsoft.com/office/drawing/2014/main" id="{4341E539-F5A0-4FEE-9AC9-A605EDBD360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293141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264</xdr:row>
      <xdr:rowOff>0</xdr:rowOff>
    </xdr:from>
    <xdr:to>
      <xdr:col>4</xdr:col>
      <xdr:colOff>219075</xdr:colOff>
      <xdr:row>264</xdr:row>
      <xdr:rowOff>114300</xdr:rowOff>
    </xdr:to>
    <xdr:pic>
      <xdr:nvPicPr>
        <xdr:cNvPr id="265" name="Picture 264" descr="Philippines">
          <a:hlinkClick xmlns:r="http://schemas.openxmlformats.org/officeDocument/2006/relationships" r:id="rId53" tooltip="Philippines"/>
          <a:extLst>
            <a:ext uri="{FF2B5EF4-FFF2-40B4-BE49-F238E27FC236}">
              <a16:creationId xmlns:a16="http://schemas.microsoft.com/office/drawing/2014/main" id="{F54E9A9D-5EE8-401F-8D7E-2F7F67476385}"/>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293970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265</xdr:row>
      <xdr:rowOff>0</xdr:rowOff>
    </xdr:from>
    <xdr:to>
      <xdr:col>4</xdr:col>
      <xdr:colOff>219075</xdr:colOff>
      <xdr:row>265</xdr:row>
      <xdr:rowOff>142875</xdr:rowOff>
    </xdr:to>
    <xdr:pic>
      <xdr:nvPicPr>
        <xdr:cNvPr id="266" name="Picture 265" descr="Puerto Rico">
          <a:hlinkClick xmlns:r="http://schemas.openxmlformats.org/officeDocument/2006/relationships" r:id="rId45" tooltip="Puerto Rico"/>
          <a:extLst>
            <a:ext uri="{FF2B5EF4-FFF2-40B4-BE49-F238E27FC236}">
              <a16:creationId xmlns:a16="http://schemas.microsoft.com/office/drawing/2014/main" id="{50A26F80-B36E-4265-8054-999AB94791A3}"/>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296256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266</xdr:row>
      <xdr:rowOff>0</xdr:rowOff>
    </xdr:from>
    <xdr:to>
      <xdr:col>4</xdr:col>
      <xdr:colOff>219075</xdr:colOff>
      <xdr:row>266</xdr:row>
      <xdr:rowOff>123825</xdr:rowOff>
    </xdr:to>
    <xdr:pic>
      <xdr:nvPicPr>
        <xdr:cNvPr id="267" name="Picture 266" descr="Mexico">
          <a:hlinkClick xmlns:r="http://schemas.openxmlformats.org/officeDocument/2006/relationships" r:id="rId27" tooltip="Mexico"/>
          <a:extLst>
            <a:ext uri="{FF2B5EF4-FFF2-40B4-BE49-F238E27FC236}">
              <a16:creationId xmlns:a16="http://schemas.microsoft.com/office/drawing/2014/main" id="{EC36593F-75CF-4A5C-9754-A08F083726F7}"/>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971133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267</xdr:row>
      <xdr:rowOff>0</xdr:rowOff>
    </xdr:from>
    <xdr:to>
      <xdr:col>4</xdr:col>
      <xdr:colOff>190500</xdr:colOff>
      <xdr:row>267</xdr:row>
      <xdr:rowOff>142875</xdr:rowOff>
    </xdr:to>
    <xdr:pic>
      <xdr:nvPicPr>
        <xdr:cNvPr id="268" name="Picture 267" descr="Denmark">
          <a:hlinkClick xmlns:r="http://schemas.openxmlformats.org/officeDocument/2006/relationships" r:id="rId49" tooltip="Denmark"/>
          <a:extLst>
            <a:ext uri="{FF2B5EF4-FFF2-40B4-BE49-F238E27FC236}">
              <a16:creationId xmlns:a16="http://schemas.microsoft.com/office/drawing/2014/main" id="{8472200F-7569-47E5-B685-3696F92968A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609600" y="298075350"/>
          <a:ext cx="1905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268</xdr:row>
      <xdr:rowOff>0</xdr:rowOff>
    </xdr:from>
    <xdr:to>
      <xdr:col>4</xdr:col>
      <xdr:colOff>219075</xdr:colOff>
      <xdr:row>268</xdr:row>
      <xdr:rowOff>114300</xdr:rowOff>
    </xdr:to>
    <xdr:pic>
      <xdr:nvPicPr>
        <xdr:cNvPr id="269" name="Picture 268" descr="United States">
          <a:hlinkClick xmlns:r="http://schemas.openxmlformats.org/officeDocument/2006/relationships" r:id="rId3" tooltip="United States"/>
          <a:extLst>
            <a:ext uri="{FF2B5EF4-FFF2-40B4-BE49-F238E27FC236}">
              <a16:creationId xmlns:a16="http://schemas.microsoft.com/office/drawing/2014/main" id="{ACCEBFF6-5152-4DBE-B1CC-2EE73FE99BE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99037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269</xdr:row>
      <xdr:rowOff>0</xdr:rowOff>
    </xdr:from>
    <xdr:to>
      <xdr:col>4</xdr:col>
      <xdr:colOff>219075</xdr:colOff>
      <xdr:row>269</xdr:row>
      <xdr:rowOff>133350</xdr:rowOff>
    </xdr:to>
    <xdr:pic>
      <xdr:nvPicPr>
        <xdr:cNvPr id="270" name="Picture 269" descr="Argentina">
          <a:hlinkClick xmlns:r="http://schemas.openxmlformats.org/officeDocument/2006/relationships" r:id="rId21" tooltip="Argentina"/>
          <a:extLst>
            <a:ext uri="{FF2B5EF4-FFF2-40B4-BE49-F238E27FC236}">
              <a16:creationId xmlns:a16="http://schemas.microsoft.com/office/drawing/2014/main" id="{E5544CF5-733E-4E72-BDDA-36FAAD0E135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3005613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270</xdr:row>
      <xdr:rowOff>0</xdr:rowOff>
    </xdr:from>
    <xdr:to>
      <xdr:col>4</xdr:col>
      <xdr:colOff>219075</xdr:colOff>
      <xdr:row>270</xdr:row>
      <xdr:rowOff>123825</xdr:rowOff>
    </xdr:to>
    <xdr:pic>
      <xdr:nvPicPr>
        <xdr:cNvPr id="271" name="Picture 270" descr="Mexico">
          <a:hlinkClick xmlns:r="http://schemas.openxmlformats.org/officeDocument/2006/relationships" r:id="rId27" tooltip="Mexico"/>
          <a:extLst>
            <a:ext uri="{FF2B5EF4-FFF2-40B4-BE49-F238E27FC236}">
              <a16:creationId xmlns:a16="http://schemas.microsoft.com/office/drawing/2014/main" id="{34CE27EE-4724-4D3F-8314-A842D6ADEA67}"/>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013900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271</xdr:row>
      <xdr:rowOff>0</xdr:rowOff>
    </xdr:from>
    <xdr:to>
      <xdr:col>4</xdr:col>
      <xdr:colOff>219075</xdr:colOff>
      <xdr:row>271</xdr:row>
      <xdr:rowOff>133350</xdr:rowOff>
    </xdr:to>
    <xdr:pic>
      <xdr:nvPicPr>
        <xdr:cNvPr id="272" name="Picture 271" descr="Nicaragua">
          <a:hlinkClick xmlns:r="http://schemas.openxmlformats.org/officeDocument/2006/relationships" r:id="rId80" tooltip="Nicaragua"/>
          <a:extLst>
            <a:ext uri="{FF2B5EF4-FFF2-40B4-BE49-F238E27FC236}">
              <a16:creationId xmlns:a16="http://schemas.microsoft.com/office/drawing/2014/main" id="{F48BF270-9595-455A-B63F-485E4A73310C}"/>
            </a:ext>
          </a:extLst>
        </xdr:cNvPr>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609600" y="3017805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272</xdr:row>
      <xdr:rowOff>0</xdr:rowOff>
    </xdr:from>
    <xdr:to>
      <xdr:col>4</xdr:col>
      <xdr:colOff>219075</xdr:colOff>
      <xdr:row>272</xdr:row>
      <xdr:rowOff>142875</xdr:rowOff>
    </xdr:to>
    <xdr:pic>
      <xdr:nvPicPr>
        <xdr:cNvPr id="273" name="Picture 272" descr="Panama">
          <a:hlinkClick xmlns:r="http://schemas.openxmlformats.org/officeDocument/2006/relationships" r:id="rId76" tooltip="Panama"/>
          <a:extLst>
            <a:ext uri="{FF2B5EF4-FFF2-40B4-BE49-F238E27FC236}">
              <a16:creationId xmlns:a16="http://schemas.microsoft.com/office/drawing/2014/main" id="{C71C6214-98E2-45C3-8968-A20675AA6247}"/>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302694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273</xdr:row>
      <xdr:rowOff>0</xdr:rowOff>
    </xdr:from>
    <xdr:to>
      <xdr:col>4</xdr:col>
      <xdr:colOff>219075</xdr:colOff>
      <xdr:row>273</xdr:row>
      <xdr:rowOff>123825</xdr:rowOff>
    </xdr:to>
    <xdr:pic>
      <xdr:nvPicPr>
        <xdr:cNvPr id="274" name="Picture 273" descr="Mexico">
          <a:hlinkClick xmlns:r="http://schemas.openxmlformats.org/officeDocument/2006/relationships" r:id="rId27" tooltip="Mexico"/>
          <a:extLst>
            <a:ext uri="{FF2B5EF4-FFF2-40B4-BE49-F238E27FC236}">
              <a16:creationId xmlns:a16="http://schemas.microsoft.com/office/drawing/2014/main" id="{F68747F4-F559-4793-84B1-4761B5C87B67}"/>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032760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274</xdr:row>
      <xdr:rowOff>0</xdr:rowOff>
    </xdr:from>
    <xdr:to>
      <xdr:col>4</xdr:col>
      <xdr:colOff>219075</xdr:colOff>
      <xdr:row>274</xdr:row>
      <xdr:rowOff>114300</xdr:rowOff>
    </xdr:to>
    <xdr:pic>
      <xdr:nvPicPr>
        <xdr:cNvPr id="275" name="Picture 274" descr="United States">
          <a:hlinkClick xmlns:r="http://schemas.openxmlformats.org/officeDocument/2006/relationships" r:id="rId3" tooltip="United States"/>
          <a:extLst>
            <a:ext uri="{FF2B5EF4-FFF2-40B4-BE49-F238E27FC236}">
              <a16:creationId xmlns:a16="http://schemas.microsoft.com/office/drawing/2014/main" id="{89EA1CFF-C490-4D06-8598-483339DBC33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04190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275</xdr:row>
      <xdr:rowOff>0</xdr:rowOff>
    </xdr:from>
    <xdr:to>
      <xdr:col>4</xdr:col>
      <xdr:colOff>219075</xdr:colOff>
      <xdr:row>275</xdr:row>
      <xdr:rowOff>123825</xdr:rowOff>
    </xdr:to>
    <xdr:pic>
      <xdr:nvPicPr>
        <xdr:cNvPr id="276" name="Picture 275" descr="Mexico">
          <a:hlinkClick xmlns:r="http://schemas.openxmlformats.org/officeDocument/2006/relationships" r:id="rId27" tooltip="Mexico"/>
          <a:extLst>
            <a:ext uri="{FF2B5EF4-FFF2-40B4-BE49-F238E27FC236}">
              <a16:creationId xmlns:a16="http://schemas.microsoft.com/office/drawing/2014/main" id="{0924B29E-623B-462E-8607-1554F4E2475F}"/>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053429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276</xdr:row>
      <xdr:rowOff>0</xdr:rowOff>
    </xdr:from>
    <xdr:to>
      <xdr:col>4</xdr:col>
      <xdr:colOff>219075</xdr:colOff>
      <xdr:row>276</xdr:row>
      <xdr:rowOff>123825</xdr:rowOff>
    </xdr:to>
    <xdr:pic>
      <xdr:nvPicPr>
        <xdr:cNvPr id="277" name="Picture 276" descr="Mexico">
          <a:hlinkClick xmlns:r="http://schemas.openxmlformats.org/officeDocument/2006/relationships" r:id="rId27" tooltip="Mexico"/>
          <a:extLst>
            <a:ext uri="{FF2B5EF4-FFF2-40B4-BE49-F238E27FC236}">
              <a16:creationId xmlns:a16="http://schemas.microsoft.com/office/drawing/2014/main" id="{BE585E85-059C-400B-9166-1C15987B99A5}"/>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064954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277</xdr:row>
      <xdr:rowOff>0</xdr:rowOff>
    </xdr:from>
    <xdr:to>
      <xdr:col>4</xdr:col>
      <xdr:colOff>219075</xdr:colOff>
      <xdr:row>277</xdr:row>
      <xdr:rowOff>142875</xdr:rowOff>
    </xdr:to>
    <xdr:pic>
      <xdr:nvPicPr>
        <xdr:cNvPr id="278" name="Picture 277" descr="Puerto Rico">
          <a:hlinkClick xmlns:r="http://schemas.openxmlformats.org/officeDocument/2006/relationships" r:id="rId45" tooltip="Puerto Rico"/>
          <a:extLst>
            <a:ext uri="{FF2B5EF4-FFF2-40B4-BE49-F238E27FC236}">
              <a16:creationId xmlns:a16="http://schemas.microsoft.com/office/drawing/2014/main" id="{ADADA9B2-12B4-414C-B1CC-0AC112C53F93}"/>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307571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278</xdr:row>
      <xdr:rowOff>0</xdr:rowOff>
    </xdr:from>
    <xdr:to>
      <xdr:col>4</xdr:col>
      <xdr:colOff>219075</xdr:colOff>
      <xdr:row>278</xdr:row>
      <xdr:rowOff>114300</xdr:rowOff>
    </xdr:to>
    <xdr:pic>
      <xdr:nvPicPr>
        <xdr:cNvPr id="279" name="Picture 278" descr="Philippines">
          <a:hlinkClick xmlns:r="http://schemas.openxmlformats.org/officeDocument/2006/relationships" r:id="rId53" tooltip="Philippines"/>
          <a:extLst>
            <a:ext uri="{FF2B5EF4-FFF2-40B4-BE49-F238E27FC236}">
              <a16:creationId xmlns:a16="http://schemas.microsoft.com/office/drawing/2014/main" id="{F845477E-0B5B-4769-8842-0725740F0B3D}"/>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308552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279</xdr:row>
      <xdr:rowOff>0</xdr:rowOff>
    </xdr:from>
    <xdr:to>
      <xdr:col>4</xdr:col>
      <xdr:colOff>219075</xdr:colOff>
      <xdr:row>279</xdr:row>
      <xdr:rowOff>123825</xdr:rowOff>
    </xdr:to>
    <xdr:pic>
      <xdr:nvPicPr>
        <xdr:cNvPr id="280" name="Picture 279" descr="Mexico">
          <a:hlinkClick xmlns:r="http://schemas.openxmlformats.org/officeDocument/2006/relationships" r:id="rId27" tooltip="Mexico"/>
          <a:extLst>
            <a:ext uri="{FF2B5EF4-FFF2-40B4-BE49-F238E27FC236}">
              <a16:creationId xmlns:a16="http://schemas.microsoft.com/office/drawing/2014/main" id="{BCC0A935-BB3F-4721-8F53-3031AFB7E528}"/>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097053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280</xdr:row>
      <xdr:rowOff>0</xdr:rowOff>
    </xdr:from>
    <xdr:to>
      <xdr:col>4</xdr:col>
      <xdr:colOff>219075</xdr:colOff>
      <xdr:row>280</xdr:row>
      <xdr:rowOff>133350</xdr:rowOff>
    </xdr:to>
    <xdr:pic>
      <xdr:nvPicPr>
        <xdr:cNvPr id="281" name="Picture 280" descr="Argentina">
          <a:hlinkClick xmlns:r="http://schemas.openxmlformats.org/officeDocument/2006/relationships" r:id="rId21" tooltip="Argentina"/>
          <a:extLst>
            <a:ext uri="{FF2B5EF4-FFF2-40B4-BE49-F238E27FC236}">
              <a16:creationId xmlns:a16="http://schemas.microsoft.com/office/drawing/2014/main" id="{33E602CC-BA79-4088-B597-F68202EAAB99}"/>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3106864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281</xdr:row>
      <xdr:rowOff>0</xdr:rowOff>
    </xdr:from>
    <xdr:to>
      <xdr:col>4</xdr:col>
      <xdr:colOff>219075</xdr:colOff>
      <xdr:row>281</xdr:row>
      <xdr:rowOff>142875</xdr:rowOff>
    </xdr:to>
    <xdr:pic>
      <xdr:nvPicPr>
        <xdr:cNvPr id="282" name="Picture 281" descr="Japan">
          <a:hlinkClick xmlns:r="http://schemas.openxmlformats.org/officeDocument/2006/relationships" r:id="rId68" tooltip="Japan"/>
          <a:extLst>
            <a:ext uri="{FF2B5EF4-FFF2-40B4-BE49-F238E27FC236}">
              <a16:creationId xmlns:a16="http://schemas.microsoft.com/office/drawing/2014/main" id="{CC5A3FAA-D29D-4236-AF25-2271ADBA6388}"/>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311543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282</xdr:row>
      <xdr:rowOff>0</xdr:rowOff>
    </xdr:from>
    <xdr:to>
      <xdr:col>4</xdr:col>
      <xdr:colOff>219075</xdr:colOff>
      <xdr:row>282</xdr:row>
      <xdr:rowOff>114300</xdr:rowOff>
    </xdr:to>
    <xdr:pic>
      <xdr:nvPicPr>
        <xdr:cNvPr id="283" name="Picture 282" descr="Philippines">
          <a:hlinkClick xmlns:r="http://schemas.openxmlformats.org/officeDocument/2006/relationships" r:id="rId53" tooltip="Philippines"/>
          <a:extLst>
            <a:ext uri="{FF2B5EF4-FFF2-40B4-BE49-F238E27FC236}">
              <a16:creationId xmlns:a16="http://schemas.microsoft.com/office/drawing/2014/main" id="{FA3C7816-57FC-4467-8B66-A285FB25048F}"/>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312134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283</xdr:row>
      <xdr:rowOff>0</xdr:rowOff>
    </xdr:from>
    <xdr:to>
      <xdr:col>4</xdr:col>
      <xdr:colOff>219075</xdr:colOff>
      <xdr:row>283</xdr:row>
      <xdr:rowOff>142875</xdr:rowOff>
    </xdr:to>
    <xdr:pic>
      <xdr:nvPicPr>
        <xdr:cNvPr id="284" name="Picture 283" descr="Japan">
          <a:hlinkClick xmlns:r="http://schemas.openxmlformats.org/officeDocument/2006/relationships" r:id="rId68" tooltip="Japan"/>
          <a:extLst>
            <a:ext uri="{FF2B5EF4-FFF2-40B4-BE49-F238E27FC236}">
              <a16:creationId xmlns:a16="http://schemas.microsoft.com/office/drawing/2014/main" id="{6B22B789-BE7E-45C5-93F5-B756DDA6E492}"/>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313267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284</xdr:row>
      <xdr:rowOff>0</xdr:rowOff>
    </xdr:from>
    <xdr:to>
      <xdr:col>4</xdr:col>
      <xdr:colOff>219075</xdr:colOff>
      <xdr:row>284</xdr:row>
      <xdr:rowOff>142875</xdr:rowOff>
    </xdr:to>
    <xdr:pic>
      <xdr:nvPicPr>
        <xdr:cNvPr id="285" name="Picture 284" descr="Colombia">
          <a:hlinkClick xmlns:r="http://schemas.openxmlformats.org/officeDocument/2006/relationships" r:id="rId31" tooltip="Colombia"/>
          <a:extLst>
            <a:ext uri="{FF2B5EF4-FFF2-40B4-BE49-F238E27FC236}">
              <a16:creationId xmlns:a16="http://schemas.microsoft.com/office/drawing/2014/main" id="{E4C144FF-0DC4-4E83-8FFD-1235C5BFB76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15115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285</xdr:row>
      <xdr:rowOff>0</xdr:rowOff>
    </xdr:from>
    <xdr:to>
      <xdr:col>4</xdr:col>
      <xdr:colOff>219075</xdr:colOff>
      <xdr:row>285</xdr:row>
      <xdr:rowOff>123825</xdr:rowOff>
    </xdr:to>
    <xdr:pic>
      <xdr:nvPicPr>
        <xdr:cNvPr id="286" name="Picture 285" descr="Mexico">
          <a:hlinkClick xmlns:r="http://schemas.openxmlformats.org/officeDocument/2006/relationships" r:id="rId27" tooltip="Mexico"/>
          <a:extLst>
            <a:ext uri="{FF2B5EF4-FFF2-40B4-BE49-F238E27FC236}">
              <a16:creationId xmlns:a16="http://schemas.microsoft.com/office/drawing/2014/main" id="{1F2DC58A-D1DB-4E09-9587-FD04EF423A3E}"/>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161442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286</xdr:row>
      <xdr:rowOff>0</xdr:rowOff>
    </xdr:from>
    <xdr:to>
      <xdr:col>4</xdr:col>
      <xdr:colOff>219075</xdr:colOff>
      <xdr:row>286</xdr:row>
      <xdr:rowOff>114300</xdr:rowOff>
    </xdr:to>
    <xdr:pic>
      <xdr:nvPicPr>
        <xdr:cNvPr id="287" name="Picture 286" descr="United Kingdom">
          <a:hlinkClick xmlns:r="http://schemas.openxmlformats.org/officeDocument/2006/relationships" r:id="rId5" tooltip="United Kingdom"/>
          <a:extLst>
            <a:ext uri="{FF2B5EF4-FFF2-40B4-BE49-F238E27FC236}">
              <a16:creationId xmlns:a16="http://schemas.microsoft.com/office/drawing/2014/main" id="{304519D1-CF10-40AE-A637-DDEC35EA0A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16820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287</xdr:row>
      <xdr:rowOff>0</xdr:rowOff>
    </xdr:from>
    <xdr:to>
      <xdr:col>4</xdr:col>
      <xdr:colOff>219075</xdr:colOff>
      <xdr:row>287</xdr:row>
      <xdr:rowOff>142875</xdr:rowOff>
    </xdr:to>
    <xdr:pic>
      <xdr:nvPicPr>
        <xdr:cNvPr id="288" name="Picture 287" descr="South Africa">
          <a:hlinkClick xmlns:r="http://schemas.openxmlformats.org/officeDocument/2006/relationships" r:id="rId9" tooltip="South Africa"/>
          <a:extLst>
            <a:ext uri="{FF2B5EF4-FFF2-40B4-BE49-F238E27FC236}">
              <a16:creationId xmlns:a16="http://schemas.microsoft.com/office/drawing/2014/main" id="{0D47C8DE-58D7-4501-B30B-668E1909A47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317211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288</xdr:row>
      <xdr:rowOff>0</xdr:rowOff>
    </xdr:from>
    <xdr:to>
      <xdr:col>4</xdr:col>
      <xdr:colOff>219075</xdr:colOff>
      <xdr:row>288</xdr:row>
      <xdr:rowOff>123825</xdr:rowOff>
    </xdr:to>
    <xdr:pic>
      <xdr:nvPicPr>
        <xdr:cNvPr id="289" name="Picture 288" descr="Mexico">
          <a:hlinkClick xmlns:r="http://schemas.openxmlformats.org/officeDocument/2006/relationships" r:id="rId27" tooltip="Mexico"/>
          <a:extLst>
            <a:ext uri="{FF2B5EF4-FFF2-40B4-BE49-F238E27FC236}">
              <a16:creationId xmlns:a16="http://schemas.microsoft.com/office/drawing/2014/main" id="{7BCAB177-33F2-40C0-826E-80FA556A428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177635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289</xdr:row>
      <xdr:rowOff>0</xdr:rowOff>
    </xdr:from>
    <xdr:to>
      <xdr:col>4</xdr:col>
      <xdr:colOff>219075</xdr:colOff>
      <xdr:row>289</xdr:row>
      <xdr:rowOff>133350</xdr:rowOff>
    </xdr:to>
    <xdr:pic>
      <xdr:nvPicPr>
        <xdr:cNvPr id="290" name="Picture 289" descr="Argentina">
          <a:hlinkClick xmlns:r="http://schemas.openxmlformats.org/officeDocument/2006/relationships" r:id="rId21" tooltip="Argentina"/>
          <a:extLst>
            <a:ext uri="{FF2B5EF4-FFF2-40B4-BE49-F238E27FC236}">
              <a16:creationId xmlns:a16="http://schemas.microsoft.com/office/drawing/2014/main" id="{379375A4-30C2-4876-B773-218B4FC8D995}"/>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3185350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290</xdr:row>
      <xdr:rowOff>0</xdr:rowOff>
    </xdr:from>
    <xdr:to>
      <xdr:col>4</xdr:col>
      <xdr:colOff>219075</xdr:colOff>
      <xdr:row>290</xdr:row>
      <xdr:rowOff>123825</xdr:rowOff>
    </xdr:to>
    <xdr:pic>
      <xdr:nvPicPr>
        <xdr:cNvPr id="291" name="Picture 290" descr="Mexico">
          <a:hlinkClick xmlns:r="http://schemas.openxmlformats.org/officeDocument/2006/relationships" r:id="rId27" tooltip="Mexico"/>
          <a:extLst>
            <a:ext uri="{FF2B5EF4-FFF2-40B4-BE49-F238E27FC236}">
              <a16:creationId xmlns:a16="http://schemas.microsoft.com/office/drawing/2014/main" id="{116E71D7-7CD2-4A22-94CB-DAE0F3364D7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19087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291</xdr:row>
      <xdr:rowOff>0</xdr:rowOff>
    </xdr:from>
    <xdr:to>
      <xdr:col>4</xdr:col>
      <xdr:colOff>219075</xdr:colOff>
      <xdr:row>291</xdr:row>
      <xdr:rowOff>142875</xdr:rowOff>
    </xdr:to>
    <xdr:pic>
      <xdr:nvPicPr>
        <xdr:cNvPr id="292" name="Picture 291" descr="Spain">
          <a:hlinkClick xmlns:r="http://schemas.openxmlformats.org/officeDocument/2006/relationships" r:id="rId82" tooltip="Spain"/>
          <a:extLst>
            <a:ext uri="{FF2B5EF4-FFF2-40B4-BE49-F238E27FC236}">
              <a16:creationId xmlns:a16="http://schemas.microsoft.com/office/drawing/2014/main" id="{95C793E6-FB40-4B83-8554-3EA70CBE8D76}"/>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609600" y="319639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292</xdr:row>
      <xdr:rowOff>0</xdr:rowOff>
    </xdr:from>
    <xdr:to>
      <xdr:col>4</xdr:col>
      <xdr:colOff>219075</xdr:colOff>
      <xdr:row>292</xdr:row>
      <xdr:rowOff>123825</xdr:rowOff>
    </xdr:to>
    <xdr:pic>
      <xdr:nvPicPr>
        <xdr:cNvPr id="293" name="Picture 292" descr="Mexico">
          <a:hlinkClick xmlns:r="http://schemas.openxmlformats.org/officeDocument/2006/relationships" r:id="rId27" tooltip="Mexico"/>
          <a:extLst>
            <a:ext uri="{FF2B5EF4-FFF2-40B4-BE49-F238E27FC236}">
              <a16:creationId xmlns:a16="http://schemas.microsoft.com/office/drawing/2014/main" id="{FF7E2427-66DA-4678-B622-D3415B0A1BFC}"/>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20611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293</xdr:row>
      <xdr:rowOff>0</xdr:rowOff>
    </xdr:from>
    <xdr:to>
      <xdr:col>4</xdr:col>
      <xdr:colOff>219075</xdr:colOff>
      <xdr:row>293</xdr:row>
      <xdr:rowOff>123825</xdr:rowOff>
    </xdr:to>
    <xdr:pic>
      <xdr:nvPicPr>
        <xdr:cNvPr id="294" name="Picture 293" descr="Mexico">
          <a:hlinkClick xmlns:r="http://schemas.openxmlformats.org/officeDocument/2006/relationships" r:id="rId27" tooltip="Mexico"/>
          <a:extLst>
            <a:ext uri="{FF2B5EF4-FFF2-40B4-BE49-F238E27FC236}">
              <a16:creationId xmlns:a16="http://schemas.microsoft.com/office/drawing/2014/main" id="{1F1DB7D9-BC89-4C6F-BEE4-81A1EE5DD882}"/>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21373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294</xdr:row>
      <xdr:rowOff>0</xdr:rowOff>
    </xdr:from>
    <xdr:to>
      <xdr:col>4</xdr:col>
      <xdr:colOff>219075</xdr:colOff>
      <xdr:row>294</xdr:row>
      <xdr:rowOff>133350</xdr:rowOff>
    </xdr:to>
    <xdr:pic>
      <xdr:nvPicPr>
        <xdr:cNvPr id="295" name="Picture 294" descr="Nicaragua">
          <a:hlinkClick xmlns:r="http://schemas.openxmlformats.org/officeDocument/2006/relationships" r:id="rId80" tooltip="Nicaragua"/>
          <a:extLst>
            <a:ext uri="{FF2B5EF4-FFF2-40B4-BE49-F238E27FC236}">
              <a16:creationId xmlns:a16="http://schemas.microsoft.com/office/drawing/2014/main" id="{F5F8514C-2C46-4C88-B956-D4C1DA2A3D13}"/>
            </a:ext>
          </a:extLst>
        </xdr:cNvPr>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609600" y="3224117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295</xdr:row>
      <xdr:rowOff>0</xdr:rowOff>
    </xdr:from>
    <xdr:to>
      <xdr:col>4</xdr:col>
      <xdr:colOff>219075</xdr:colOff>
      <xdr:row>295</xdr:row>
      <xdr:rowOff>133350</xdr:rowOff>
    </xdr:to>
    <xdr:pic>
      <xdr:nvPicPr>
        <xdr:cNvPr id="296" name="Picture 295" descr="Argentina">
          <a:hlinkClick xmlns:r="http://schemas.openxmlformats.org/officeDocument/2006/relationships" r:id="rId21" tooltip="Argentina"/>
          <a:extLst>
            <a:ext uri="{FF2B5EF4-FFF2-40B4-BE49-F238E27FC236}">
              <a16:creationId xmlns:a16="http://schemas.microsoft.com/office/drawing/2014/main" id="{32A071F8-EB5E-4FE0-96F2-7D85ACE1851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3230880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296</xdr:row>
      <xdr:rowOff>0</xdr:rowOff>
    </xdr:from>
    <xdr:to>
      <xdr:col>4</xdr:col>
      <xdr:colOff>219075</xdr:colOff>
      <xdr:row>296</xdr:row>
      <xdr:rowOff>123825</xdr:rowOff>
    </xdr:to>
    <xdr:pic>
      <xdr:nvPicPr>
        <xdr:cNvPr id="297" name="Picture 296" descr="Mexico">
          <a:hlinkClick xmlns:r="http://schemas.openxmlformats.org/officeDocument/2006/relationships" r:id="rId27" tooltip="Mexico"/>
          <a:extLst>
            <a:ext uri="{FF2B5EF4-FFF2-40B4-BE49-F238E27FC236}">
              <a16:creationId xmlns:a16="http://schemas.microsoft.com/office/drawing/2014/main" id="{DACC916A-99AB-4E59-836C-CF987578DF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242786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297</xdr:row>
      <xdr:rowOff>0</xdr:rowOff>
    </xdr:from>
    <xdr:to>
      <xdr:col>4</xdr:col>
      <xdr:colOff>219075</xdr:colOff>
      <xdr:row>297</xdr:row>
      <xdr:rowOff>114300</xdr:rowOff>
    </xdr:to>
    <xdr:pic>
      <xdr:nvPicPr>
        <xdr:cNvPr id="298" name="Picture 297" descr="United States">
          <a:hlinkClick xmlns:r="http://schemas.openxmlformats.org/officeDocument/2006/relationships" r:id="rId3" tooltip="United States"/>
          <a:extLst>
            <a:ext uri="{FF2B5EF4-FFF2-40B4-BE49-F238E27FC236}">
              <a16:creationId xmlns:a16="http://schemas.microsoft.com/office/drawing/2014/main" id="{C99A0EEC-741A-44BF-ADEB-7376E20A402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25593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298</xdr:row>
      <xdr:rowOff>0</xdr:rowOff>
    </xdr:from>
    <xdr:to>
      <xdr:col>4</xdr:col>
      <xdr:colOff>219075</xdr:colOff>
      <xdr:row>298</xdr:row>
      <xdr:rowOff>123825</xdr:rowOff>
    </xdr:to>
    <xdr:pic>
      <xdr:nvPicPr>
        <xdr:cNvPr id="299" name="Picture 298" descr="Mexico">
          <a:hlinkClick xmlns:r="http://schemas.openxmlformats.org/officeDocument/2006/relationships" r:id="rId27" tooltip="Mexico"/>
          <a:extLst>
            <a:ext uri="{FF2B5EF4-FFF2-40B4-BE49-F238E27FC236}">
              <a16:creationId xmlns:a16="http://schemas.microsoft.com/office/drawing/2014/main" id="{501AFDAB-2AE9-4D20-9A7A-AFADD3B23155}"/>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263646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299</xdr:row>
      <xdr:rowOff>0</xdr:rowOff>
    </xdr:from>
    <xdr:to>
      <xdr:col>4</xdr:col>
      <xdr:colOff>219075</xdr:colOff>
      <xdr:row>299</xdr:row>
      <xdr:rowOff>142875</xdr:rowOff>
    </xdr:to>
    <xdr:pic>
      <xdr:nvPicPr>
        <xdr:cNvPr id="300" name="Picture 299" descr="China">
          <a:hlinkClick xmlns:r="http://schemas.openxmlformats.org/officeDocument/2006/relationships" r:id="rId84" tooltip="China"/>
          <a:extLst>
            <a:ext uri="{FF2B5EF4-FFF2-40B4-BE49-F238E27FC236}">
              <a16:creationId xmlns:a16="http://schemas.microsoft.com/office/drawing/2014/main" id="{AC171E65-C60A-498A-8BAC-0F42347A2564}"/>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609600" y="327479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300</xdr:row>
      <xdr:rowOff>0</xdr:rowOff>
    </xdr:from>
    <xdr:to>
      <xdr:col>4</xdr:col>
      <xdr:colOff>219075</xdr:colOff>
      <xdr:row>300</xdr:row>
      <xdr:rowOff>142875</xdr:rowOff>
    </xdr:to>
    <xdr:pic>
      <xdr:nvPicPr>
        <xdr:cNvPr id="301" name="Picture 300" descr="Japan">
          <a:hlinkClick xmlns:r="http://schemas.openxmlformats.org/officeDocument/2006/relationships" r:id="rId68" tooltip="Japan"/>
          <a:extLst>
            <a:ext uri="{FF2B5EF4-FFF2-40B4-BE49-F238E27FC236}">
              <a16:creationId xmlns:a16="http://schemas.microsoft.com/office/drawing/2014/main" id="{5EA2181A-FE3D-4846-85B0-E5839C7F55F0}"/>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328307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301</xdr:row>
      <xdr:rowOff>0</xdr:rowOff>
    </xdr:from>
    <xdr:to>
      <xdr:col>4</xdr:col>
      <xdr:colOff>219075</xdr:colOff>
      <xdr:row>301</xdr:row>
      <xdr:rowOff>142875</xdr:rowOff>
    </xdr:to>
    <xdr:pic>
      <xdr:nvPicPr>
        <xdr:cNvPr id="302" name="Picture 301" descr="Japan">
          <a:hlinkClick xmlns:r="http://schemas.openxmlformats.org/officeDocument/2006/relationships" r:id="rId68" tooltip="Japan"/>
          <a:extLst>
            <a:ext uri="{FF2B5EF4-FFF2-40B4-BE49-F238E27FC236}">
              <a16:creationId xmlns:a16="http://schemas.microsoft.com/office/drawing/2014/main" id="{7BBECBD3-3340-4DE0-9126-4124EC15B933}"/>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328698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302</xdr:row>
      <xdr:rowOff>0</xdr:rowOff>
    </xdr:from>
    <xdr:to>
      <xdr:col>4</xdr:col>
      <xdr:colOff>219075</xdr:colOff>
      <xdr:row>302</xdr:row>
      <xdr:rowOff>142875</xdr:rowOff>
    </xdr:to>
    <xdr:pic>
      <xdr:nvPicPr>
        <xdr:cNvPr id="303" name="Picture 302" descr="Puerto Rico">
          <a:hlinkClick xmlns:r="http://schemas.openxmlformats.org/officeDocument/2006/relationships" r:id="rId45" tooltip="Puerto Rico"/>
          <a:extLst>
            <a:ext uri="{FF2B5EF4-FFF2-40B4-BE49-F238E27FC236}">
              <a16:creationId xmlns:a16="http://schemas.microsoft.com/office/drawing/2014/main" id="{161F9C7E-F4BF-4B10-B4D8-6CEF112CA514}"/>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330450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303</xdr:row>
      <xdr:rowOff>0</xdr:rowOff>
    </xdr:from>
    <xdr:to>
      <xdr:col>4</xdr:col>
      <xdr:colOff>219075</xdr:colOff>
      <xdr:row>303</xdr:row>
      <xdr:rowOff>142875</xdr:rowOff>
    </xdr:to>
    <xdr:pic>
      <xdr:nvPicPr>
        <xdr:cNvPr id="304" name="Picture 303" descr="Puerto Rico">
          <a:hlinkClick xmlns:r="http://schemas.openxmlformats.org/officeDocument/2006/relationships" r:id="rId45" tooltip="Puerto Rico"/>
          <a:extLst>
            <a:ext uri="{FF2B5EF4-FFF2-40B4-BE49-F238E27FC236}">
              <a16:creationId xmlns:a16="http://schemas.microsoft.com/office/drawing/2014/main" id="{C03838D3-9153-4F42-AB43-A9F87A5FF4F3}"/>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331736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304</xdr:row>
      <xdr:rowOff>0</xdr:rowOff>
    </xdr:from>
    <xdr:to>
      <xdr:col>4</xdr:col>
      <xdr:colOff>219075</xdr:colOff>
      <xdr:row>304</xdr:row>
      <xdr:rowOff>114300</xdr:rowOff>
    </xdr:to>
    <xdr:pic>
      <xdr:nvPicPr>
        <xdr:cNvPr id="305" name="Picture 304" descr="United States">
          <a:hlinkClick xmlns:r="http://schemas.openxmlformats.org/officeDocument/2006/relationships" r:id="rId3" tooltip="United States"/>
          <a:extLst>
            <a:ext uri="{FF2B5EF4-FFF2-40B4-BE49-F238E27FC236}">
              <a16:creationId xmlns:a16="http://schemas.microsoft.com/office/drawing/2014/main" id="{92CE2633-68F0-4F40-906D-4976347A657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32670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305</xdr:row>
      <xdr:rowOff>0</xdr:rowOff>
    </xdr:from>
    <xdr:to>
      <xdr:col>4</xdr:col>
      <xdr:colOff>219075</xdr:colOff>
      <xdr:row>305</xdr:row>
      <xdr:rowOff>114300</xdr:rowOff>
    </xdr:to>
    <xdr:pic>
      <xdr:nvPicPr>
        <xdr:cNvPr id="306" name="Picture 305" descr="United Kingdom">
          <a:hlinkClick xmlns:r="http://schemas.openxmlformats.org/officeDocument/2006/relationships" r:id="rId5" tooltip="United Kingdom"/>
          <a:extLst>
            <a:ext uri="{FF2B5EF4-FFF2-40B4-BE49-F238E27FC236}">
              <a16:creationId xmlns:a16="http://schemas.microsoft.com/office/drawing/2014/main" id="{D7AAD510-8292-41C1-B727-3503CB1EBF9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34013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306</xdr:row>
      <xdr:rowOff>0</xdr:rowOff>
    </xdr:from>
    <xdr:to>
      <xdr:col>4</xdr:col>
      <xdr:colOff>219075</xdr:colOff>
      <xdr:row>306</xdr:row>
      <xdr:rowOff>142875</xdr:rowOff>
    </xdr:to>
    <xdr:pic>
      <xdr:nvPicPr>
        <xdr:cNvPr id="307" name="Picture 306" descr="South Africa">
          <a:hlinkClick xmlns:r="http://schemas.openxmlformats.org/officeDocument/2006/relationships" r:id="rId9" tooltip="South Africa"/>
          <a:extLst>
            <a:ext uri="{FF2B5EF4-FFF2-40B4-BE49-F238E27FC236}">
              <a16:creationId xmlns:a16="http://schemas.microsoft.com/office/drawing/2014/main" id="{39D6FBAC-B4DE-4B45-819C-EC24503D388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334689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307</xdr:row>
      <xdr:rowOff>0</xdr:rowOff>
    </xdr:from>
    <xdr:to>
      <xdr:col>4</xdr:col>
      <xdr:colOff>219075</xdr:colOff>
      <xdr:row>307</xdr:row>
      <xdr:rowOff>123825</xdr:rowOff>
    </xdr:to>
    <xdr:pic>
      <xdr:nvPicPr>
        <xdr:cNvPr id="308" name="Picture 307" descr="Mexico">
          <a:hlinkClick xmlns:r="http://schemas.openxmlformats.org/officeDocument/2006/relationships" r:id="rId27" tooltip="Mexico"/>
          <a:extLst>
            <a:ext uri="{FF2B5EF4-FFF2-40B4-BE49-F238E27FC236}">
              <a16:creationId xmlns:a16="http://schemas.microsoft.com/office/drawing/2014/main" id="{3E26A9DA-A4A2-4162-82AF-B637890640E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356895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308</xdr:row>
      <xdr:rowOff>0</xdr:rowOff>
    </xdr:from>
    <xdr:to>
      <xdr:col>4</xdr:col>
      <xdr:colOff>219075</xdr:colOff>
      <xdr:row>308</xdr:row>
      <xdr:rowOff>123825</xdr:rowOff>
    </xdr:to>
    <xdr:pic>
      <xdr:nvPicPr>
        <xdr:cNvPr id="309" name="Picture 308" descr="Mexico">
          <a:hlinkClick xmlns:r="http://schemas.openxmlformats.org/officeDocument/2006/relationships" r:id="rId27" tooltip="Mexico"/>
          <a:extLst>
            <a:ext uri="{FF2B5EF4-FFF2-40B4-BE49-F238E27FC236}">
              <a16:creationId xmlns:a16="http://schemas.microsoft.com/office/drawing/2014/main" id="{CE400FA1-1BD0-4202-8CA4-BE2957B3E1D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366420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309</xdr:row>
      <xdr:rowOff>0</xdr:rowOff>
    </xdr:from>
    <xdr:to>
      <xdr:col>4</xdr:col>
      <xdr:colOff>219075</xdr:colOff>
      <xdr:row>309</xdr:row>
      <xdr:rowOff>133350</xdr:rowOff>
    </xdr:to>
    <xdr:pic>
      <xdr:nvPicPr>
        <xdr:cNvPr id="310" name="Picture 309" descr="Argentina">
          <a:hlinkClick xmlns:r="http://schemas.openxmlformats.org/officeDocument/2006/relationships" r:id="rId21" tooltip="Argentina"/>
          <a:extLst>
            <a:ext uri="{FF2B5EF4-FFF2-40B4-BE49-F238E27FC236}">
              <a16:creationId xmlns:a16="http://schemas.microsoft.com/office/drawing/2014/main" id="{985BEF3B-D007-4661-A04B-6A19250D112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3376041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310</xdr:row>
      <xdr:rowOff>0</xdr:rowOff>
    </xdr:from>
    <xdr:to>
      <xdr:col>4</xdr:col>
      <xdr:colOff>219075</xdr:colOff>
      <xdr:row>310</xdr:row>
      <xdr:rowOff>123825</xdr:rowOff>
    </xdr:to>
    <xdr:pic>
      <xdr:nvPicPr>
        <xdr:cNvPr id="311" name="Picture 310" descr="Mexico">
          <a:hlinkClick xmlns:r="http://schemas.openxmlformats.org/officeDocument/2006/relationships" r:id="rId27" tooltip="Mexico"/>
          <a:extLst>
            <a:ext uri="{FF2B5EF4-FFF2-40B4-BE49-F238E27FC236}">
              <a16:creationId xmlns:a16="http://schemas.microsoft.com/office/drawing/2014/main" id="{ADFC0E1B-66D9-4CFA-A582-767796A5C9A7}"/>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385185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311</xdr:row>
      <xdr:rowOff>0</xdr:rowOff>
    </xdr:from>
    <xdr:to>
      <xdr:col>4</xdr:col>
      <xdr:colOff>219075</xdr:colOff>
      <xdr:row>311</xdr:row>
      <xdr:rowOff>114300</xdr:rowOff>
    </xdr:to>
    <xdr:pic>
      <xdr:nvPicPr>
        <xdr:cNvPr id="312" name="Picture 311" descr="United States">
          <a:hlinkClick xmlns:r="http://schemas.openxmlformats.org/officeDocument/2006/relationships" r:id="rId3" tooltip="United States"/>
          <a:extLst>
            <a:ext uri="{FF2B5EF4-FFF2-40B4-BE49-F238E27FC236}">
              <a16:creationId xmlns:a16="http://schemas.microsoft.com/office/drawing/2014/main" id="{CBCC53D8-A05C-4ED9-A6FC-7AD1CE219E9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38909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312</xdr:row>
      <xdr:rowOff>0</xdr:rowOff>
    </xdr:from>
    <xdr:to>
      <xdr:col>4</xdr:col>
      <xdr:colOff>219075</xdr:colOff>
      <xdr:row>312</xdr:row>
      <xdr:rowOff>142875</xdr:rowOff>
    </xdr:to>
    <xdr:pic>
      <xdr:nvPicPr>
        <xdr:cNvPr id="313" name="Picture 312" descr="South Africa">
          <a:hlinkClick xmlns:r="http://schemas.openxmlformats.org/officeDocument/2006/relationships" r:id="rId9" tooltip="South Africa"/>
          <a:extLst>
            <a:ext uri="{FF2B5EF4-FFF2-40B4-BE49-F238E27FC236}">
              <a16:creationId xmlns:a16="http://schemas.microsoft.com/office/drawing/2014/main" id="{F51E3525-E929-4DC0-809D-2116E92B0ED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339794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313</xdr:row>
      <xdr:rowOff>0</xdr:rowOff>
    </xdr:from>
    <xdr:to>
      <xdr:col>4</xdr:col>
      <xdr:colOff>219075</xdr:colOff>
      <xdr:row>313</xdr:row>
      <xdr:rowOff>142875</xdr:rowOff>
    </xdr:to>
    <xdr:pic>
      <xdr:nvPicPr>
        <xdr:cNvPr id="314" name="Picture 313" descr="Puerto Rico">
          <a:hlinkClick xmlns:r="http://schemas.openxmlformats.org/officeDocument/2006/relationships" r:id="rId45" tooltip="Puerto Rico"/>
          <a:extLst>
            <a:ext uri="{FF2B5EF4-FFF2-40B4-BE49-F238E27FC236}">
              <a16:creationId xmlns:a16="http://schemas.microsoft.com/office/drawing/2014/main" id="{8B0FF0D1-7DD3-4B90-AF45-7696361568D2}"/>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341033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314</xdr:row>
      <xdr:rowOff>0</xdr:rowOff>
    </xdr:from>
    <xdr:to>
      <xdr:col>4</xdr:col>
      <xdr:colOff>219075</xdr:colOff>
      <xdr:row>314</xdr:row>
      <xdr:rowOff>123825</xdr:rowOff>
    </xdr:to>
    <xdr:pic>
      <xdr:nvPicPr>
        <xdr:cNvPr id="315" name="Picture 314" descr="Mexico">
          <a:hlinkClick xmlns:r="http://schemas.openxmlformats.org/officeDocument/2006/relationships" r:id="rId27" tooltip="Mexico"/>
          <a:extLst>
            <a:ext uri="{FF2B5EF4-FFF2-40B4-BE49-F238E27FC236}">
              <a16:creationId xmlns:a16="http://schemas.microsoft.com/office/drawing/2014/main" id="{D379C614-AF7B-4309-BDC1-8E3CB6A425CC}"/>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419379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315</xdr:row>
      <xdr:rowOff>0</xdr:rowOff>
    </xdr:from>
    <xdr:to>
      <xdr:col>4</xdr:col>
      <xdr:colOff>219075</xdr:colOff>
      <xdr:row>315</xdr:row>
      <xdr:rowOff>142875</xdr:rowOff>
    </xdr:to>
    <xdr:pic>
      <xdr:nvPicPr>
        <xdr:cNvPr id="316" name="Picture 315" descr="Puerto Rico">
          <a:hlinkClick xmlns:r="http://schemas.openxmlformats.org/officeDocument/2006/relationships" r:id="rId45" tooltip="Puerto Rico"/>
          <a:extLst>
            <a:ext uri="{FF2B5EF4-FFF2-40B4-BE49-F238E27FC236}">
              <a16:creationId xmlns:a16="http://schemas.microsoft.com/office/drawing/2014/main" id="{2AE85B75-CAC4-4593-9DCE-7720B90C015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342519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316</xdr:row>
      <xdr:rowOff>0</xdr:rowOff>
    </xdr:from>
    <xdr:to>
      <xdr:col>4</xdr:col>
      <xdr:colOff>219075</xdr:colOff>
      <xdr:row>316</xdr:row>
      <xdr:rowOff>123825</xdr:rowOff>
    </xdr:to>
    <xdr:pic>
      <xdr:nvPicPr>
        <xdr:cNvPr id="317" name="Picture 316" descr="Mexico">
          <a:hlinkClick xmlns:r="http://schemas.openxmlformats.org/officeDocument/2006/relationships" r:id="rId27" tooltip="Mexico"/>
          <a:extLst>
            <a:ext uri="{FF2B5EF4-FFF2-40B4-BE49-F238E27FC236}">
              <a16:creationId xmlns:a16="http://schemas.microsoft.com/office/drawing/2014/main" id="{D24AF514-1035-48FC-919B-551E423D3F5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431000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317</xdr:row>
      <xdr:rowOff>0</xdr:rowOff>
    </xdr:from>
    <xdr:to>
      <xdr:col>4</xdr:col>
      <xdr:colOff>219075</xdr:colOff>
      <xdr:row>317</xdr:row>
      <xdr:rowOff>142875</xdr:rowOff>
    </xdr:to>
    <xdr:pic>
      <xdr:nvPicPr>
        <xdr:cNvPr id="318" name="Picture 317" descr="Colombia">
          <a:hlinkClick xmlns:r="http://schemas.openxmlformats.org/officeDocument/2006/relationships" r:id="rId31" tooltip="Colombia"/>
          <a:extLst>
            <a:ext uri="{FF2B5EF4-FFF2-40B4-BE49-F238E27FC236}">
              <a16:creationId xmlns:a16="http://schemas.microsoft.com/office/drawing/2014/main" id="{4622D6E4-3C56-4B5E-9A67-707414F991A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44138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318</xdr:row>
      <xdr:rowOff>0</xdr:rowOff>
    </xdr:from>
    <xdr:to>
      <xdr:col>4</xdr:col>
      <xdr:colOff>219075</xdr:colOff>
      <xdr:row>318</xdr:row>
      <xdr:rowOff>123825</xdr:rowOff>
    </xdr:to>
    <xdr:pic>
      <xdr:nvPicPr>
        <xdr:cNvPr id="319" name="Picture 318" descr="Mexico">
          <a:hlinkClick xmlns:r="http://schemas.openxmlformats.org/officeDocument/2006/relationships" r:id="rId27" tooltip="Mexico"/>
          <a:extLst>
            <a:ext uri="{FF2B5EF4-FFF2-40B4-BE49-F238E27FC236}">
              <a16:creationId xmlns:a16="http://schemas.microsoft.com/office/drawing/2014/main" id="{29978E98-5242-477D-A4E7-C5A32BB0739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449669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319</xdr:row>
      <xdr:rowOff>0</xdr:rowOff>
    </xdr:from>
    <xdr:to>
      <xdr:col>4</xdr:col>
      <xdr:colOff>219075</xdr:colOff>
      <xdr:row>319</xdr:row>
      <xdr:rowOff>114300</xdr:rowOff>
    </xdr:to>
    <xdr:pic>
      <xdr:nvPicPr>
        <xdr:cNvPr id="320" name="Picture 319" descr="Philippines">
          <a:hlinkClick xmlns:r="http://schemas.openxmlformats.org/officeDocument/2006/relationships" r:id="rId53" tooltip="Philippines"/>
          <a:extLst>
            <a:ext uri="{FF2B5EF4-FFF2-40B4-BE49-F238E27FC236}">
              <a16:creationId xmlns:a16="http://schemas.microsoft.com/office/drawing/2014/main" id="{5D8C2F3D-0D79-407D-B186-8453CD4B54E7}"/>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345547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320</xdr:row>
      <xdr:rowOff>0</xdr:rowOff>
    </xdr:from>
    <xdr:to>
      <xdr:col>4</xdr:col>
      <xdr:colOff>219075</xdr:colOff>
      <xdr:row>320</xdr:row>
      <xdr:rowOff>142875</xdr:rowOff>
    </xdr:to>
    <xdr:pic>
      <xdr:nvPicPr>
        <xdr:cNvPr id="321" name="Picture 320" descr="Japan">
          <a:hlinkClick xmlns:r="http://schemas.openxmlformats.org/officeDocument/2006/relationships" r:id="rId68" tooltip="Japan"/>
          <a:extLst>
            <a:ext uri="{FF2B5EF4-FFF2-40B4-BE49-F238E27FC236}">
              <a16:creationId xmlns:a16="http://schemas.microsoft.com/office/drawing/2014/main" id="{5A041C1F-62E2-4AEC-9F53-55251282BABF}"/>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346481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321</xdr:row>
      <xdr:rowOff>0</xdr:rowOff>
    </xdr:from>
    <xdr:to>
      <xdr:col>4</xdr:col>
      <xdr:colOff>219075</xdr:colOff>
      <xdr:row>321</xdr:row>
      <xdr:rowOff>142875</xdr:rowOff>
    </xdr:to>
    <xdr:pic>
      <xdr:nvPicPr>
        <xdr:cNvPr id="322" name="Picture 321" descr="Puerto Rico">
          <a:hlinkClick xmlns:r="http://schemas.openxmlformats.org/officeDocument/2006/relationships" r:id="rId45" tooltip="Puerto Rico"/>
          <a:extLst>
            <a:ext uri="{FF2B5EF4-FFF2-40B4-BE49-F238E27FC236}">
              <a16:creationId xmlns:a16="http://schemas.microsoft.com/office/drawing/2014/main" id="{C34663B9-3F2B-4208-9DC5-7C78A934FBC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347805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322</xdr:row>
      <xdr:rowOff>0</xdr:rowOff>
    </xdr:from>
    <xdr:to>
      <xdr:col>4</xdr:col>
      <xdr:colOff>219075</xdr:colOff>
      <xdr:row>322</xdr:row>
      <xdr:rowOff>123825</xdr:rowOff>
    </xdr:to>
    <xdr:pic>
      <xdr:nvPicPr>
        <xdr:cNvPr id="323" name="Picture 322" descr="Mexico">
          <a:hlinkClick xmlns:r="http://schemas.openxmlformats.org/officeDocument/2006/relationships" r:id="rId27" tooltip="Mexico"/>
          <a:extLst>
            <a:ext uri="{FF2B5EF4-FFF2-40B4-BE49-F238E27FC236}">
              <a16:creationId xmlns:a16="http://schemas.microsoft.com/office/drawing/2014/main" id="{3ACF8E43-F249-4EA2-BCD1-6BFCD472305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489007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323</xdr:row>
      <xdr:rowOff>0</xdr:rowOff>
    </xdr:from>
    <xdr:to>
      <xdr:col>4</xdr:col>
      <xdr:colOff>219075</xdr:colOff>
      <xdr:row>323</xdr:row>
      <xdr:rowOff>142875</xdr:rowOff>
    </xdr:to>
    <xdr:pic>
      <xdr:nvPicPr>
        <xdr:cNvPr id="324" name="Picture 323" descr="Dominican Republic">
          <a:hlinkClick xmlns:r="http://schemas.openxmlformats.org/officeDocument/2006/relationships" r:id="rId66" tooltip="Dominican Republic"/>
          <a:extLst>
            <a:ext uri="{FF2B5EF4-FFF2-40B4-BE49-F238E27FC236}">
              <a16:creationId xmlns:a16="http://schemas.microsoft.com/office/drawing/2014/main" id="{448C3066-9430-4D91-BE80-B74E0D55449F}"/>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609600" y="351034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324</xdr:row>
      <xdr:rowOff>0</xdr:rowOff>
    </xdr:from>
    <xdr:to>
      <xdr:col>4</xdr:col>
      <xdr:colOff>219075</xdr:colOff>
      <xdr:row>324</xdr:row>
      <xdr:rowOff>114300</xdr:rowOff>
    </xdr:to>
    <xdr:pic>
      <xdr:nvPicPr>
        <xdr:cNvPr id="325" name="Picture 324" descr="United Kingdom">
          <a:hlinkClick xmlns:r="http://schemas.openxmlformats.org/officeDocument/2006/relationships" r:id="rId5" tooltip="United Kingdom"/>
          <a:extLst>
            <a:ext uri="{FF2B5EF4-FFF2-40B4-BE49-F238E27FC236}">
              <a16:creationId xmlns:a16="http://schemas.microsoft.com/office/drawing/2014/main" id="{239607A4-4EEA-409A-8FE6-FA59249C278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52320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325</xdr:row>
      <xdr:rowOff>0</xdr:rowOff>
    </xdr:from>
    <xdr:to>
      <xdr:col>4</xdr:col>
      <xdr:colOff>219075</xdr:colOff>
      <xdr:row>325</xdr:row>
      <xdr:rowOff>142875</xdr:rowOff>
    </xdr:to>
    <xdr:pic>
      <xdr:nvPicPr>
        <xdr:cNvPr id="326" name="Picture 325" descr="Puerto Rico">
          <a:hlinkClick xmlns:r="http://schemas.openxmlformats.org/officeDocument/2006/relationships" r:id="rId45" tooltip="Puerto Rico"/>
          <a:extLst>
            <a:ext uri="{FF2B5EF4-FFF2-40B4-BE49-F238E27FC236}">
              <a16:creationId xmlns:a16="http://schemas.microsoft.com/office/drawing/2014/main" id="{727E2E05-506B-48A8-AD13-35DFD28E5B7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353606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326</xdr:row>
      <xdr:rowOff>0</xdr:rowOff>
    </xdr:from>
    <xdr:to>
      <xdr:col>4</xdr:col>
      <xdr:colOff>219075</xdr:colOff>
      <xdr:row>326</xdr:row>
      <xdr:rowOff>123825</xdr:rowOff>
    </xdr:to>
    <xdr:pic>
      <xdr:nvPicPr>
        <xdr:cNvPr id="327" name="Picture 326" descr="Mexico">
          <a:hlinkClick xmlns:r="http://schemas.openxmlformats.org/officeDocument/2006/relationships" r:id="rId27" tooltip="Mexico"/>
          <a:extLst>
            <a:ext uri="{FF2B5EF4-FFF2-40B4-BE49-F238E27FC236}">
              <a16:creationId xmlns:a16="http://schemas.microsoft.com/office/drawing/2014/main" id="{182F4D1D-EA4A-4C20-B472-E829C4458EBE}"/>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547300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327</xdr:row>
      <xdr:rowOff>0</xdr:rowOff>
    </xdr:from>
    <xdr:to>
      <xdr:col>4</xdr:col>
      <xdr:colOff>219075</xdr:colOff>
      <xdr:row>327</xdr:row>
      <xdr:rowOff>114300</xdr:rowOff>
    </xdr:to>
    <xdr:pic>
      <xdr:nvPicPr>
        <xdr:cNvPr id="328" name="Picture 327" descr="Philippines">
          <a:hlinkClick xmlns:r="http://schemas.openxmlformats.org/officeDocument/2006/relationships" r:id="rId53" tooltip="Philippines"/>
          <a:extLst>
            <a:ext uri="{FF2B5EF4-FFF2-40B4-BE49-F238E27FC236}">
              <a16:creationId xmlns:a16="http://schemas.microsoft.com/office/drawing/2014/main" id="{A91E3D6B-A789-49B7-A5A9-ECDDE0001109}"/>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356377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4</xdr:col>
      <xdr:colOff>219075</xdr:colOff>
      <xdr:row>328</xdr:row>
      <xdr:rowOff>142875</xdr:rowOff>
    </xdr:to>
    <xdr:pic>
      <xdr:nvPicPr>
        <xdr:cNvPr id="329" name="Picture 328" descr="Colombia">
          <a:hlinkClick xmlns:r="http://schemas.openxmlformats.org/officeDocument/2006/relationships" r:id="rId31" tooltip="Colombia"/>
          <a:extLst>
            <a:ext uri="{FF2B5EF4-FFF2-40B4-BE49-F238E27FC236}">
              <a16:creationId xmlns:a16="http://schemas.microsoft.com/office/drawing/2014/main" id="{D29C34A3-2771-4633-9754-BA73DFAF813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357320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329</xdr:row>
      <xdr:rowOff>0</xdr:rowOff>
    </xdr:from>
    <xdr:to>
      <xdr:col>4</xdr:col>
      <xdr:colOff>219075</xdr:colOff>
      <xdr:row>329</xdr:row>
      <xdr:rowOff>142875</xdr:rowOff>
    </xdr:to>
    <xdr:pic>
      <xdr:nvPicPr>
        <xdr:cNvPr id="330" name="Picture 329" descr="Spain">
          <a:hlinkClick xmlns:r="http://schemas.openxmlformats.org/officeDocument/2006/relationships" r:id="rId82" tooltip="Spain"/>
          <a:extLst>
            <a:ext uri="{FF2B5EF4-FFF2-40B4-BE49-F238E27FC236}">
              <a16:creationId xmlns:a16="http://schemas.microsoft.com/office/drawing/2014/main" id="{3FC9FDBD-1C30-4873-AE6C-404E32372035}"/>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609600" y="3587400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330</xdr:row>
      <xdr:rowOff>0</xdr:rowOff>
    </xdr:from>
    <xdr:to>
      <xdr:col>4</xdr:col>
      <xdr:colOff>219075</xdr:colOff>
      <xdr:row>330</xdr:row>
      <xdr:rowOff>133350</xdr:rowOff>
    </xdr:to>
    <xdr:pic>
      <xdr:nvPicPr>
        <xdr:cNvPr id="331" name="Picture 330" descr="Nicaragua">
          <a:hlinkClick xmlns:r="http://schemas.openxmlformats.org/officeDocument/2006/relationships" r:id="rId80" tooltip="Nicaragua"/>
          <a:extLst>
            <a:ext uri="{FF2B5EF4-FFF2-40B4-BE49-F238E27FC236}">
              <a16:creationId xmlns:a16="http://schemas.microsoft.com/office/drawing/2014/main" id="{1EA36438-3C34-4C63-B458-F559CBAC5A4B}"/>
            </a:ext>
          </a:extLst>
        </xdr:cNvPr>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609600" y="3595878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331</xdr:row>
      <xdr:rowOff>0</xdr:rowOff>
    </xdr:from>
    <xdr:to>
      <xdr:col>4</xdr:col>
      <xdr:colOff>219075</xdr:colOff>
      <xdr:row>331</xdr:row>
      <xdr:rowOff>142875</xdr:rowOff>
    </xdr:to>
    <xdr:pic>
      <xdr:nvPicPr>
        <xdr:cNvPr id="332" name="Picture 331" descr="Puerto Rico">
          <a:hlinkClick xmlns:r="http://schemas.openxmlformats.org/officeDocument/2006/relationships" r:id="rId45" tooltip="Puerto Rico"/>
          <a:extLst>
            <a:ext uri="{FF2B5EF4-FFF2-40B4-BE49-F238E27FC236}">
              <a16:creationId xmlns:a16="http://schemas.microsoft.com/office/drawing/2014/main" id="{519018E1-54FD-454E-8D31-DDAFB3EB3B55}"/>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360168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332</xdr:row>
      <xdr:rowOff>0</xdr:rowOff>
    </xdr:from>
    <xdr:to>
      <xdr:col>4</xdr:col>
      <xdr:colOff>219075</xdr:colOff>
      <xdr:row>332</xdr:row>
      <xdr:rowOff>114300</xdr:rowOff>
    </xdr:to>
    <xdr:pic>
      <xdr:nvPicPr>
        <xdr:cNvPr id="333" name="Picture 332" descr="Philippines">
          <a:hlinkClick xmlns:r="http://schemas.openxmlformats.org/officeDocument/2006/relationships" r:id="rId53" tooltip="Philippines"/>
          <a:extLst>
            <a:ext uri="{FF2B5EF4-FFF2-40B4-BE49-F238E27FC236}">
              <a16:creationId xmlns:a16="http://schemas.microsoft.com/office/drawing/2014/main" id="{1F6A4FA3-7EF2-45E5-9A9B-EDB38E997A4F}"/>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361540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333</xdr:row>
      <xdr:rowOff>0</xdr:rowOff>
    </xdr:from>
    <xdr:to>
      <xdr:col>4</xdr:col>
      <xdr:colOff>219075</xdr:colOff>
      <xdr:row>333</xdr:row>
      <xdr:rowOff>123825</xdr:rowOff>
    </xdr:to>
    <xdr:pic>
      <xdr:nvPicPr>
        <xdr:cNvPr id="334" name="Picture 333" descr="Mexico">
          <a:hlinkClick xmlns:r="http://schemas.openxmlformats.org/officeDocument/2006/relationships" r:id="rId27" tooltip="Mexico"/>
          <a:extLst>
            <a:ext uri="{FF2B5EF4-FFF2-40B4-BE49-F238E27FC236}">
              <a16:creationId xmlns:a16="http://schemas.microsoft.com/office/drawing/2014/main" id="{09D763A9-E835-464F-BAC5-09B0723DE56D}"/>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631311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334</xdr:row>
      <xdr:rowOff>0</xdr:rowOff>
    </xdr:from>
    <xdr:to>
      <xdr:col>4</xdr:col>
      <xdr:colOff>219075</xdr:colOff>
      <xdr:row>334</xdr:row>
      <xdr:rowOff>123825</xdr:rowOff>
    </xdr:to>
    <xdr:pic>
      <xdr:nvPicPr>
        <xdr:cNvPr id="335" name="Picture 334" descr="Mexico">
          <a:hlinkClick xmlns:r="http://schemas.openxmlformats.org/officeDocument/2006/relationships" r:id="rId27" tooltip="Mexico"/>
          <a:extLst>
            <a:ext uri="{FF2B5EF4-FFF2-40B4-BE49-F238E27FC236}">
              <a16:creationId xmlns:a16="http://schemas.microsoft.com/office/drawing/2014/main" id="{83ED43B3-CEA7-4458-991A-E15080260DDC}"/>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639597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335</xdr:row>
      <xdr:rowOff>0</xdr:rowOff>
    </xdr:from>
    <xdr:to>
      <xdr:col>4</xdr:col>
      <xdr:colOff>219075</xdr:colOff>
      <xdr:row>335</xdr:row>
      <xdr:rowOff>114300</xdr:rowOff>
    </xdr:to>
    <xdr:pic>
      <xdr:nvPicPr>
        <xdr:cNvPr id="336" name="Picture 335" descr="Philippines">
          <a:hlinkClick xmlns:r="http://schemas.openxmlformats.org/officeDocument/2006/relationships" r:id="rId53" tooltip="Philippines"/>
          <a:extLst>
            <a:ext uri="{FF2B5EF4-FFF2-40B4-BE49-F238E27FC236}">
              <a16:creationId xmlns:a16="http://schemas.microsoft.com/office/drawing/2014/main" id="{EEF37314-52F4-41F9-85AB-9263B519266F}"/>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364998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336</xdr:row>
      <xdr:rowOff>0</xdr:rowOff>
    </xdr:from>
    <xdr:to>
      <xdr:col>4</xdr:col>
      <xdr:colOff>219075</xdr:colOff>
      <xdr:row>336</xdr:row>
      <xdr:rowOff>123825</xdr:rowOff>
    </xdr:to>
    <xdr:pic>
      <xdr:nvPicPr>
        <xdr:cNvPr id="337" name="Picture 336" descr="Mexico">
          <a:hlinkClick xmlns:r="http://schemas.openxmlformats.org/officeDocument/2006/relationships" r:id="rId27" tooltip="Mexico"/>
          <a:extLst>
            <a:ext uri="{FF2B5EF4-FFF2-40B4-BE49-F238E27FC236}">
              <a16:creationId xmlns:a16="http://schemas.microsoft.com/office/drawing/2014/main" id="{220801AB-7E15-4569-9439-46F3DE3104D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658266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337</xdr:row>
      <xdr:rowOff>0</xdr:rowOff>
    </xdr:from>
    <xdr:to>
      <xdr:col>4</xdr:col>
      <xdr:colOff>219075</xdr:colOff>
      <xdr:row>337</xdr:row>
      <xdr:rowOff>142875</xdr:rowOff>
    </xdr:to>
    <xdr:pic>
      <xdr:nvPicPr>
        <xdr:cNvPr id="338" name="Picture 337" descr="Japan">
          <a:hlinkClick xmlns:r="http://schemas.openxmlformats.org/officeDocument/2006/relationships" r:id="rId68" tooltip="Japan"/>
          <a:extLst>
            <a:ext uri="{FF2B5EF4-FFF2-40B4-BE49-F238E27FC236}">
              <a16:creationId xmlns:a16="http://schemas.microsoft.com/office/drawing/2014/main" id="{CE785D83-D7AE-4B66-9F32-F1402F77DAA2}"/>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367017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338</xdr:row>
      <xdr:rowOff>0</xdr:rowOff>
    </xdr:from>
    <xdr:to>
      <xdr:col>4</xdr:col>
      <xdr:colOff>219075</xdr:colOff>
      <xdr:row>338</xdr:row>
      <xdr:rowOff>142875</xdr:rowOff>
    </xdr:to>
    <xdr:pic>
      <xdr:nvPicPr>
        <xdr:cNvPr id="339" name="Picture 338" descr="Japan">
          <a:hlinkClick xmlns:r="http://schemas.openxmlformats.org/officeDocument/2006/relationships" r:id="rId68" tooltip="Japan"/>
          <a:extLst>
            <a:ext uri="{FF2B5EF4-FFF2-40B4-BE49-F238E27FC236}">
              <a16:creationId xmlns:a16="http://schemas.microsoft.com/office/drawing/2014/main" id="{4D21F9B6-B83C-4F1B-9AD0-F4C101E6A559}"/>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368512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339</xdr:row>
      <xdr:rowOff>0</xdr:rowOff>
    </xdr:from>
    <xdr:to>
      <xdr:col>4</xdr:col>
      <xdr:colOff>219075</xdr:colOff>
      <xdr:row>339</xdr:row>
      <xdr:rowOff>142875</xdr:rowOff>
    </xdr:to>
    <xdr:pic>
      <xdr:nvPicPr>
        <xdr:cNvPr id="340" name="Picture 339" descr="Japan">
          <a:hlinkClick xmlns:r="http://schemas.openxmlformats.org/officeDocument/2006/relationships" r:id="rId68" tooltip="Japan"/>
          <a:extLst>
            <a:ext uri="{FF2B5EF4-FFF2-40B4-BE49-F238E27FC236}">
              <a16:creationId xmlns:a16="http://schemas.microsoft.com/office/drawing/2014/main" id="{C680C8F3-B2D9-4C51-AE47-7D4A2BE93655}"/>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3695700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340</xdr:row>
      <xdr:rowOff>0</xdr:rowOff>
    </xdr:from>
    <xdr:to>
      <xdr:col>4</xdr:col>
      <xdr:colOff>219075</xdr:colOff>
      <xdr:row>340</xdr:row>
      <xdr:rowOff>142875</xdr:rowOff>
    </xdr:to>
    <xdr:pic>
      <xdr:nvPicPr>
        <xdr:cNvPr id="341" name="Picture 340" descr="Japan">
          <a:hlinkClick xmlns:r="http://schemas.openxmlformats.org/officeDocument/2006/relationships" r:id="rId68" tooltip="Japan"/>
          <a:extLst>
            <a:ext uri="{FF2B5EF4-FFF2-40B4-BE49-F238E27FC236}">
              <a16:creationId xmlns:a16="http://schemas.microsoft.com/office/drawing/2014/main" id="{54F9FCBE-73B6-4AAE-84F3-A22B89489664}"/>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371217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341</xdr:row>
      <xdr:rowOff>0</xdr:rowOff>
    </xdr:from>
    <xdr:to>
      <xdr:col>4</xdr:col>
      <xdr:colOff>219075</xdr:colOff>
      <xdr:row>341</xdr:row>
      <xdr:rowOff>142875</xdr:rowOff>
    </xdr:to>
    <xdr:pic>
      <xdr:nvPicPr>
        <xdr:cNvPr id="342" name="Picture 341" descr="Japan">
          <a:hlinkClick xmlns:r="http://schemas.openxmlformats.org/officeDocument/2006/relationships" r:id="rId68" tooltip="Japan"/>
          <a:extLst>
            <a:ext uri="{FF2B5EF4-FFF2-40B4-BE49-F238E27FC236}">
              <a16:creationId xmlns:a16="http://schemas.microsoft.com/office/drawing/2014/main" id="{9269DA3C-64AC-4DFC-8DDB-6CC3E37DE30B}"/>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609600" y="372227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342</xdr:row>
      <xdr:rowOff>0</xdr:rowOff>
    </xdr:from>
    <xdr:to>
      <xdr:col>4</xdr:col>
      <xdr:colOff>219075</xdr:colOff>
      <xdr:row>342</xdr:row>
      <xdr:rowOff>114300</xdr:rowOff>
    </xdr:to>
    <xdr:pic>
      <xdr:nvPicPr>
        <xdr:cNvPr id="343" name="Picture 342" descr="Philippines">
          <a:hlinkClick xmlns:r="http://schemas.openxmlformats.org/officeDocument/2006/relationships" r:id="rId53" tooltip="Philippines"/>
          <a:extLst>
            <a:ext uri="{FF2B5EF4-FFF2-40B4-BE49-F238E27FC236}">
              <a16:creationId xmlns:a16="http://schemas.microsoft.com/office/drawing/2014/main" id="{9FB1FD24-DE56-40AA-91E7-9277A43892E4}"/>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372779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343</xdr:row>
      <xdr:rowOff>0</xdr:rowOff>
    </xdr:from>
    <xdr:to>
      <xdr:col>4</xdr:col>
      <xdr:colOff>219075</xdr:colOff>
      <xdr:row>343</xdr:row>
      <xdr:rowOff>142875</xdr:rowOff>
    </xdr:to>
    <xdr:pic>
      <xdr:nvPicPr>
        <xdr:cNvPr id="344" name="Picture 343" descr="Puerto Rico">
          <a:hlinkClick xmlns:r="http://schemas.openxmlformats.org/officeDocument/2006/relationships" r:id="rId45" tooltip="Puerto Rico"/>
          <a:extLst>
            <a:ext uri="{FF2B5EF4-FFF2-40B4-BE49-F238E27FC236}">
              <a16:creationId xmlns:a16="http://schemas.microsoft.com/office/drawing/2014/main" id="{73C90904-A5B7-47AF-B9EB-BF2F33D6331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373170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219075</xdr:colOff>
      <xdr:row>1</xdr:row>
      <xdr:rowOff>114300</xdr:rowOff>
    </xdr:to>
    <xdr:pic>
      <xdr:nvPicPr>
        <xdr:cNvPr id="2" name="Picture 1" descr="United States">
          <a:hlinkClick xmlns:r="http://schemas.openxmlformats.org/officeDocument/2006/relationships" r:id="rId1" tooltip="United States"/>
          <a:extLst>
            <a:ext uri="{FF2B5EF4-FFF2-40B4-BE49-F238E27FC236}">
              <a16:creationId xmlns:a16="http://schemas.microsoft.com/office/drawing/2014/main" id="{F8759AF9-B30C-4406-8531-132DFDA9D2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62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xdr:row>
      <xdr:rowOff>0</xdr:rowOff>
    </xdr:from>
    <xdr:to>
      <xdr:col>4</xdr:col>
      <xdr:colOff>219075</xdr:colOff>
      <xdr:row>2</xdr:row>
      <xdr:rowOff>114300</xdr:rowOff>
    </xdr:to>
    <xdr:pic>
      <xdr:nvPicPr>
        <xdr:cNvPr id="3" name="Picture 2" descr="United States">
          <a:hlinkClick xmlns:r="http://schemas.openxmlformats.org/officeDocument/2006/relationships" r:id="rId1" tooltip="United States"/>
          <a:extLst>
            <a:ext uri="{FF2B5EF4-FFF2-40B4-BE49-F238E27FC236}">
              <a16:creationId xmlns:a16="http://schemas.microsoft.com/office/drawing/2014/main" id="{95048DE4-E1F8-4B69-90A6-BFC3A711B1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14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xdr:row>
      <xdr:rowOff>0</xdr:rowOff>
    </xdr:from>
    <xdr:to>
      <xdr:col>4</xdr:col>
      <xdr:colOff>219075</xdr:colOff>
      <xdr:row>3</xdr:row>
      <xdr:rowOff>114300</xdr:rowOff>
    </xdr:to>
    <xdr:pic>
      <xdr:nvPicPr>
        <xdr:cNvPr id="4" name="Picture 3" descr="United States">
          <a:hlinkClick xmlns:r="http://schemas.openxmlformats.org/officeDocument/2006/relationships" r:id="rId1" tooltip="United States"/>
          <a:extLst>
            <a:ext uri="{FF2B5EF4-FFF2-40B4-BE49-F238E27FC236}">
              <a16:creationId xmlns:a16="http://schemas.microsoft.com/office/drawing/2014/main" id="{B5FEB632-B7DA-4138-A593-81C93FD188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533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219075</xdr:colOff>
      <xdr:row>4</xdr:row>
      <xdr:rowOff>114300</xdr:rowOff>
    </xdr:to>
    <xdr:pic>
      <xdr:nvPicPr>
        <xdr:cNvPr id="5" name="Picture 4" descr="United States">
          <a:hlinkClick xmlns:r="http://schemas.openxmlformats.org/officeDocument/2006/relationships" r:id="rId1" tooltip="United States"/>
          <a:extLst>
            <a:ext uri="{FF2B5EF4-FFF2-40B4-BE49-F238E27FC236}">
              <a16:creationId xmlns:a16="http://schemas.microsoft.com/office/drawing/2014/main" id="{AFCB0517-F8E9-43C8-8202-FC13D9A47D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514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219075</xdr:colOff>
      <xdr:row>5</xdr:row>
      <xdr:rowOff>114300</xdr:rowOff>
    </xdr:to>
    <xdr:pic>
      <xdr:nvPicPr>
        <xdr:cNvPr id="6" name="Picture 5" descr="United States">
          <a:hlinkClick xmlns:r="http://schemas.openxmlformats.org/officeDocument/2006/relationships" r:id="rId1" tooltip="United States"/>
          <a:extLst>
            <a:ext uri="{FF2B5EF4-FFF2-40B4-BE49-F238E27FC236}">
              <a16:creationId xmlns:a16="http://schemas.microsoft.com/office/drawing/2014/main" id="{314F1882-F80E-45CD-881B-ED42A3807B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067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219075</xdr:colOff>
      <xdr:row>6</xdr:row>
      <xdr:rowOff>114300</xdr:rowOff>
    </xdr:to>
    <xdr:pic>
      <xdr:nvPicPr>
        <xdr:cNvPr id="7" name="Picture 6" descr="United States">
          <a:hlinkClick xmlns:r="http://schemas.openxmlformats.org/officeDocument/2006/relationships" r:id="rId1" tooltip="United States"/>
          <a:extLst>
            <a:ext uri="{FF2B5EF4-FFF2-40B4-BE49-F238E27FC236}">
              <a16:creationId xmlns:a16="http://schemas.microsoft.com/office/drawing/2014/main" id="{429B2774-1C83-41E4-B7A8-80D73D7806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619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219075</xdr:colOff>
      <xdr:row>7</xdr:row>
      <xdr:rowOff>114300</xdr:rowOff>
    </xdr:to>
    <xdr:pic>
      <xdr:nvPicPr>
        <xdr:cNvPr id="8" name="Picture 7" descr="United States">
          <a:hlinkClick xmlns:r="http://schemas.openxmlformats.org/officeDocument/2006/relationships" r:id="rId1" tooltip="United States"/>
          <a:extLst>
            <a:ext uri="{FF2B5EF4-FFF2-40B4-BE49-F238E27FC236}">
              <a16:creationId xmlns:a16="http://schemas.microsoft.com/office/drawing/2014/main" id="{5F926133-9FC0-4A0C-ACBC-947EE56060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172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219075</xdr:colOff>
      <xdr:row>8</xdr:row>
      <xdr:rowOff>114300</xdr:rowOff>
    </xdr:to>
    <xdr:pic>
      <xdr:nvPicPr>
        <xdr:cNvPr id="9" name="Picture 8" descr="United States">
          <a:hlinkClick xmlns:r="http://schemas.openxmlformats.org/officeDocument/2006/relationships" r:id="rId1" tooltip="United States"/>
          <a:extLst>
            <a:ext uri="{FF2B5EF4-FFF2-40B4-BE49-F238E27FC236}">
              <a16:creationId xmlns:a16="http://schemas.microsoft.com/office/drawing/2014/main" id="{C70794F6-F053-4DFB-A92E-E355E15483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724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219075</xdr:colOff>
      <xdr:row>9</xdr:row>
      <xdr:rowOff>114300</xdr:rowOff>
    </xdr:to>
    <xdr:pic>
      <xdr:nvPicPr>
        <xdr:cNvPr id="10" name="Picture 9" descr="United States">
          <a:hlinkClick xmlns:r="http://schemas.openxmlformats.org/officeDocument/2006/relationships" r:id="rId1" tooltip="United States"/>
          <a:extLst>
            <a:ext uri="{FF2B5EF4-FFF2-40B4-BE49-F238E27FC236}">
              <a16:creationId xmlns:a16="http://schemas.microsoft.com/office/drawing/2014/main" id="{C0B00487-1957-4C25-8DF5-7DBFE5E8D8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458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219075</xdr:colOff>
      <xdr:row>10</xdr:row>
      <xdr:rowOff>114300</xdr:rowOff>
    </xdr:to>
    <xdr:pic>
      <xdr:nvPicPr>
        <xdr:cNvPr id="11" name="Picture 10" descr="United States">
          <a:hlinkClick xmlns:r="http://schemas.openxmlformats.org/officeDocument/2006/relationships" r:id="rId1" tooltip="United States"/>
          <a:extLst>
            <a:ext uri="{FF2B5EF4-FFF2-40B4-BE49-F238E27FC236}">
              <a16:creationId xmlns:a16="http://schemas.microsoft.com/office/drawing/2014/main" id="{BF3A1E18-67BC-48E9-B9A2-E7B43D9AEE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010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219075</xdr:colOff>
      <xdr:row>11</xdr:row>
      <xdr:rowOff>142875</xdr:rowOff>
    </xdr:to>
    <xdr:pic>
      <xdr:nvPicPr>
        <xdr:cNvPr id="12" name="Picture 11" descr="South Africa">
          <a:hlinkClick xmlns:r="http://schemas.openxmlformats.org/officeDocument/2006/relationships" r:id="rId3" tooltip="South Africa"/>
          <a:extLst>
            <a:ext uri="{FF2B5EF4-FFF2-40B4-BE49-F238E27FC236}">
              <a16:creationId xmlns:a16="http://schemas.microsoft.com/office/drawing/2014/main" id="{FA909E9E-E430-49BA-8693-9325DBB5C9A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9477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219075</xdr:colOff>
      <xdr:row>12</xdr:row>
      <xdr:rowOff>114300</xdr:rowOff>
    </xdr:to>
    <xdr:pic>
      <xdr:nvPicPr>
        <xdr:cNvPr id="13" name="Picture 12" descr="United States">
          <a:hlinkClick xmlns:r="http://schemas.openxmlformats.org/officeDocument/2006/relationships" r:id="rId1" tooltip="United States"/>
          <a:extLst>
            <a:ext uri="{FF2B5EF4-FFF2-40B4-BE49-F238E27FC236}">
              <a16:creationId xmlns:a16="http://schemas.microsoft.com/office/drawing/2014/main" id="{6E5C28ED-14D8-4E61-92E5-7C724DEA4B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296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219075</xdr:colOff>
      <xdr:row>13</xdr:row>
      <xdr:rowOff>114300</xdr:rowOff>
    </xdr:to>
    <xdr:pic>
      <xdr:nvPicPr>
        <xdr:cNvPr id="14" name="Picture 13" descr="United States">
          <a:hlinkClick xmlns:r="http://schemas.openxmlformats.org/officeDocument/2006/relationships" r:id="rId1" tooltip="United States"/>
          <a:extLst>
            <a:ext uri="{FF2B5EF4-FFF2-40B4-BE49-F238E27FC236}">
              <a16:creationId xmlns:a16="http://schemas.microsoft.com/office/drawing/2014/main" id="{91A87942-BDAE-4769-98DE-3F2E19F619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182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219075</xdr:colOff>
      <xdr:row>14</xdr:row>
      <xdr:rowOff>114300</xdr:rowOff>
    </xdr:to>
    <xdr:pic>
      <xdr:nvPicPr>
        <xdr:cNvPr id="15" name="Picture 14" descr="United Kingdom">
          <a:hlinkClick xmlns:r="http://schemas.openxmlformats.org/officeDocument/2006/relationships" r:id="rId5" tooltip="United Kingdom"/>
          <a:extLst>
            <a:ext uri="{FF2B5EF4-FFF2-40B4-BE49-F238E27FC236}">
              <a16:creationId xmlns:a16="http://schemas.microsoft.com/office/drawing/2014/main" id="{6FF74D87-A17E-4AA5-B761-7D8CB0EB35F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2763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219075</xdr:colOff>
      <xdr:row>15</xdr:row>
      <xdr:rowOff>114300</xdr:rowOff>
    </xdr:to>
    <xdr:pic>
      <xdr:nvPicPr>
        <xdr:cNvPr id="16" name="Picture 15" descr="United States">
          <a:hlinkClick xmlns:r="http://schemas.openxmlformats.org/officeDocument/2006/relationships" r:id="rId1" tooltip="United States"/>
          <a:extLst>
            <a:ext uri="{FF2B5EF4-FFF2-40B4-BE49-F238E27FC236}">
              <a16:creationId xmlns:a16="http://schemas.microsoft.com/office/drawing/2014/main" id="{737A288D-93BD-4832-93A6-1F8FB6539D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315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219075</xdr:colOff>
      <xdr:row>16</xdr:row>
      <xdr:rowOff>114300</xdr:rowOff>
    </xdr:to>
    <xdr:pic>
      <xdr:nvPicPr>
        <xdr:cNvPr id="17" name="Picture 16" descr="United Kingdom">
          <a:hlinkClick xmlns:r="http://schemas.openxmlformats.org/officeDocument/2006/relationships" r:id="rId5" tooltip="United Kingdom"/>
          <a:extLst>
            <a:ext uri="{FF2B5EF4-FFF2-40B4-BE49-F238E27FC236}">
              <a16:creationId xmlns:a16="http://schemas.microsoft.com/office/drawing/2014/main" id="{C4964C77-B936-49AE-B4AA-B740220FD5B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3896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219075</xdr:colOff>
      <xdr:row>17</xdr:row>
      <xdr:rowOff>114300</xdr:rowOff>
    </xdr:to>
    <xdr:pic>
      <xdr:nvPicPr>
        <xdr:cNvPr id="18" name="Picture 17" descr="United States">
          <a:hlinkClick xmlns:r="http://schemas.openxmlformats.org/officeDocument/2006/relationships" r:id="rId1" tooltip="United States"/>
          <a:extLst>
            <a:ext uri="{FF2B5EF4-FFF2-40B4-BE49-F238E27FC236}">
              <a16:creationId xmlns:a16="http://schemas.microsoft.com/office/drawing/2014/main" id="{1FA1623B-8B5F-44D9-B17C-F78AF98614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6430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219075</xdr:colOff>
      <xdr:row>18</xdr:row>
      <xdr:rowOff>142875</xdr:rowOff>
    </xdr:to>
    <xdr:pic>
      <xdr:nvPicPr>
        <xdr:cNvPr id="19" name="Picture 18" descr="Ukraine">
          <a:hlinkClick xmlns:r="http://schemas.openxmlformats.org/officeDocument/2006/relationships" r:id="rId7" tooltip="Ukraine"/>
          <a:extLst>
            <a:ext uri="{FF2B5EF4-FFF2-40B4-BE49-F238E27FC236}">
              <a16:creationId xmlns:a16="http://schemas.microsoft.com/office/drawing/2014/main" id="{DA53E733-69C3-4210-BE8D-AA6BF944ED7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17259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219075</xdr:colOff>
      <xdr:row>19</xdr:row>
      <xdr:rowOff>114300</xdr:rowOff>
    </xdr:to>
    <xdr:pic>
      <xdr:nvPicPr>
        <xdr:cNvPr id="20" name="Picture 19" descr="United Kingdom">
          <a:hlinkClick xmlns:r="http://schemas.openxmlformats.org/officeDocument/2006/relationships" r:id="rId5" tooltip="United Kingdom"/>
          <a:extLst>
            <a:ext uri="{FF2B5EF4-FFF2-40B4-BE49-F238E27FC236}">
              <a16:creationId xmlns:a16="http://schemas.microsoft.com/office/drawing/2014/main" id="{7CAB4CC3-EED5-4F36-A3F7-297614DC7D3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7992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219075</xdr:colOff>
      <xdr:row>20</xdr:row>
      <xdr:rowOff>114300</xdr:rowOff>
    </xdr:to>
    <xdr:pic>
      <xdr:nvPicPr>
        <xdr:cNvPr id="21" name="Picture 20" descr="United States">
          <a:hlinkClick xmlns:r="http://schemas.openxmlformats.org/officeDocument/2006/relationships" r:id="rId1" tooltip="United States"/>
          <a:extLst>
            <a:ext uri="{FF2B5EF4-FFF2-40B4-BE49-F238E27FC236}">
              <a16:creationId xmlns:a16="http://schemas.microsoft.com/office/drawing/2014/main" id="{CB62589B-9039-47CF-8FAF-2476463590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335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219075</xdr:colOff>
      <xdr:row>21</xdr:row>
      <xdr:rowOff>114300</xdr:rowOff>
    </xdr:to>
    <xdr:pic>
      <xdr:nvPicPr>
        <xdr:cNvPr id="22" name="Picture 21" descr="United Kingdom">
          <a:hlinkClick xmlns:r="http://schemas.openxmlformats.org/officeDocument/2006/relationships" r:id="rId5" tooltip="United Kingdom"/>
          <a:extLst>
            <a:ext uri="{FF2B5EF4-FFF2-40B4-BE49-F238E27FC236}">
              <a16:creationId xmlns:a16="http://schemas.microsoft.com/office/drawing/2014/main" id="{A1081E20-5409-490F-99E6-73A3D39DF62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0278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219075</xdr:colOff>
      <xdr:row>22</xdr:row>
      <xdr:rowOff>114300</xdr:rowOff>
    </xdr:to>
    <xdr:pic>
      <xdr:nvPicPr>
        <xdr:cNvPr id="23" name="Picture 22" descr="United States">
          <a:hlinkClick xmlns:r="http://schemas.openxmlformats.org/officeDocument/2006/relationships" r:id="rId1" tooltip="United States"/>
          <a:extLst>
            <a:ext uri="{FF2B5EF4-FFF2-40B4-BE49-F238E27FC236}">
              <a16:creationId xmlns:a16="http://schemas.microsoft.com/office/drawing/2014/main" id="{9E477E8B-E985-4235-B67A-EF217EA8DD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859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219075</xdr:colOff>
      <xdr:row>23</xdr:row>
      <xdr:rowOff>114300</xdr:rowOff>
    </xdr:to>
    <xdr:pic>
      <xdr:nvPicPr>
        <xdr:cNvPr id="24" name="Picture 23" descr="United Kingdom">
          <a:hlinkClick xmlns:r="http://schemas.openxmlformats.org/officeDocument/2006/relationships" r:id="rId5" tooltip="United Kingdom"/>
          <a:extLst>
            <a:ext uri="{FF2B5EF4-FFF2-40B4-BE49-F238E27FC236}">
              <a16:creationId xmlns:a16="http://schemas.microsoft.com/office/drawing/2014/main" id="{E4AFEC53-CB70-45BA-8ABC-56725E38128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2012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219075</xdr:colOff>
      <xdr:row>24</xdr:row>
      <xdr:rowOff>114300</xdr:rowOff>
    </xdr:to>
    <xdr:pic>
      <xdr:nvPicPr>
        <xdr:cNvPr id="25" name="Picture 24" descr="United States">
          <a:hlinkClick xmlns:r="http://schemas.openxmlformats.org/officeDocument/2006/relationships" r:id="rId1" tooltip="United States"/>
          <a:extLst>
            <a:ext uri="{FF2B5EF4-FFF2-40B4-BE49-F238E27FC236}">
              <a16:creationId xmlns:a16="http://schemas.microsoft.com/office/drawing/2014/main" id="{F4E73468-68B9-4CB9-BABC-6640839933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145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219075</xdr:colOff>
      <xdr:row>25</xdr:row>
      <xdr:rowOff>114300</xdr:rowOff>
    </xdr:to>
    <xdr:pic>
      <xdr:nvPicPr>
        <xdr:cNvPr id="26" name="Picture 25" descr="United States">
          <a:hlinkClick xmlns:r="http://schemas.openxmlformats.org/officeDocument/2006/relationships" r:id="rId1" tooltip="United States"/>
          <a:extLst>
            <a:ext uri="{FF2B5EF4-FFF2-40B4-BE49-F238E27FC236}">
              <a16:creationId xmlns:a16="http://schemas.microsoft.com/office/drawing/2014/main" id="{F342C6D2-5AEA-41EC-BA34-8BA423D9F3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5126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219075</xdr:colOff>
      <xdr:row>26</xdr:row>
      <xdr:rowOff>114300</xdr:rowOff>
    </xdr:to>
    <xdr:pic>
      <xdr:nvPicPr>
        <xdr:cNvPr id="27" name="Picture 26" descr="United States">
          <a:hlinkClick xmlns:r="http://schemas.openxmlformats.org/officeDocument/2006/relationships" r:id="rId1" tooltip="United States"/>
          <a:extLst>
            <a:ext uri="{FF2B5EF4-FFF2-40B4-BE49-F238E27FC236}">
              <a16:creationId xmlns:a16="http://schemas.microsoft.com/office/drawing/2014/main" id="{27B6A9A3-B64C-4A0A-BEB1-46B4D8DE06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5679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219075</xdr:colOff>
      <xdr:row>27</xdr:row>
      <xdr:rowOff>114300</xdr:rowOff>
    </xdr:to>
    <xdr:pic>
      <xdr:nvPicPr>
        <xdr:cNvPr id="28" name="Picture 27" descr="United States">
          <a:hlinkClick xmlns:r="http://schemas.openxmlformats.org/officeDocument/2006/relationships" r:id="rId1" tooltip="United States"/>
          <a:extLst>
            <a:ext uri="{FF2B5EF4-FFF2-40B4-BE49-F238E27FC236}">
              <a16:creationId xmlns:a16="http://schemas.microsoft.com/office/drawing/2014/main" id="{28894DFC-6CEB-45C2-B18D-831593489F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6069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219075</xdr:colOff>
      <xdr:row>28</xdr:row>
      <xdr:rowOff>114300</xdr:rowOff>
    </xdr:to>
    <xdr:pic>
      <xdr:nvPicPr>
        <xdr:cNvPr id="29" name="Picture 28" descr="United Kingdom">
          <a:hlinkClick xmlns:r="http://schemas.openxmlformats.org/officeDocument/2006/relationships" r:id="rId5" tooltip="United Kingdom"/>
          <a:extLst>
            <a:ext uri="{FF2B5EF4-FFF2-40B4-BE49-F238E27FC236}">
              <a16:creationId xmlns:a16="http://schemas.microsoft.com/office/drawing/2014/main" id="{0E8E769F-289B-4942-983A-0DD2531B426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7765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219075</xdr:colOff>
      <xdr:row>29</xdr:row>
      <xdr:rowOff>114300</xdr:rowOff>
    </xdr:to>
    <xdr:pic>
      <xdr:nvPicPr>
        <xdr:cNvPr id="30" name="Picture 29" descr="United States">
          <a:hlinkClick xmlns:r="http://schemas.openxmlformats.org/officeDocument/2006/relationships" r:id="rId1" tooltip="United States"/>
          <a:extLst>
            <a:ext uri="{FF2B5EF4-FFF2-40B4-BE49-F238E27FC236}">
              <a16:creationId xmlns:a16="http://schemas.microsoft.com/office/drawing/2014/main" id="{56C45A21-6B1D-4482-A5EF-ADCE4C451E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8594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219075</xdr:colOff>
      <xdr:row>30</xdr:row>
      <xdr:rowOff>114300</xdr:rowOff>
    </xdr:to>
    <xdr:pic>
      <xdr:nvPicPr>
        <xdr:cNvPr id="31" name="Picture 30" descr="United States">
          <a:hlinkClick xmlns:r="http://schemas.openxmlformats.org/officeDocument/2006/relationships" r:id="rId1" tooltip="United States"/>
          <a:extLst>
            <a:ext uri="{FF2B5EF4-FFF2-40B4-BE49-F238E27FC236}">
              <a16:creationId xmlns:a16="http://schemas.microsoft.com/office/drawing/2014/main" id="{2F9F7E7E-85D5-429D-802A-27C0DAD4E5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9365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219075</xdr:colOff>
      <xdr:row>31</xdr:row>
      <xdr:rowOff>114300</xdr:rowOff>
    </xdr:to>
    <xdr:pic>
      <xdr:nvPicPr>
        <xdr:cNvPr id="32" name="Picture 31" descr="United States">
          <a:hlinkClick xmlns:r="http://schemas.openxmlformats.org/officeDocument/2006/relationships" r:id="rId1" tooltip="United States"/>
          <a:extLst>
            <a:ext uri="{FF2B5EF4-FFF2-40B4-BE49-F238E27FC236}">
              <a16:creationId xmlns:a16="http://schemas.microsoft.com/office/drawing/2014/main" id="{3311922C-6B07-4C47-BDAC-DB2370DB35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0308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219075</xdr:colOff>
      <xdr:row>32</xdr:row>
      <xdr:rowOff>114300</xdr:rowOff>
    </xdr:to>
    <xdr:pic>
      <xdr:nvPicPr>
        <xdr:cNvPr id="33" name="Picture 32" descr="United States">
          <a:hlinkClick xmlns:r="http://schemas.openxmlformats.org/officeDocument/2006/relationships" r:id="rId1" tooltip="United States"/>
          <a:extLst>
            <a:ext uri="{FF2B5EF4-FFF2-40B4-BE49-F238E27FC236}">
              <a16:creationId xmlns:a16="http://schemas.microsoft.com/office/drawing/2014/main" id="{56AEE59D-2E50-4008-B23B-A97EC1E804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0889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219075</xdr:colOff>
      <xdr:row>33</xdr:row>
      <xdr:rowOff>114300</xdr:rowOff>
    </xdr:to>
    <xdr:pic>
      <xdr:nvPicPr>
        <xdr:cNvPr id="34" name="Picture 33" descr="Jamaica">
          <a:hlinkClick xmlns:r="http://schemas.openxmlformats.org/officeDocument/2006/relationships" r:id="rId9" tooltip="Jamaica"/>
          <a:extLst>
            <a:ext uri="{FF2B5EF4-FFF2-40B4-BE49-F238E27FC236}">
              <a16:creationId xmlns:a16="http://schemas.microsoft.com/office/drawing/2014/main" id="{E56A10B6-0B35-4F93-9037-EB9C36D7199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31823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219075</xdr:colOff>
      <xdr:row>34</xdr:row>
      <xdr:rowOff>114300</xdr:rowOff>
    </xdr:to>
    <xdr:pic>
      <xdr:nvPicPr>
        <xdr:cNvPr id="35" name="Picture 34" descr="United States">
          <a:hlinkClick xmlns:r="http://schemas.openxmlformats.org/officeDocument/2006/relationships" r:id="rId1" tooltip="United States"/>
          <a:extLst>
            <a:ext uri="{FF2B5EF4-FFF2-40B4-BE49-F238E27FC236}">
              <a16:creationId xmlns:a16="http://schemas.microsoft.com/office/drawing/2014/main" id="{10F833E2-73D9-4DA5-9531-EE9A47B0DF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2213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xdr:row>
      <xdr:rowOff>0</xdr:rowOff>
    </xdr:from>
    <xdr:to>
      <xdr:col>4</xdr:col>
      <xdr:colOff>219075</xdr:colOff>
      <xdr:row>35</xdr:row>
      <xdr:rowOff>114300</xdr:rowOff>
    </xdr:to>
    <xdr:pic>
      <xdr:nvPicPr>
        <xdr:cNvPr id="36" name="Picture 35" descr="United States">
          <a:hlinkClick xmlns:r="http://schemas.openxmlformats.org/officeDocument/2006/relationships" r:id="rId1" tooltip="United States"/>
          <a:extLst>
            <a:ext uri="{FF2B5EF4-FFF2-40B4-BE49-F238E27FC236}">
              <a16:creationId xmlns:a16="http://schemas.microsoft.com/office/drawing/2014/main" id="{E6F747C6-3B96-4614-AC43-6039A9D024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2766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xdr:row>
      <xdr:rowOff>0</xdr:rowOff>
    </xdr:from>
    <xdr:to>
      <xdr:col>4</xdr:col>
      <xdr:colOff>219075</xdr:colOff>
      <xdr:row>36</xdr:row>
      <xdr:rowOff>114300</xdr:rowOff>
    </xdr:to>
    <xdr:pic>
      <xdr:nvPicPr>
        <xdr:cNvPr id="37" name="Picture 36" descr="Kazakhstan">
          <a:hlinkClick xmlns:r="http://schemas.openxmlformats.org/officeDocument/2006/relationships" r:id="rId11" tooltip="Kazakhstan"/>
          <a:extLst>
            <a:ext uri="{FF2B5EF4-FFF2-40B4-BE49-F238E27FC236}">
              <a16:creationId xmlns:a16="http://schemas.microsoft.com/office/drawing/2014/main" id="{7201CD16-12A7-4CD9-84BD-DECC1F7A7CF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33347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xdr:row>
      <xdr:rowOff>0</xdr:rowOff>
    </xdr:from>
    <xdr:to>
      <xdr:col>4</xdr:col>
      <xdr:colOff>219075</xdr:colOff>
      <xdr:row>37</xdr:row>
      <xdr:rowOff>114300</xdr:rowOff>
    </xdr:to>
    <xdr:pic>
      <xdr:nvPicPr>
        <xdr:cNvPr id="38" name="Picture 37" descr="United States">
          <a:hlinkClick xmlns:r="http://schemas.openxmlformats.org/officeDocument/2006/relationships" r:id="rId1" tooltip="United States"/>
          <a:extLst>
            <a:ext uri="{FF2B5EF4-FFF2-40B4-BE49-F238E27FC236}">
              <a16:creationId xmlns:a16="http://schemas.microsoft.com/office/drawing/2014/main" id="{1E5AC7B5-99F1-49FF-AFBF-BAEB63F49C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3899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xdr:row>
      <xdr:rowOff>0</xdr:rowOff>
    </xdr:from>
    <xdr:to>
      <xdr:col>4</xdr:col>
      <xdr:colOff>219075</xdr:colOff>
      <xdr:row>38</xdr:row>
      <xdr:rowOff>114300</xdr:rowOff>
    </xdr:to>
    <xdr:pic>
      <xdr:nvPicPr>
        <xdr:cNvPr id="39" name="Picture 38" descr="United States">
          <a:hlinkClick xmlns:r="http://schemas.openxmlformats.org/officeDocument/2006/relationships" r:id="rId1" tooltip="United States"/>
          <a:extLst>
            <a:ext uri="{FF2B5EF4-FFF2-40B4-BE49-F238E27FC236}">
              <a16:creationId xmlns:a16="http://schemas.microsoft.com/office/drawing/2014/main" id="{A31FD86F-872C-46C0-B944-72BA783E5D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5242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4</xdr:col>
      <xdr:colOff>219075</xdr:colOff>
      <xdr:row>39</xdr:row>
      <xdr:rowOff>114300</xdr:rowOff>
    </xdr:to>
    <xdr:pic>
      <xdr:nvPicPr>
        <xdr:cNvPr id="40" name="Picture 39" descr="Jamaica">
          <a:hlinkClick xmlns:r="http://schemas.openxmlformats.org/officeDocument/2006/relationships" r:id="rId9" tooltip="Jamaica"/>
          <a:extLst>
            <a:ext uri="{FF2B5EF4-FFF2-40B4-BE49-F238E27FC236}">
              <a16:creationId xmlns:a16="http://schemas.microsoft.com/office/drawing/2014/main" id="{1847FBBF-EC11-4428-A242-87D92B2614C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36756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219075</xdr:colOff>
      <xdr:row>40</xdr:row>
      <xdr:rowOff>133350</xdr:rowOff>
    </xdr:to>
    <xdr:pic>
      <xdr:nvPicPr>
        <xdr:cNvPr id="41" name="Picture 40" descr="Poland">
          <a:hlinkClick xmlns:r="http://schemas.openxmlformats.org/officeDocument/2006/relationships" r:id="rId13" tooltip="Poland"/>
          <a:extLst>
            <a:ext uri="{FF2B5EF4-FFF2-40B4-BE49-F238E27FC236}">
              <a16:creationId xmlns:a16="http://schemas.microsoft.com/office/drawing/2014/main" id="{065A3655-0D8B-4245-A13E-BEC5FBE9F1AD}"/>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388810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219075</xdr:colOff>
      <xdr:row>41</xdr:row>
      <xdr:rowOff>114300</xdr:rowOff>
    </xdr:to>
    <xdr:pic>
      <xdr:nvPicPr>
        <xdr:cNvPr id="42" name="Picture 41" descr="United States">
          <a:hlinkClick xmlns:r="http://schemas.openxmlformats.org/officeDocument/2006/relationships" r:id="rId1" tooltip="United States"/>
          <a:extLst>
            <a:ext uri="{FF2B5EF4-FFF2-40B4-BE49-F238E27FC236}">
              <a16:creationId xmlns:a16="http://schemas.microsoft.com/office/drawing/2014/main" id="{D3C23E4C-72A5-4040-A9E0-0963B5675D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0376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xdr:row>
      <xdr:rowOff>0</xdr:rowOff>
    </xdr:from>
    <xdr:to>
      <xdr:col>4</xdr:col>
      <xdr:colOff>219075</xdr:colOff>
      <xdr:row>42</xdr:row>
      <xdr:rowOff>133350</xdr:rowOff>
    </xdr:to>
    <xdr:pic>
      <xdr:nvPicPr>
        <xdr:cNvPr id="43" name="Picture 42" descr="Poland">
          <a:hlinkClick xmlns:r="http://schemas.openxmlformats.org/officeDocument/2006/relationships" r:id="rId13" tooltip="Poland"/>
          <a:extLst>
            <a:ext uri="{FF2B5EF4-FFF2-40B4-BE49-F238E27FC236}">
              <a16:creationId xmlns:a16="http://schemas.microsoft.com/office/drawing/2014/main" id="{1CA1D167-4871-4AC2-8FBB-3DE06CF70A2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409289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4</xdr:col>
      <xdr:colOff>219075</xdr:colOff>
      <xdr:row>43</xdr:row>
      <xdr:rowOff>114300</xdr:rowOff>
    </xdr:to>
    <xdr:pic>
      <xdr:nvPicPr>
        <xdr:cNvPr id="44" name="Picture 43" descr="United States">
          <a:hlinkClick xmlns:r="http://schemas.openxmlformats.org/officeDocument/2006/relationships" r:id="rId1" tooltip="United States"/>
          <a:extLst>
            <a:ext uri="{FF2B5EF4-FFF2-40B4-BE49-F238E27FC236}">
              <a16:creationId xmlns:a16="http://schemas.microsoft.com/office/drawing/2014/main" id="{A3160ADB-7B78-4110-8AAD-F9BCDA9117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1862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xdr:row>
      <xdr:rowOff>0</xdr:rowOff>
    </xdr:from>
    <xdr:to>
      <xdr:col>4</xdr:col>
      <xdr:colOff>219075</xdr:colOff>
      <xdr:row>44</xdr:row>
      <xdr:rowOff>114300</xdr:rowOff>
    </xdr:to>
    <xdr:pic>
      <xdr:nvPicPr>
        <xdr:cNvPr id="45" name="Picture 44" descr="Cuba">
          <a:hlinkClick xmlns:r="http://schemas.openxmlformats.org/officeDocument/2006/relationships" r:id="rId15" tooltip="Cuba"/>
          <a:extLst>
            <a:ext uri="{FF2B5EF4-FFF2-40B4-BE49-F238E27FC236}">
              <a16:creationId xmlns:a16="http://schemas.microsoft.com/office/drawing/2014/main" id="{96693607-0A0B-44A9-A51F-3A3E3081DC7F}"/>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42795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219075</xdr:colOff>
      <xdr:row>45</xdr:row>
      <xdr:rowOff>133350</xdr:rowOff>
    </xdr:to>
    <xdr:pic>
      <xdr:nvPicPr>
        <xdr:cNvPr id="46" name="Picture 45" descr="Argentina">
          <a:hlinkClick xmlns:r="http://schemas.openxmlformats.org/officeDocument/2006/relationships" r:id="rId17" tooltip="Argentina"/>
          <a:extLst>
            <a:ext uri="{FF2B5EF4-FFF2-40B4-BE49-F238E27FC236}">
              <a16:creationId xmlns:a16="http://schemas.microsoft.com/office/drawing/2014/main" id="{E3BC78FB-4D76-4A56-A32C-84538E69E25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444817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xdr:row>
      <xdr:rowOff>0</xdr:rowOff>
    </xdr:from>
    <xdr:to>
      <xdr:col>4</xdr:col>
      <xdr:colOff>219075</xdr:colOff>
      <xdr:row>46</xdr:row>
      <xdr:rowOff>142875</xdr:rowOff>
    </xdr:to>
    <xdr:pic>
      <xdr:nvPicPr>
        <xdr:cNvPr id="47" name="Picture 46" descr="Russia">
          <a:hlinkClick xmlns:r="http://schemas.openxmlformats.org/officeDocument/2006/relationships" r:id="rId19" tooltip="Russia"/>
          <a:extLst>
            <a:ext uri="{FF2B5EF4-FFF2-40B4-BE49-F238E27FC236}">
              <a16:creationId xmlns:a16="http://schemas.microsoft.com/office/drawing/2014/main" id="{576CCE0B-3D63-4434-A4E3-FCB509BBE7ED}"/>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45491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219075</xdr:colOff>
      <xdr:row>47</xdr:row>
      <xdr:rowOff>142875</xdr:rowOff>
    </xdr:to>
    <xdr:pic>
      <xdr:nvPicPr>
        <xdr:cNvPr id="48" name="Picture 47" descr="Russia">
          <a:hlinkClick xmlns:r="http://schemas.openxmlformats.org/officeDocument/2006/relationships" r:id="rId19" tooltip="Russia"/>
          <a:extLst>
            <a:ext uri="{FF2B5EF4-FFF2-40B4-BE49-F238E27FC236}">
              <a16:creationId xmlns:a16="http://schemas.microsoft.com/office/drawing/2014/main" id="{F396B2D3-1E7C-4BFD-99BE-4941E20350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45881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xdr:row>
      <xdr:rowOff>0</xdr:rowOff>
    </xdr:from>
    <xdr:to>
      <xdr:col>4</xdr:col>
      <xdr:colOff>219075</xdr:colOff>
      <xdr:row>48</xdr:row>
      <xdr:rowOff>142875</xdr:rowOff>
    </xdr:to>
    <xdr:pic>
      <xdr:nvPicPr>
        <xdr:cNvPr id="49" name="Picture 48" descr="Ukraine">
          <a:hlinkClick xmlns:r="http://schemas.openxmlformats.org/officeDocument/2006/relationships" r:id="rId7" tooltip="Ukraine"/>
          <a:extLst>
            <a:ext uri="{FF2B5EF4-FFF2-40B4-BE49-F238E27FC236}">
              <a16:creationId xmlns:a16="http://schemas.microsoft.com/office/drawing/2014/main" id="{29E49878-0695-46C0-B1AE-A381358D72C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46272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219075</xdr:colOff>
      <xdr:row>49</xdr:row>
      <xdr:rowOff>114300</xdr:rowOff>
    </xdr:to>
    <xdr:pic>
      <xdr:nvPicPr>
        <xdr:cNvPr id="50" name="Picture 49" descr="Cuba">
          <a:hlinkClick xmlns:r="http://schemas.openxmlformats.org/officeDocument/2006/relationships" r:id="rId15" tooltip="Cuba"/>
          <a:extLst>
            <a:ext uri="{FF2B5EF4-FFF2-40B4-BE49-F238E27FC236}">
              <a16:creationId xmlns:a16="http://schemas.microsoft.com/office/drawing/2014/main" id="{F175ED08-84A0-4E57-BDF7-FFEDA730D7B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47234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xdr:row>
      <xdr:rowOff>0</xdr:rowOff>
    </xdr:from>
    <xdr:to>
      <xdr:col>4</xdr:col>
      <xdr:colOff>219075</xdr:colOff>
      <xdr:row>50</xdr:row>
      <xdr:rowOff>114300</xdr:rowOff>
    </xdr:to>
    <xdr:pic>
      <xdr:nvPicPr>
        <xdr:cNvPr id="51" name="Picture 50" descr="Latvia">
          <a:hlinkClick xmlns:r="http://schemas.openxmlformats.org/officeDocument/2006/relationships" r:id="rId21" tooltip="Latvia"/>
          <a:extLst>
            <a:ext uri="{FF2B5EF4-FFF2-40B4-BE49-F238E27FC236}">
              <a16:creationId xmlns:a16="http://schemas.microsoft.com/office/drawing/2014/main" id="{813EB2D5-6F96-4738-8F26-FA21C673A3F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48177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4</xdr:col>
      <xdr:colOff>219075</xdr:colOff>
      <xdr:row>51</xdr:row>
      <xdr:rowOff>114300</xdr:rowOff>
    </xdr:to>
    <xdr:pic>
      <xdr:nvPicPr>
        <xdr:cNvPr id="52" name="Picture 51" descr="United States">
          <a:hlinkClick xmlns:r="http://schemas.openxmlformats.org/officeDocument/2006/relationships" r:id="rId1" tooltip="United States"/>
          <a:extLst>
            <a:ext uri="{FF2B5EF4-FFF2-40B4-BE49-F238E27FC236}">
              <a16:creationId xmlns:a16="http://schemas.microsoft.com/office/drawing/2014/main" id="{4D635E87-7963-4E86-ACDC-F03E24B8E5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0120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xdr:row>
      <xdr:rowOff>0</xdr:rowOff>
    </xdr:from>
    <xdr:to>
      <xdr:col>4</xdr:col>
      <xdr:colOff>219075</xdr:colOff>
      <xdr:row>52</xdr:row>
      <xdr:rowOff>114300</xdr:rowOff>
    </xdr:to>
    <xdr:pic>
      <xdr:nvPicPr>
        <xdr:cNvPr id="53" name="Picture 52" descr="Socialist Federal Republic of Yugoslavia">
          <a:hlinkClick xmlns:r="http://schemas.openxmlformats.org/officeDocument/2006/relationships" r:id="rId23" tooltip="Socialist Federal Republic of Yugoslavia"/>
          <a:extLst>
            <a:ext uri="{FF2B5EF4-FFF2-40B4-BE49-F238E27FC236}">
              <a16:creationId xmlns:a16="http://schemas.microsoft.com/office/drawing/2014/main" id="{B916EA7B-0F49-471C-BA67-46CEEF3EC3C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609600" y="52406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xdr:row>
      <xdr:rowOff>0</xdr:rowOff>
    </xdr:from>
    <xdr:to>
      <xdr:col>4</xdr:col>
      <xdr:colOff>219075</xdr:colOff>
      <xdr:row>53</xdr:row>
      <xdr:rowOff>114300</xdr:rowOff>
    </xdr:to>
    <xdr:pic>
      <xdr:nvPicPr>
        <xdr:cNvPr id="54" name="Picture 53" descr="United States">
          <a:hlinkClick xmlns:r="http://schemas.openxmlformats.org/officeDocument/2006/relationships" r:id="rId1" tooltip="United States"/>
          <a:extLst>
            <a:ext uri="{FF2B5EF4-FFF2-40B4-BE49-F238E27FC236}">
              <a16:creationId xmlns:a16="http://schemas.microsoft.com/office/drawing/2014/main" id="{958E945B-BE39-4846-9DCC-C28553F272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3730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xdr:row>
      <xdr:rowOff>0</xdr:rowOff>
    </xdr:from>
    <xdr:to>
      <xdr:col>4</xdr:col>
      <xdr:colOff>219075</xdr:colOff>
      <xdr:row>54</xdr:row>
      <xdr:rowOff>114300</xdr:rowOff>
    </xdr:to>
    <xdr:pic>
      <xdr:nvPicPr>
        <xdr:cNvPr id="55" name="Picture 54" descr="United States">
          <a:hlinkClick xmlns:r="http://schemas.openxmlformats.org/officeDocument/2006/relationships" r:id="rId1" tooltip="United States"/>
          <a:extLst>
            <a:ext uri="{FF2B5EF4-FFF2-40B4-BE49-F238E27FC236}">
              <a16:creationId xmlns:a16="http://schemas.microsoft.com/office/drawing/2014/main" id="{EDD88139-CDE7-4811-9B50-E8910BC406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4282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xdr:row>
      <xdr:rowOff>0</xdr:rowOff>
    </xdr:from>
    <xdr:to>
      <xdr:col>4</xdr:col>
      <xdr:colOff>219075</xdr:colOff>
      <xdr:row>55</xdr:row>
      <xdr:rowOff>133350</xdr:rowOff>
    </xdr:to>
    <xdr:pic>
      <xdr:nvPicPr>
        <xdr:cNvPr id="56" name="Picture 55" descr="Germany">
          <a:hlinkClick xmlns:r="http://schemas.openxmlformats.org/officeDocument/2006/relationships" r:id="rId25" tooltip="Germany"/>
          <a:extLst>
            <a:ext uri="{FF2B5EF4-FFF2-40B4-BE49-F238E27FC236}">
              <a16:creationId xmlns:a16="http://schemas.microsoft.com/office/drawing/2014/main" id="{EDC0A0B9-593C-4D72-9F3B-B692863057D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548354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xdr:row>
      <xdr:rowOff>0</xdr:rowOff>
    </xdr:from>
    <xdr:to>
      <xdr:col>4</xdr:col>
      <xdr:colOff>219075</xdr:colOff>
      <xdr:row>56</xdr:row>
      <xdr:rowOff>114300</xdr:rowOff>
    </xdr:to>
    <xdr:pic>
      <xdr:nvPicPr>
        <xdr:cNvPr id="57" name="Picture 56" descr="United States">
          <a:hlinkClick xmlns:r="http://schemas.openxmlformats.org/officeDocument/2006/relationships" r:id="rId1" tooltip="United States"/>
          <a:extLst>
            <a:ext uri="{FF2B5EF4-FFF2-40B4-BE49-F238E27FC236}">
              <a16:creationId xmlns:a16="http://schemas.microsoft.com/office/drawing/2014/main" id="{49812AB6-B44E-484A-A6CD-FD6156D420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5416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xdr:row>
      <xdr:rowOff>0</xdr:rowOff>
    </xdr:from>
    <xdr:to>
      <xdr:col>4</xdr:col>
      <xdr:colOff>219075</xdr:colOff>
      <xdr:row>57</xdr:row>
      <xdr:rowOff>133350</xdr:rowOff>
    </xdr:to>
    <xdr:pic>
      <xdr:nvPicPr>
        <xdr:cNvPr id="58" name="Picture 57" descr="Poland">
          <a:hlinkClick xmlns:r="http://schemas.openxmlformats.org/officeDocument/2006/relationships" r:id="rId13" tooltip="Poland"/>
          <a:extLst>
            <a:ext uri="{FF2B5EF4-FFF2-40B4-BE49-F238E27FC236}">
              <a16:creationId xmlns:a16="http://schemas.microsoft.com/office/drawing/2014/main" id="{DC73D409-F7B4-42E4-8A4A-40BABA23AED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558069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xdr:row>
      <xdr:rowOff>0</xdr:rowOff>
    </xdr:from>
    <xdr:to>
      <xdr:col>4</xdr:col>
      <xdr:colOff>219075</xdr:colOff>
      <xdr:row>58</xdr:row>
      <xdr:rowOff>114300</xdr:rowOff>
    </xdr:to>
    <xdr:pic>
      <xdr:nvPicPr>
        <xdr:cNvPr id="59" name="Picture 58" descr="United States">
          <a:hlinkClick xmlns:r="http://schemas.openxmlformats.org/officeDocument/2006/relationships" r:id="rId1" tooltip="United States"/>
          <a:extLst>
            <a:ext uri="{FF2B5EF4-FFF2-40B4-BE49-F238E27FC236}">
              <a16:creationId xmlns:a16="http://schemas.microsoft.com/office/drawing/2014/main" id="{1102074A-CE29-45B7-8D3E-9FB4829264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7150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219075</xdr:colOff>
      <xdr:row>59</xdr:row>
      <xdr:rowOff>114300</xdr:rowOff>
    </xdr:to>
    <xdr:pic>
      <xdr:nvPicPr>
        <xdr:cNvPr id="60" name="Picture 59" descr="United States">
          <a:hlinkClick xmlns:r="http://schemas.openxmlformats.org/officeDocument/2006/relationships" r:id="rId1" tooltip="United States"/>
          <a:extLst>
            <a:ext uri="{FF2B5EF4-FFF2-40B4-BE49-F238E27FC236}">
              <a16:creationId xmlns:a16="http://schemas.microsoft.com/office/drawing/2014/main" id="{0683D8C1-BEB4-4FD0-B045-B8C1940611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7826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219075</xdr:colOff>
      <xdr:row>60</xdr:row>
      <xdr:rowOff>114300</xdr:rowOff>
    </xdr:to>
    <xdr:pic>
      <xdr:nvPicPr>
        <xdr:cNvPr id="61" name="Picture 60" descr="United States">
          <a:hlinkClick xmlns:r="http://schemas.openxmlformats.org/officeDocument/2006/relationships" r:id="rId1" tooltip="United States"/>
          <a:extLst>
            <a:ext uri="{FF2B5EF4-FFF2-40B4-BE49-F238E27FC236}">
              <a16:creationId xmlns:a16="http://schemas.microsoft.com/office/drawing/2014/main" id="{1A9755D8-ECA9-4B21-83E1-EFA8609DF5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58597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xdr:row>
      <xdr:rowOff>0</xdr:rowOff>
    </xdr:from>
    <xdr:to>
      <xdr:col>4</xdr:col>
      <xdr:colOff>219075</xdr:colOff>
      <xdr:row>61</xdr:row>
      <xdr:rowOff>114300</xdr:rowOff>
    </xdr:to>
    <xdr:pic>
      <xdr:nvPicPr>
        <xdr:cNvPr id="62" name="Picture 61" descr="United States">
          <a:hlinkClick xmlns:r="http://schemas.openxmlformats.org/officeDocument/2006/relationships" r:id="rId1" tooltip="United States"/>
          <a:extLst>
            <a:ext uri="{FF2B5EF4-FFF2-40B4-BE49-F238E27FC236}">
              <a16:creationId xmlns:a16="http://schemas.microsoft.com/office/drawing/2014/main" id="{AC0F1362-4E68-4526-817C-CF03E84101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245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xdr:row>
      <xdr:rowOff>0</xdr:rowOff>
    </xdr:from>
    <xdr:to>
      <xdr:col>4</xdr:col>
      <xdr:colOff>219075</xdr:colOff>
      <xdr:row>62</xdr:row>
      <xdr:rowOff>114300</xdr:rowOff>
    </xdr:to>
    <xdr:pic>
      <xdr:nvPicPr>
        <xdr:cNvPr id="63" name="Picture 62" descr="Jamaica">
          <a:hlinkClick xmlns:r="http://schemas.openxmlformats.org/officeDocument/2006/relationships" r:id="rId9" tooltip="Jamaica"/>
          <a:extLst>
            <a:ext uri="{FF2B5EF4-FFF2-40B4-BE49-F238E27FC236}">
              <a16:creationId xmlns:a16="http://schemas.microsoft.com/office/drawing/2014/main" id="{24A6E8D1-1AF2-43CF-8FB7-B88E69016EF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62522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xdr:row>
      <xdr:rowOff>0</xdr:rowOff>
    </xdr:from>
    <xdr:to>
      <xdr:col>4</xdr:col>
      <xdr:colOff>219075</xdr:colOff>
      <xdr:row>63</xdr:row>
      <xdr:rowOff>114300</xdr:rowOff>
    </xdr:to>
    <xdr:pic>
      <xdr:nvPicPr>
        <xdr:cNvPr id="64" name="Picture 63" descr="United Kingdom">
          <a:hlinkClick xmlns:r="http://schemas.openxmlformats.org/officeDocument/2006/relationships" r:id="rId5" tooltip="United Kingdom"/>
          <a:extLst>
            <a:ext uri="{FF2B5EF4-FFF2-40B4-BE49-F238E27FC236}">
              <a16:creationId xmlns:a16="http://schemas.microsoft.com/office/drawing/2014/main" id="{3D135623-4F1D-4B64-9367-C67A4EF2742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64417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xdr:row>
      <xdr:rowOff>0</xdr:rowOff>
    </xdr:from>
    <xdr:to>
      <xdr:col>4</xdr:col>
      <xdr:colOff>219075</xdr:colOff>
      <xdr:row>64</xdr:row>
      <xdr:rowOff>114300</xdr:rowOff>
    </xdr:to>
    <xdr:pic>
      <xdr:nvPicPr>
        <xdr:cNvPr id="65" name="Picture 64" descr="United States">
          <a:hlinkClick xmlns:r="http://schemas.openxmlformats.org/officeDocument/2006/relationships" r:id="rId1" tooltip="United States"/>
          <a:extLst>
            <a:ext uri="{FF2B5EF4-FFF2-40B4-BE49-F238E27FC236}">
              <a16:creationId xmlns:a16="http://schemas.microsoft.com/office/drawing/2014/main" id="{67944A0B-261C-456A-9EBF-B09DD17A6A7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5179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xdr:row>
      <xdr:rowOff>0</xdr:rowOff>
    </xdr:from>
    <xdr:to>
      <xdr:col>4</xdr:col>
      <xdr:colOff>219075</xdr:colOff>
      <xdr:row>65</xdr:row>
      <xdr:rowOff>114300</xdr:rowOff>
    </xdr:to>
    <xdr:pic>
      <xdr:nvPicPr>
        <xdr:cNvPr id="66" name="Picture 65" descr="United States">
          <a:hlinkClick xmlns:r="http://schemas.openxmlformats.org/officeDocument/2006/relationships" r:id="rId1" tooltip="United States"/>
          <a:extLst>
            <a:ext uri="{FF2B5EF4-FFF2-40B4-BE49-F238E27FC236}">
              <a16:creationId xmlns:a16="http://schemas.microsoft.com/office/drawing/2014/main" id="{DECE855D-E5FA-4EA2-A893-74237D2315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5732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xdr:row>
      <xdr:rowOff>0</xdr:rowOff>
    </xdr:from>
    <xdr:to>
      <xdr:col>4</xdr:col>
      <xdr:colOff>219075</xdr:colOff>
      <xdr:row>66</xdr:row>
      <xdr:rowOff>114300</xdr:rowOff>
    </xdr:to>
    <xdr:pic>
      <xdr:nvPicPr>
        <xdr:cNvPr id="67" name="Picture 66" descr="United States">
          <a:hlinkClick xmlns:r="http://schemas.openxmlformats.org/officeDocument/2006/relationships" r:id="rId1" tooltip="United States"/>
          <a:extLst>
            <a:ext uri="{FF2B5EF4-FFF2-40B4-BE49-F238E27FC236}">
              <a16:creationId xmlns:a16="http://schemas.microsoft.com/office/drawing/2014/main" id="{C20BF1B0-C0AF-41A3-B27A-573E28023A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7046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xdr:row>
      <xdr:rowOff>0</xdr:rowOff>
    </xdr:from>
    <xdr:to>
      <xdr:col>4</xdr:col>
      <xdr:colOff>219075</xdr:colOff>
      <xdr:row>67</xdr:row>
      <xdr:rowOff>114300</xdr:rowOff>
    </xdr:to>
    <xdr:pic>
      <xdr:nvPicPr>
        <xdr:cNvPr id="68" name="Picture 67" descr="United States">
          <a:hlinkClick xmlns:r="http://schemas.openxmlformats.org/officeDocument/2006/relationships" r:id="rId1" tooltip="United States"/>
          <a:extLst>
            <a:ext uri="{FF2B5EF4-FFF2-40B4-BE49-F238E27FC236}">
              <a16:creationId xmlns:a16="http://schemas.microsoft.com/office/drawing/2014/main" id="{2F61C20A-E762-47E2-9C2F-8D9550935B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7989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xdr:row>
      <xdr:rowOff>0</xdr:rowOff>
    </xdr:from>
    <xdr:to>
      <xdr:col>4</xdr:col>
      <xdr:colOff>219075</xdr:colOff>
      <xdr:row>68</xdr:row>
      <xdr:rowOff>142875</xdr:rowOff>
    </xdr:to>
    <xdr:pic>
      <xdr:nvPicPr>
        <xdr:cNvPr id="69" name="Picture 68" descr="Russia">
          <a:hlinkClick xmlns:r="http://schemas.openxmlformats.org/officeDocument/2006/relationships" r:id="rId19" tooltip="Russia"/>
          <a:extLst>
            <a:ext uri="{FF2B5EF4-FFF2-40B4-BE49-F238E27FC236}">
              <a16:creationId xmlns:a16="http://schemas.microsoft.com/office/drawing/2014/main" id="{BDC07A6F-A724-4B05-9C91-EEF55102BEFA}"/>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68722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xdr:row>
      <xdr:rowOff>0</xdr:rowOff>
    </xdr:from>
    <xdr:to>
      <xdr:col>4</xdr:col>
      <xdr:colOff>219075</xdr:colOff>
      <xdr:row>69</xdr:row>
      <xdr:rowOff>114300</xdr:rowOff>
    </xdr:to>
    <xdr:pic>
      <xdr:nvPicPr>
        <xdr:cNvPr id="70" name="Picture 69" descr="United States">
          <a:hlinkClick xmlns:r="http://schemas.openxmlformats.org/officeDocument/2006/relationships" r:id="rId1" tooltip="United States"/>
          <a:extLst>
            <a:ext uri="{FF2B5EF4-FFF2-40B4-BE49-F238E27FC236}">
              <a16:creationId xmlns:a16="http://schemas.microsoft.com/office/drawing/2014/main" id="{ADE5FDA1-8C75-48CA-87D9-F64228B0D0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9494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xdr:row>
      <xdr:rowOff>0</xdr:rowOff>
    </xdr:from>
    <xdr:to>
      <xdr:col>4</xdr:col>
      <xdr:colOff>219075</xdr:colOff>
      <xdr:row>70</xdr:row>
      <xdr:rowOff>142875</xdr:rowOff>
    </xdr:to>
    <xdr:pic>
      <xdr:nvPicPr>
        <xdr:cNvPr id="71" name="Picture 70" descr="Russia">
          <a:hlinkClick xmlns:r="http://schemas.openxmlformats.org/officeDocument/2006/relationships" r:id="rId19" tooltip="Russia"/>
          <a:extLst>
            <a:ext uri="{FF2B5EF4-FFF2-40B4-BE49-F238E27FC236}">
              <a16:creationId xmlns:a16="http://schemas.microsoft.com/office/drawing/2014/main" id="{454FBD98-C33C-4E83-8EA8-80D28A1D1B9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70961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219075</xdr:colOff>
      <xdr:row>71</xdr:row>
      <xdr:rowOff>114300</xdr:rowOff>
    </xdr:to>
    <xdr:pic>
      <xdr:nvPicPr>
        <xdr:cNvPr id="72" name="Picture 71" descr="United Kingdom">
          <a:hlinkClick xmlns:r="http://schemas.openxmlformats.org/officeDocument/2006/relationships" r:id="rId5" tooltip="United Kingdom"/>
          <a:extLst>
            <a:ext uri="{FF2B5EF4-FFF2-40B4-BE49-F238E27FC236}">
              <a16:creationId xmlns:a16="http://schemas.microsoft.com/office/drawing/2014/main" id="{4762C402-6597-41F5-8A12-86C6B9CEB69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73637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xdr:row>
      <xdr:rowOff>0</xdr:rowOff>
    </xdr:from>
    <xdr:to>
      <xdr:col>4</xdr:col>
      <xdr:colOff>219075</xdr:colOff>
      <xdr:row>72</xdr:row>
      <xdr:rowOff>142875</xdr:rowOff>
    </xdr:to>
    <xdr:pic>
      <xdr:nvPicPr>
        <xdr:cNvPr id="73" name="Picture 72" descr="South Korea">
          <a:hlinkClick xmlns:r="http://schemas.openxmlformats.org/officeDocument/2006/relationships" r:id="rId27" tooltip="South Korea"/>
          <a:extLst>
            <a:ext uri="{FF2B5EF4-FFF2-40B4-BE49-F238E27FC236}">
              <a16:creationId xmlns:a16="http://schemas.microsoft.com/office/drawing/2014/main" id="{4F4F1AFA-3A4D-4F6F-9AE7-E718751D25E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74495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xdr:row>
      <xdr:rowOff>0</xdr:rowOff>
    </xdr:from>
    <xdr:to>
      <xdr:col>4</xdr:col>
      <xdr:colOff>219075</xdr:colOff>
      <xdr:row>73</xdr:row>
      <xdr:rowOff>133350</xdr:rowOff>
    </xdr:to>
    <xdr:pic>
      <xdr:nvPicPr>
        <xdr:cNvPr id="74" name="Picture 73" descr="Germany">
          <a:hlinkClick xmlns:r="http://schemas.openxmlformats.org/officeDocument/2006/relationships" r:id="rId25" tooltip="Germany"/>
          <a:extLst>
            <a:ext uri="{FF2B5EF4-FFF2-40B4-BE49-F238E27FC236}">
              <a16:creationId xmlns:a16="http://schemas.microsoft.com/office/drawing/2014/main" id="{8E0ED2A9-1CCC-475F-89E3-BC0E7BDBA24B}"/>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761142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xdr:row>
      <xdr:rowOff>0</xdr:rowOff>
    </xdr:from>
    <xdr:to>
      <xdr:col>4</xdr:col>
      <xdr:colOff>219075</xdr:colOff>
      <xdr:row>74</xdr:row>
      <xdr:rowOff>114300</xdr:rowOff>
    </xdr:to>
    <xdr:pic>
      <xdr:nvPicPr>
        <xdr:cNvPr id="75" name="Picture 74" descr="United States">
          <a:hlinkClick xmlns:r="http://schemas.openxmlformats.org/officeDocument/2006/relationships" r:id="rId1" tooltip="United States"/>
          <a:extLst>
            <a:ext uri="{FF2B5EF4-FFF2-40B4-BE49-F238E27FC236}">
              <a16:creationId xmlns:a16="http://schemas.microsoft.com/office/drawing/2014/main" id="{933C3384-C8AB-44CD-85A8-73E5FBA103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8676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xdr:row>
      <xdr:rowOff>0</xdr:rowOff>
    </xdr:from>
    <xdr:to>
      <xdr:col>4</xdr:col>
      <xdr:colOff>219075</xdr:colOff>
      <xdr:row>75</xdr:row>
      <xdr:rowOff>114300</xdr:rowOff>
    </xdr:to>
    <xdr:pic>
      <xdr:nvPicPr>
        <xdr:cNvPr id="76" name="Picture 75" descr="United States">
          <a:hlinkClick xmlns:r="http://schemas.openxmlformats.org/officeDocument/2006/relationships" r:id="rId1" tooltip="United States"/>
          <a:extLst>
            <a:ext uri="{FF2B5EF4-FFF2-40B4-BE49-F238E27FC236}">
              <a16:creationId xmlns:a16="http://schemas.microsoft.com/office/drawing/2014/main" id="{CAC8C331-96F2-48C3-B915-96043FC926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9428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xdr:row>
      <xdr:rowOff>0</xdr:rowOff>
    </xdr:from>
    <xdr:to>
      <xdr:col>4</xdr:col>
      <xdr:colOff>219075</xdr:colOff>
      <xdr:row>76</xdr:row>
      <xdr:rowOff>114300</xdr:rowOff>
    </xdr:to>
    <xdr:pic>
      <xdr:nvPicPr>
        <xdr:cNvPr id="77" name="Picture 76" descr="United States">
          <a:hlinkClick xmlns:r="http://schemas.openxmlformats.org/officeDocument/2006/relationships" r:id="rId1" tooltip="United States"/>
          <a:extLst>
            <a:ext uri="{FF2B5EF4-FFF2-40B4-BE49-F238E27FC236}">
              <a16:creationId xmlns:a16="http://schemas.microsoft.com/office/drawing/2014/main" id="{12594CA8-9D48-455B-9981-473AD703525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79981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xdr:row>
      <xdr:rowOff>0</xdr:rowOff>
    </xdr:from>
    <xdr:to>
      <xdr:col>4</xdr:col>
      <xdr:colOff>219075</xdr:colOff>
      <xdr:row>77</xdr:row>
      <xdr:rowOff>114300</xdr:rowOff>
    </xdr:to>
    <xdr:pic>
      <xdr:nvPicPr>
        <xdr:cNvPr id="78" name="Picture 77" descr="United States">
          <a:hlinkClick xmlns:r="http://schemas.openxmlformats.org/officeDocument/2006/relationships" r:id="rId1" tooltip="United States"/>
          <a:extLst>
            <a:ext uri="{FF2B5EF4-FFF2-40B4-BE49-F238E27FC236}">
              <a16:creationId xmlns:a16="http://schemas.microsoft.com/office/drawing/2014/main" id="{1FDF0F9D-1AD9-4387-9A27-EAE487E6A8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0714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xdr:row>
      <xdr:rowOff>0</xdr:rowOff>
    </xdr:from>
    <xdr:to>
      <xdr:col>4</xdr:col>
      <xdr:colOff>219075</xdr:colOff>
      <xdr:row>78</xdr:row>
      <xdr:rowOff>114300</xdr:rowOff>
    </xdr:to>
    <xdr:pic>
      <xdr:nvPicPr>
        <xdr:cNvPr id="79" name="Picture 78" descr="United States">
          <a:hlinkClick xmlns:r="http://schemas.openxmlformats.org/officeDocument/2006/relationships" r:id="rId1" tooltip="United States"/>
          <a:extLst>
            <a:ext uri="{FF2B5EF4-FFF2-40B4-BE49-F238E27FC236}">
              <a16:creationId xmlns:a16="http://schemas.microsoft.com/office/drawing/2014/main" id="{EABBE69F-F92A-463A-88DF-44AC825DE2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1267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xdr:row>
      <xdr:rowOff>0</xdr:rowOff>
    </xdr:from>
    <xdr:to>
      <xdr:col>4</xdr:col>
      <xdr:colOff>219075</xdr:colOff>
      <xdr:row>79</xdr:row>
      <xdr:rowOff>114300</xdr:rowOff>
    </xdr:to>
    <xdr:pic>
      <xdr:nvPicPr>
        <xdr:cNvPr id="80" name="Picture 79" descr="United States">
          <a:hlinkClick xmlns:r="http://schemas.openxmlformats.org/officeDocument/2006/relationships" r:id="rId1" tooltip="United States"/>
          <a:extLst>
            <a:ext uri="{FF2B5EF4-FFF2-40B4-BE49-F238E27FC236}">
              <a16:creationId xmlns:a16="http://schemas.microsoft.com/office/drawing/2014/main" id="{BABBA551-4A5A-48AF-9F62-AD6516E628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3191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xdr:row>
      <xdr:rowOff>0</xdr:rowOff>
    </xdr:from>
    <xdr:to>
      <xdr:col>4</xdr:col>
      <xdr:colOff>219075</xdr:colOff>
      <xdr:row>80</xdr:row>
      <xdr:rowOff>133350</xdr:rowOff>
    </xdr:to>
    <xdr:pic>
      <xdr:nvPicPr>
        <xdr:cNvPr id="81" name="Picture 80" descr="Germany">
          <a:hlinkClick xmlns:r="http://schemas.openxmlformats.org/officeDocument/2006/relationships" r:id="rId25" tooltip="Germany"/>
          <a:extLst>
            <a:ext uri="{FF2B5EF4-FFF2-40B4-BE49-F238E27FC236}">
              <a16:creationId xmlns:a16="http://schemas.microsoft.com/office/drawing/2014/main" id="{3E3AA0BB-E704-4919-A91A-3862CE0186D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838676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xdr:row>
      <xdr:rowOff>0</xdr:rowOff>
    </xdr:from>
    <xdr:to>
      <xdr:col>4</xdr:col>
      <xdr:colOff>219075</xdr:colOff>
      <xdr:row>81</xdr:row>
      <xdr:rowOff>114300</xdr:rowOff>
    </xdr:to>
    <xdr:pic>
      <xdr:nvPicPr>
        <xdr:cNvPr id="82" name="Picture 81" descr="United States">
          <a:hlinkClick xmlns:r="http://schemas.openxmlformats.org/officeDocument/2006/relationships" r:id="rId1" tooltip="United States"/>
          <a:extLst>
            <a:ext uri="{FF2B5EF4-FFF2-40B4-BE49-F238E27FC236}">
              <a16:creationId xmlns:a16="http://schemas.microsoft.com/office/drawing/2014/main" id="{0B1EFCC2-B752-47A7-8B4E-5D7D50B02E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5363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xdr:row>
      <xdr:rowOff>0</xdr:rowOff>
    </xdr:from>
    <xdr:to>
      <xdr:col>4</xdr:col>
      <xdr:colOff>219075</xdr:colOff>
      <xdr:row>82</xdr:row>
      <xdr:rowOff>114300</xdr:rowOff>
    </xdr:to>
    <xdr:pic>
      <xdr:nvPicPr>
        <xdr:cNvPr id="83" name="Picture 82" descr="United Kingdom">
          <a:hlinkClick xmlns:r="http://schemas.openxmlformats.org/officeDocument/2006/relationships" r:id="rId5" tooltip="United Kingdom"/>
          <a:extLst>
            <a:ext uri="{FF2B5EF4-FFF2-40B4-BE49-F238E27FC236}">
              <a16:creationId xmlns:a16="http://schemas.microsoft.com/office/drawing/2014/main" id="{B9811BA3-E696-4322-ADC4-4D867A9E6CF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86306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xdr:row>
      <xdr:rowOff>0</xdr:rowOff>
    </xdr:from>
    <xdr:to>
      <xdr:col>4</xdr:col>
      <xdr:colOff>219075</xdr:colOff>
      <xdr:row>83</xdr:row>
      <xdr:rowOff>142875</xdr:rowOff>
    </xdr:to>
    <xdr:pic>
      <xdr:nvPicPr>
        <xdr:cNvPr id="84" name="Picture 83" descr="Colombia">
          <a:hlinkClick xmlns:r="http://schemas.openxmlformats.org/officeDocument/2006/relationships" r:id="rId29" tooltip="Colombia"/>
          <a:extLst>
            <a:ext uri="{FF2B5EF4-FFF2-40B4-BE49-F238E27FC236}">
              <a16:creationId xmlns:a16="http://schemas.microsoft.com/office/drawing/2014/main" id="{B0A22596-3969-4744-9175-BD84CACFB15B}"/>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87839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xdr:row>
      <xdr:rowOff>0</xdr:rowOff>
    </xdr:from>
    <xdr:to>
      <xdr:col>4</xdr:col>
      <xdr:colOff>219075</xdr:colOff>
      <xdr:row>84</xdr:row>
      <xdr:rowOff>142875</xdr:rowOff>
    </xdr:to>
    <xdr:pic>
      <xdr:nvPicPr>
        <xdr:cNvPr id="85" name="Picture 84" descr="Romania">
          <a:hlinkClick xmlns:r="http://schemas.openxmlformats.org/officeDocument/2006/relationships" r:id="rId31" tooltip="Romania"/>
          <a:extLst>
            <a:ext uri="{FF2B5EF4-FFF2-40B4-BE49-F238E27FC236}">
              <a16:creationId xmlns:a16="http://schemas.microsoft.com/office/drawing/2014/main" id="{004A32CB-BC5F-4FA7-A1C6-57997965D8D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609600" y="88668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xdr:row>
      <xdr:rowOff>0</xdr:rowOff>
    </xdr:from>
    <xdr:to>
      <xdr:col>4</xdr:col>
      <xdr:colOff>219075</xdr:colOff>
      <xdr:row>85</xdr:row>
      <xdr:rowOff>114300</xdr:rowOff>
    </xdr:to>
    <xdr:pic>
      <xdr:nvPicPr>
        <xdr:cNvPr id="86" name="Picture 85" descr="United Kingdom">
          <a:hlinkClick xmlns:r="http://schemas.openxmlformats.org/officeDocument/2006/relationships" r:id="rId5" tooltip="United Kingdom"/>
          <a:extLst>
            <a:ext uri="{FF2B5EF4-FFF2-40B4-BE49-F238E27FC236}">
              <a16:creationId xmlns:a16="http://schemas.microsoft.com/office/drawing/2014/main" id="{6B4A0FF3-D43C-4D68-960F-F874F7A3E15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89401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xdr:row>
      <xdr:rowOff>0</xdr:rowOff>
    </xdr:from>
    <xdr:to>
      <xdr:col>4</xdr:col>
      <xdr:colOff>219075</xdr:colOff>
      <xdr:row>86</xdr:row>
      <xdr:rowOff>114300</xdr:rowOff>
    </xdr:to>
    <xdr:pic>
      <xdr:nvPicPr>
        <xdr:cNvPr id="87" name="Picture 86" descr="United Kingdom">
          <a:hlinkClick xmlns:r="http://schemas.openxmlformats.org/officeDocument/2006/relationships" r:id="rId5" tooltip="United Kingdom"/>
          <a:extLst>
            <a:ext uri="{FF2B5EF4-FFF2-40B4-BE49-F238E27FC236}">
              <a16:creationId xmlns:a16="http://schemas.microsoft.com/office/drawing/2014/main" id="{7B9AF481-032B-4CF8-81AD-645C0DA55A5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91087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xdr:row>
      <xdr:rowOff>0</xdr:rowOff>
    </xdr:from>
    <xdr:to>
      <xdr:col>4</xdr:col>
      <xdr:colOff>219075</xdr:colOff>
      <xdr:row>87</xdr:row>
      <xdr:rowOff>114300</xdr:rowOff>
    </xdr:to>
    <xdr:pic>
      <xdr:nvPicPr>
        <xdr:cNvPr id="88" name="Picture 87" descr="United States">
          <a:hlinkClick xmlns:r="http://schemas.openxmlformats.org/officeDocument/2006/relationships" r:id="rId1" tooltip="United States"/>
          <a:extLst>
            <a:ext uri="{FF2B5EF4-FFF2-40B4-BE49-F238E27FC236}">
              <a16:creationId xmlns:a16="http://schemas.microsoft.com/office/drawing/2014/main" id="{86B16100-B677-4B83-A408-500255F873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1840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xdr:row>
      <xdr:rowOff>0</xdr:rowOff>
    </xdr:from>
    <xdr:to>
      <xdr:col>4</xdr:col>
      <xdr:colOff>219075</xdr:colOff>
      <xdr:row>88</xdr:row>
      <xdr:rowOff>114300</xdr:rowOff>
    </xdr:to>
    <xdr:pic>
      <xdr:nvPicPr>
        <xdr:cNvPr id="89" name="Picture 88" descr="United Kingdom">
          <a:hlinkClick xmlns:r="http://schemas.openxmlformats.org/officeDocument/2006/relationships" r:id="rId5" tooltip="United Kingdom"/>
          <a:extLst>
            <a:ext uri="{FF2B5EF4-FFF2-40B4-BE49-F238E27FC236}">
              <a16:creationId xmlns:a16="http://schemas.microsoft.com/office/drawing/2014/main" id="{78BD4765-B460-49E6-B5DC-F0419F4D86C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92211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xdr:row>
      <xdr:rowOff>0</xdr:rowOff>
    </xdr:from>
    <xdr:to>
      <xdr:col>4</xdr:col>
      <xdr:colOff>219075</xdr:colOff>
      <xdr:row>89</xdr:row>
      <xdr:rowOff>142875</xdr:rowOff>
    </xdr:to>
    <xdr:pic>
      <xdr:nvPicPr>
        <xdr:cNvPr id="90" name="Picture 89" descr="Venezuela">
          <a:hlinkClick xmlns:r="http://schemas.openxmlformats.org/officeDocument/2006/relationships" r:id="rId33" tooltip="Venezuela"/>
          <a:extLst>
            <a:ext uri="{FF2B5EF4-FFF2-40B4-BE49-F238E27FC236}">
              <a16:creationId xmlns:a16="http://schemas.microsoft.com/office/drawing/2014/main" id="{78AE6D7D-3A36-4022-BBDA-2A1BCC398E2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93897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xdr:row>
      <xdr:rowOff>0</xdr:rowOff>
    </xdr:from>
    <xdr:to>
      <xdr:col>4</xdr:col>
      <xdr:colOff>219075</xdr:colOff>
      <xdr:row>90</xdr:row>
      <xdr:rowOff>114300</xdr:rowOff>
    </xdr:to>
    <xdr:pic>
      <xdr:nvPicPr>
        <xdr:cNvPr id="91" name="Picture 90" descr="United States">
          <a:hlinkClick xmlns:r="http://schemas.openxmlformats.org/officeDocument/2006/relationships" r:id="rId1" tooltip="United States"/>
          <a:extLst>
            <a:ext uri="{FF2B5EF4-FFF2-40B4-BE49-F238E27FC236}">
              <a16:creationId xmlns:a16="http://schemas.microsoft.com/office/drawing/2014/main" id="{B9FA6CA0-0A7F-4714-B571-BD7BBF2406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4907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xdr:row>
      <xdr:rowOff>0</xdr:rowOff>
    </xdr:from>
    <xdr:to>
      <xdr:col>4</xdr:col>
      <xdr:colOff>219075</xdr:colOff>
      <xdr:row>91</xdr:row>
      <xdr:rowOff>114300</xdr:rowOff>
    </xdr:to>
    <xdr:pic>
      <xdr:nvPicPr>
        <xdr:cNvPr id="92" name="Picture 91" descr="United States">
          <a:hlinkClick xmlns:r="http://schemas.openxmlformats.org/officeDocument/2006/relationships" r:id="rId1" tooltip="United States"/>
          <a:extLst>
            <a:ext uri="{FF2B5EF4-FFF2-40B4-BE49-F238E27FC236}">
              <a16:creationId xmlns:a16="http://schemas.microsoft.com/office/drawing/2014/main" id="{0361C843-0FFD-4C54-8A6B-D99715DD8CD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7040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xdr:row>
      <xdr:rowOff>0</xdr:rowOff>
    </xdr:from>
    <xdr:to>
      <xdr:col>4</xdr:col>
      <xdr:colOff>219075</xdr:colOff>
      <xdr:row>92</xdr:row>
      <xdr:rowOff>114300</xdr:rowOff>
    </xdr:to>
    <xdr:pic>
      <xdr:nvPicPr>
        <xdr:cNvPr id="93" name="Picture 92" descr="United States">
          <a:hlinkClick xmlns:r="http://schemas.openxmlformats.org/officeDocument/2006/relationships" r:id="rId1" tooltip="United States"/>
          <a:extLst>
            <a:ext uri="{FF2B5EF4-FFF2-40B4-BE49-F238E27FC236}">
              <a16:creationId xmlns:a16="http://schemas.microsoft.com/office/drawing/2014/main" id="{13CCD3E5-3F8B-4236-B7C3-13BEA22F43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9202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xdr:row>
      <xdr:rowOff>0</xdr:rowOff>
    </xdr:from>
    <xdr:to>
      <xdr:col>4</xdr:col>
      <xdr:colOff>219075</xdr:colOff>
      <xdr:row>93</xdr:row>
      <xdr:rowOff>114300</xdr:rowOff>
    </xdr:to>
    <xdr:pic>
      <xdr:nvPicPr>
        <xdr:cNvPr id="94" name="Picture 93" descr="United States">
          <a:hlinkClick xmlns:r="http://schemas.openxmlformats.org/officeDocument/2006/relationships" r:id="rId1" tooltip="United States"/>
          <a:extLst>
            <a:ext uri="{FF2B5EF4-FFF2-40B4-BE49-F238E27FC236}">
              <a16:creationId xmlns:a16="http://schemas.microsoft.com/office/drawing/2014/main" id="{D843DD0C-232E-4C66-93D7-72430E8A6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00031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xdr:row>
      <xdr:rowOff>0</xdr:rowOff>
    </xdr:from>
    <xdr:to>
      <xdr:col>4</xdr:col>
      <xdr:colOff>219075</xdr:colOff>
      <xdr:row>94</xdr:row>
      <xdr:rowOff>114300</xdr:rowOff>
    </xdr:to>
    <xdr:pic>
      <xdr:nvPicPr>
        <xdr:cNvPr id="95" name="Picture 94" descr="United States">
          <a:hlinkClick xmlns:r="http://schemas.openxmlformats.org/officeDocument/2006/relationships" r:id="rId1" tooltip="United States"/>
          <a:extLst>
            <a:ext uri="{FF2B5EF4-FFF2-40B4-BE49-F238E27FC236}">
              <a16:creationId xmlns:a16="http://schemas.microsoft.com/office/drawing/2014/main" id="{7EC1B2C9-4487-4EDE-A898-AD40A3F536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00584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xdr:row>
      <xdr:rowOff>0</xdr:rowOff>
    </xdr:from>
    <xdr:to>
      <xdr:col>4</xdr:col>
      <xdr:colOff>219075</xdr:colOff>
      <xdr:row>95</xdr:row>
      <xdr:rowOff>114300</xdr:rowOff>
    </xdr:to>
    <xdr:pic>
      <xdr:nvPicPr>
        <xdr:cNvPr id="96" name="Picture 95" descr="United States">
          <a:hlinkClick xmlns:r="http://schemas.openxmlformats.org/officeDocument/2006/relationships" r:id="rId1" tooltip="United States"/>
          <a:extLst>
            <a:ext uri="{FF2B5EF4-FFF2-40B4-BE49-F238E27FC236}">
              <a16:creationId xmlns:a16="http://schemas.microsoft.com/office/drawing/2014/main" id="{0EA79165-F10B-4C15-A639-4270C2C05D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02041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xdr:row>
      <xdr:rowOff>0</xdr:rowOff>
    </xdr:from>
    <xdr:to>
      <xdr:col>4</xdr:col>
      <xdr:colOff>219075</xdr:colOff>
      <xdr:row>96</xdr:row>
      <xdr:rowOff>114300</xdr:rowOff>
    </xdr:to>
    <xdr:pic>
      <xdr:nvPicPr>
        <xdr:cNvPr id="97" name="Picture 96" descr="United States">
          <a:hlinkClick xmlns:r="http://schemas.openxmlformats.org/officeDocument/2006/relationships" r:id="rId1" tooltip="United States"/>
          <a:extLst>
            <a:ext uri="{FF2B5EF4-FFF2-40B4-BE49-F238E27FC236}">
              <a16:creationId xmlns:a16="http://schemas.microsoft.com/office/drawing/2014/main" id="{45DA8C0F-C6E7-4A0B-BBC0-FB991FC146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04422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xdr:row>
      <xdr:rowOff>0</xdr:rowOff>
    </xdr:from>
    <xdr:to>
      <xdr:col>4</xdr:col>
      <xdr:colOff>219075</xdr:colOff>
      <xdr:row>97</xdr:row>
      <xdr:rowOff>114300</xdr:rowOff>
    </xdr:to>
    <xdr:pic>
      <xdr:nvPicPr>
        <xdr:cNvPr id="98" name="Picture 97" descr="United States">
          <a:hlinkClick xmlns:r="http://schemas.openxmlformats.org/officeDocument/2006/relationships" r:id="rId1" tooltip="United States"/>
          <a:extLst>
            <a:ext uri="{FF2B5EF4-FFF2-40B4-BE49-F238E27FC236}">
              <a16:creationId xmlns:a16="http://schemas.microsoft.com/office/drawing/2014/main" id="{181D05CE-4BD8-44D0-91F0-3548940F5D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05365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xdr:row>
      <xdr:rowOff>0</xdr:rowOff>
    </xdr:from>
    <xdr:to>
      <xdr:col>4</xdr:col>
      <xdr:colOff>219075</xdr:colOff>
      <xdr:row>98</xdr:row>
      <xdr:rowOff>114300</xdr:rowOff>
    </xdr:to>
    <xdr:pic>
      <xdr:nvPicPr>
        <xdr:cNvPr id="99" name="Picture 98" descr="Armenia">
          <a:hlinkClick xmlns:r="http://schemas.openxmlformats.org/officeDocument/2006/relationships" r:id="rId35" tooltip="Armenia"/>
          <a:extLst>
            <a:ext uri="{FF2B5EF4-FFF2-40B4-BE49-F238E27FC236}">
              <a16:creationId xmlns:a16="http://schemas.microsoft.com/office/drawing/2014/main" id="{909373BC-0CB5-4A17-9FD1-03301121632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09600" y="107061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99</xdr:row>
      <xdr:rowOff>0</xdr:rowOff>
    </xdr:from>
    <xdr:to>
      <xdr:col>4</xdr:col>
      <xdr:colOff>219075</xdr:colOff>
      <xdr:row>99</xdr:row>
      <xdr:rowOff>133350</xdr:rowOff>
    </xdr:to>
    <xdr:pic>
      <xdr:nvPicPr>
        <xdr:cNvPr id="100" name="Picture 99" descr="Germany">
          <a:hlinkClick xmlns:r="http://schemas.openxmlformats.org/officeDocument/2006/relationships" r:id="rId25" tooltip="Germany"/>
          <a:extLst>
            <a:ext uri="{FF2B5EF4-FFF2-40B4-BE49-F238E27FC236}">
              <a16:creationId xmlns:a16="http://schemas.microsoft.com/office/drawing/2014/main" id="{984B01CA-98E2-493D-96E4-584B41B39FC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1087945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100</xdr:row>
      <xdr:rowOff>0</xdr:rowOff>
    </xdr:from>
    <xdr:to>
      <xdr:col>4</xdr:col>
      <xdr:colOff>219075</xdr:colOff>
      <xdr:row>100</xdr:row>
      <xdr:rowOff>114300</xdr:rowOff>
    </xdr:to>
    <xdr:pic>
      <xdr:nvPicPr>
        <xdr:cNvPr id="101" name="Picture 100" descr="Australia">
          <a:hlinkClick xmlns:r="http://schemas.openxmlformats.org/officeDocument/2006/relationships" r:id="rId37" tooltip="Australia"/>
          <a:extLst>
            <a:ext uri="{FF2B5EF4-FFF2-40B4-BE49-F238E27FC236}">
              <a16:creationId xmlns:a16="http://schemas.microsoft.com/office/drawing/2014/main" id="{2192B413-6DD4-4200-BB8F-CBE42D9ABD3A}"/>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109985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101</xdr:row>
      <xdr:rowOff>0</xdr:rowOff>
    </xdr:from>
    <xdr:to>
      <xdr:col>4</xdr:col>
      <xdr:colOff>219075</xdr:colOff>
      <xdr:row>101</xdr:row>
      <xdr:rowOff>114300</xdr:rowOff>
    </xdr:to>
    <xdr:pic>
      <xdr:nvPicPr>
        <xdr:cNvPr id="102" name="Picture 101" descr="United Kingdom">
          <a:hlinkClick xmlns:r="http://schemas.openxmlformats.org/officeDocument/2006/relationships" r:id="rId5" tooltip="United Kingdom"/>
          <a:extLst>
            <a:ext uri="{FF2B5EF4-FFF2-40B4-BE49-F238E27FC236}">
              <a16:creationId xmlns:a16="http://schemas.microsoft.com/office/drawing/2014/main" id="{7317635B-934D-4815-BD17-FB7CC3230E3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10566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102</xdr:row>
      <xdr:rowOff>0</xdr:rowOff>
    </xdr:from>
    <xdr:to>
      <xdr:col>4</xdr:col>
      <xdr:colOff>219075</xdr:colOff>
      <xdr:row>102</xdr:row>
      <xdr:rowOff>133350</xdr:rowOff>
    </xdr:to>
    <xdr:pic>
      <xdr:nvPicPr>
        <xdr:cNvPr id="103" name="Picture 102" descr="Germany">
          <a:hlinkClick xmlns:r="http://schemas.openxmlformats.org/officeDocument/2006/relationships" r:id="rId25" tooltip="Germany"/>
          <a:extLst>
            <a:ext uri="{FF2B5EF4-FFF2-40B4-BE49-F238E27FC236}">
              <a16:creationId xmlns:a16="http://schemas.microsoft.com/office/drawing/2014/main" id="{F96C6C90-230A-4FC5-A9B8-B97457913551}"/>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609600" y="1112996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103</xdr:row>
      <xdr:rowOff>0</xdr:rowOff>
    </xdr:from>
    <xdr:to>
      <xdr:col>4</xdr:col>
      <xdr:colOff>219075</xdr:colOff>
      <xdr:row>103</xdr:row>
      <xdr:rowOff>114300</xdr:rowOff>
    </xdr:to>
    <xdr:pic>
      <xdr:nvPicPr>
        <xdr:cNvPr id="104" name="Picture 103" descr="Australia">
          <a:hlinkClick xmlns:r="http://schemas.openxmlformats.org/officeDocument/2006/relationships" r:id="rId37" tooltip="Australia"/>
          <a:extLst>
            <a:ext uri="{FF2B5EF4-FFF2-40B4-BE49-F238E27FC236}">
              <a16:creationId xmlns:a16="http://schemas.microsoft.com/office/drawing/2014/main" id="{3DC488AB-65BA-44B0-850F-B68902A96331}"/>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111880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104</xdr:row>
      <xdr:rowOff>0</xdr:rowOff>
    </xdr:from>
    <xdr:to>
      <xdr:col>4</xdr:col>
      <xdr:colOff>219075</xdr:colOff>
      <xdr:row>104</xdr:row>
      <xdr:rowOff>114300</xdr:rowOff>
    </xdr:to>
    <xdr:pic>
      <xdr:nvPicPr>
        <xdr:cNvPr id="105" name="Picture 104" descr="United States">
          <a:hlinkClick xmlns:r="http://schemas.openxmlformats.org/officeDocument/2006/relationships" r:id="rId1" tooltip="United States"/>
          <a:extLst>
            <a:ext uri="{FF2B5EF4-FFF2-40B4-BE49-F238E27FC236}">
              <a16:creationId xmlns:a16="http://schemas.microsoft.com/office/drawing/2014/main" id="{42123F58-549A-4194-9B61-6826A5E7EF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2271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0</xdr:rowOff>
    </xdr:from>
    <xdr:to>
      <xdr:col>4</xdr:col>
      <xdr:colOff>219075</xdr:colOff>
      <xdr:row>105</xdr:row>
      <xdr:rowOff>114300</xdr:rowOff>
    </xdr:to>
    <xdr:pic>
      <xdr:nvPicPr>
        <xdr:cNvPr id="106" name="Picture 105" descr="Canada">
          <a:hlinkClick xmlns:r="http://schemas.openxmlformats.org/officeDocument/2006/relationships" r:id="rId39" tooltip="Canada"/>
          <a:extLst>
            <a:ext uri="{FF2B5EF4-FFF2-40B4-BE49-F238E27FC236}">
              <a16:creationId xmlns:a16="http://schemas.microsoft.com/office/drawing/2014/main" id="{72FD528E-5A76-4E7A-A952-57EC22A244E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113776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106</xdr:row>
      <xdr:rowOff>0</xdr:rowOff>
    </xdr:from>
    <xdr:to>
      <xdr:col>4</xdr:col>
      <xdr:colOff>219075</xdr:colOff>
      <xdr:row>106</xdr:row>
      <xdr:rowOff>114300</xdr:rowOff>
    </xdr:to>
    <xdr:pic>
      <xdr:nvPicPr>
        <xdr:cNvPr id="107" name="Picture 106" descr="Kazakhstan">
          <a:hlinkClick xmlns:r="http://schemas.openxmlformats.org/officeDocument/2006/relationships" r:id="rId11" tooltip="Kazakhstan"/>
          <a:extLst>
            <a:ext uri="{FF2B5EF4-FFF2-40B4-BE49-F238E27FC236}">
              <a16:creationId xmlns:a16="http://schemas.microsoft.com/office/drawing/2014/main" id="{A74FF819-EA5A-4645-A5E2-82847FC90B3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114909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107</xdr:row>
      <xdr:rowOff>0</xdr:rowOff>
    </xdr:from>
    <xdr:to>
      <xdr:col>4</xdr:col>
      <xdr:colOff>219075</xdr:colOff>
      <xdr:row>107</xdr:row>
      <xdr:rowOff>114300</xdr:rowOff>
    </xdr:to>
    <xdr:pic>
      <xdr:nvPicPr>
        <xdr:cNvPr id="108" name="Picture 107" descr="United States">
          <a:hlinkClick xmlns:r="http://schemas.openxmlformats.org/officeDocument/2006/relationships" r:id="rId1" tooltip="United States"/>
          <a:extLst>
            <a:ext uri="{FF2B5EF4-FFF2-40B4-BE49-F238E27FC236}">
              <a16:creationId xmlns:a16="http://schemas.microsoft.com/office/drawing/2014/main" id="{AE0D2CD0-5152-4782-BA43-2E5B026BC5B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17471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108</xdr:row>
      <xdr:rowOff>0</xdr:rowOff>
    </xdr:from>
    <xdr:to>
      <xdr:col>4</xdr:col>
      <xdr:colOff>219075</xdr:colOff>
      <xdr:row>108</xdr:row>
      <xdr:rowOff>123825</xdr:rowOff>
    </xdr:to>
    <xdr:pic>
      <xdr:nvPicPr>
        <xdr:cNvPr id="109" name="Picture 108" descr="Mexico">
          <a:hlinkClick xmlns:r="http://schemas.openxmlformats.org/officeDocument/2006/relationships" r:id="rId41" tooltip="Mexico"/>
          <a:extLst>
            <a:ext uri="{FF2B5EF4-FFF2-40B4-BE49-F238E27FC236}">
              <a16:creationId xmlns:a16="http://schemas.microsoft.com/office/drawing/2014/main" id="{B43F49CB-0672-414D-9430-D30B04E5E58A}"/>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1186053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109</xdr:row>
      <xdr:rowOff>0</xdr:rowOff>
    </xdr:from>
    <xdr:to>
      <xdr:col>4</xdr:col>
      <xdr:colOff>219075</xdr:colOff>
      <xdr:row>109</xdr:row>
      <xdr:rowOff>114300</xdr:rowOff>
    </xdr:to>
    <xdr:pic>
      <xdr:nvPicPr>
        <xdr:cNvPr id="110" name="Picture 109" descr="Kazakhstan">
          <a:hlinkClick xmlns:r="http://schemas.openxmlformats.org/officeDocument/2006/relationships" r:id="rId11" tooltip="Kazakhstan"/>
          <a:extLst>
            <a:ext uri="{FF2B5EF4-FFF2-40B4-BE49-F238E27FC236}">
              <a16:creationId xmlns:a16="http://schemas.microsoft.com/office/drawing/2014/main" id="{81780879-D106-493A-B109-04E0A1349173}"/>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09600" y="120110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110</xdr:row>
      <xdr:rowOff>0</xdr:rowOff>
    </xdr:from>
    <xdr:to>
      <xdr:col>4</xdr:col>
      <xdr:colOff>219075</xdr:colOff>
      <xdr:row>110</xdr:row>
      <xdr:rowOff>114300</xdr:rowOff>
    </xdr:to>
    <xdr:pic>
      <xdr:nvPicPr>
        <xdr:cNvPr id="111" name="Picture 110" descr="United States">
          <a:hlinkClick xmlns:r="http://schemas.openxmlformats.org/officeDocument/2006/relationships" r:id="rId1" tooltip="United States"/>
          <a:extLst>
            <a:ext uri="{FF2B5EF4-FFF2-40B4-BE49-F238E27FC236}">
              <a16:creationId xmlns:a16="http://schemas.microsoft.com/office/drawing/2014/main" id="{E156E236-5568-43F1-AD97-132A5B1632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3158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111</xdr:row>
      <xdr:rowOff>0</xdr:rowOff>
    </xdr:from>
    <xdr:to>
      <xdr:col>4</xdr:col>
      <xdr:colOff>219075</xdr:colOff>
      <xdr:row>111</xdr:row>
      <xdr:rowOff>142875</xdr:rowOff>
    </xdr:to>
    <xdr:pic>
      <xdr:nvPicPr>
        <xdr:cNvPr id="112" name="Picture 111" descr="Puerto Rico">
          <a:hlinkClick xmlns:r="http://schemas.openxmlformats.org/officeDocument/2006/relationships" r:id="rId43" tooltip="Puerto Rico"/>
          <a:extLst>
            <a:ext uri="{FF2B5EF4-FFF2-40B4-BE49-F238E27FC236}">
              <a16:creationId xmlns:a16="http://schemas.microsoft.com/office/drawing/2014/main" id="{128E0EF3-A4EA-4235-8163-73B401C20019}"/>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123920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112</xdr:row>
      <xdr:rowOff>0</xdr:rowOff>
    </xdr:from>
    <xdr:to>
      <xdr:col>4</xdr:col>
      <xdr:colOff>219075</xdr:colOff>
      <xdr:row>112</xdr:row>
      <xdr:rowOff>114300</xdr:rowOff>
    </xdr:to>
    <xdr:pic>
      <xdr:nvPicPr>
        <xdr:cNvPr id="113" name="Picture 112" descr="United States">
          <a:hlinkClick xmlns:r="http://schemas.openxmlformats.org/officeDocument/2006/relationships" r:id="rId1" tooltip="United States"/>
          <a:extLst>
            <a:ext uri="{FF2B5EF4-FFF2-40B4-BE49-F238E27FC236}">
              <a16:creationId xmlns:a16="http://schemas.microsoft.com/office/drawing/2014/main" id="{CF17ADA7-0697-42A0-9768-7C0882E8B5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4653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113</xdr:row>
      <xdr:rowOff>0</xdr:rowOff>
    </xdr:from>
    <xdr:to>
      <xdr:col>4</xdr:col>
      <xdr:colOff>219075</xdr:colOff>
      <xdr:row>113</xdr:row>
      <xdr:rowOff>114300</xdr:rowOff>
    </xdr:to>
    <xdr:pic>
      <xdr:nvPicPr>
        <xdr:cNvPr id="114" name="Picture 113" descr="Canada">
          <a:hlinkClick xmlns:r="http://schemas.openxmlformats.org/officeDocument/2006/relationships" r:id="rId39" tooltip="Canada"/>
          <a:extLst>
            <a:ext uri="{FF2B5EF4-FFF2-40B4-BE49-F238E27FC236}">
              <a16:creationId xmlns:a16="http://schemas.microsoft.com/office/drawing/2014/main" id="{857FBFE7-5DA6-4FF5-89D2-2A92F87518F2}"/>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125425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114</xdr:row>
      <xdr:rowOff>0</xdr:rowOff>
    </xdr:from>
    <xdr:to>
      <xdr:col>4</xdr:col>
      <xdr:colOff>219075</xdr:colOff>
      <xdr:row>114</xdr:row>
      <xdr:rowOff>114300</xdr:rowOff>
    </xdr:to>
    <xdr:pic>
      <xdr:nvPicPr>
        <xdr:cNvPr id="115" name="Picture 114" descr="United States">
          <a:hlinkClick xmlns:r="http://schemas.openxmlformats.org/officeDocument/2006/relationships" r:id="rId1" tooltip="United States"/>
          <a:extLst>
            <a:ext uri="{FF2B5EF4-FFF2-40B4-BE49-F238E27FC236}">
              <a16:creationId xmlns:a16="http://schemas.microsoft.com/office/drawing/2014/main" id="{5DC4D9A1-2DD2-4338-B7B3-4CC12D0DE5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6158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115</xdr:row>
      <xdr:rowOff>0</xdr:rowOff>
    </xdr:from>
    <xdr:to>
      <xdr:col>4</xdr:col>
      <xdr:colOff>219075</xdr:colOff>
      <xdr:row>115</xdr:row>
      <xdr:rowOff>114300</xdr:rowOff>
    </xdr:to>
    <xdr:pic>
      <xdr:nvPicPr>
        <xdr:cNvPr id="116" name="Picture 115" descr="United States">
          <a:hlinkClick xmlns:r="http://schemas.openxmlformats.org/officeDocument/2006/relationships" r:id="rId1" tooltip="United States"/>
          <a:extLst>
            <a:ext uri="{FF2B5EF4-FFF2-40B4-BE49-F238E27FC236}">
              <a16:creationId xmlns:a16="http://schemas.microsoft.com/office/drawing/2014/main" id="{523C1ECF-B9CC-478A-B94B-D9C46D774F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6711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116</xdr:row>
      <xdr:rowOff>0</xdr:rowOff>
    </xdr:from>
    <xdr:to>
      <xdr:col>4</xdr:col>
      <xdr:colOff>219075</xdr:colOff>
      <xdr:row>116</xdr:row>
      <xdr:rowOff>142875</xdr:rowOff>
    </xdr:to>
    <xdr:pic>
      <xdr:nvPicPr>
        <xdr:cNvPr id="117" name="Picture 116" descr="Italy">
          <a:hlinkClick xmlns:r="http://schemas.openxmlformats.org/officeDocument/2006/relationships" r:id="rId45" tooltip="Italy"/>
          <a:extLst>
            <a:ext uri="{FF2B5EF4-FFF2-40B4-BE49-F238E27FC236}">
              <a16:creationId xmlns:a16="http://schemas.microsoft.com/office/drawing/2014/main" id="{B8AF97C8-F47D-4609-A7A8-50F9A8DBE23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272635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117</xdr:row>
      <xdr:rowOff>0</xdr:rowOff>
    </xdr:from>
    <xdr:to>
      <xdr:col>4</xdr:col>
      <xdr:colOff>219075</xdr:colOff>
      <xdr:row>117</xdr:row>
      <xdr:rowOff>114300</xdr:rowOff>
    </xdr:to>
    <xdr:pic>
      <xdr:nvPicPr>
        <xdr:cNvPr id="118" name="Picture 117" descr="United States">
          <a:hlinkClick xmlns:r="http://schemas.openxmlformats.org/officeDocument/2006/relationships" r:id="rId1" tooltip="United States"/>
          <a:extLst>
            <a:ext uri="{FF2B5EF4-FFF2-40B4-BE49-F238E27FC236}">
              <a16:creationId xmlns:a16="http://schemas.microsoft.com/office/drawing/2014/main" id="{49060EEE-660A-4E1A-9FB9-8BD3899E08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7996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118</xdr:row>
      <xdr:rowOff>0</xdr:rowOff>
    </xdr:from>
    <xdr:to>
      <xdr:col>4</xdr:col>
      <xdr:colOff>219075</xdr:colOff>
      <xdr:row>118</xdr:row>
      <xdr:rowOff>114300</xdr:rowOff>
    </xdr:to>
    <xdr:pic>
      <xdr:nvPicPr>
        <xdr:cNvPr id="119" name="Picture 118" descr="United States">
          <a:hlinkClick xmlns:r="http://schemas.openxmlformats.org/officeDocument/2006/relationships" r:id="rId1" tooltip="United States"/>
          <a:extLst>
            <a:ext uri="{FF2B5EF4-FFF2-40B4-BE49-F238E27FC236}">
              <a16:creationId xmlns:a16="http://schemas.microsoft.com/office/drawing/2014/main" id="{E1AD295D-2B9B-426D-BB6B-14150479CB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8730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119</xdr:row>
      <xdr:rowOff>0</xdr:rowOff>
    </xdr:from>
    <xdr:to>
      <xdr:col>4</xdr:col>
      <xdr:colOff>219075</xdr:colOff>
      <xdr:row>119</xdr:row>
      <xdr:rowOff>114300</xdr:rowOff>
    </xdr:to>
    <xdr:pic>
      <xdr:nvPicPr>
        <xdr:cNvPr id="120" name="Picture 119" descr="United States">
          <a:hlinkClick xmlns:r="http://schemas.openxmlformats.org/officeDocument/2006/relationships" r:id="rId1" tooltip="United States"/>
          <a:extLst>
            <a:ext uri="{FF2B5EF4-FFF2-40B4-BE49-F238E27FC236}">
              <a16:creationId xmlns:a16="http://schemas.microsoft.com/office/drawing/2014/main" id="{52B65E60-13BD-4FE9-B00C-1B702444B2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29282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120</xdr:row>
      <xdr:rowOff>0</xdr:rowOff>
    </xdr:from>
    <xdr:to>
      <xdr:col>4</xdr:col>
      <xdr:colOff>219075</xdr:colOff>
      <xdr:row>120</xdr:row>
      <xdr:rowOff>114300</xdr:rowOff>
    </xdr:to>
    <xdr:pic>
      <xdr:nvPicPr>
        <xdr:cNvPr id="121" name="Picture 120" descr="United States">
          <a:hlinkClick xmlns:r="http://schemas.openxmlformats.org/officeDocument/2006/relationships" r:id="rId1" tooltip="United States"/>
          <a:extLst>
            <a:ext uri="{FF2B5EF4-FFF2-40B4-BE49-F238E27FC236}">
              <a16:creationId xmlns:a16="http://schemas.microsoft.com/office/drawing/2014/main" id="{69AE0C46-A65B-43B7-B8E4-3297635EDDD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0902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121</xdr:row>
      <xdr:rowOff>0</xdr:rowOff>
    </xdr:from>
    <xdr:to>
      <xdr:col>4</xdr:col>
      <xdr:colOff>219075</xdr:colOff>
      <xdr:row>121</xdr:row>
      <xdr:rowOff>123825</xdr:rowOff>
    </xdr:to>
    <xdr:pic>
      <xdr:nvPicPr>
        <xdr:cNvPr id="122" name="Picture 121" descr="Mexico">
          <a:hlinkClick xmlns:r="http://schemas.openxmlformats.org/officeDocument/2006/relationships" r:id="rId41" tooltip="Mexico"/>
          <a:extLst>
            <a:ext uri="{FF2B5EF4-FFF2-40B4-BE49-F238E27FC236}">
              <a16:creationId xmlns:a16="http://schemas.microsoft.com/office/drawing/2014/main" id="{5E40C20A-C27B-4B0D-81D6-FCEDD6E32B2B}"/>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1317307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122</xdr:row>
      <xdr:rowOff>0</xdr:rowOff>
    </xdr:from>
    <xdr:to>
      <xdr:col>4</xdr:col>
      <xdr:colOff>219075</xdr:colOff>
      <xdr:row>122</xdr:row>
      <xdr:rowOff>114300</xdr:rowOff>
    </xdr:to>
    <xdr:pic>
      <xdr:nvPicPr>
        <xdr:cNvPr id="123" name="Picture 122" descr="United States">
          <a:hlinkClick xmlns:r="http://schemas.openxmlformats.org/officeDocument/2006/relationships" r:id="rId1" tooltip="United States"/>
          <a:extLst>
            <a:ext uri="{FF2B5EF4-FFF2-40B4-BE49-F238E27FC236}">
              <a16:creationId xmlns:a16="http://schemas.microsoft.com/office/drawing/2014/main" id="{2EB5EAF2-7CFC-4088-BA4E-227C2ADC14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2464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123</xdr:row>
      <xdr:rowOff>0</xdr:rowOff>
    </xdr:from>
    <xdr:to>
      <xdr:col>4</xdr:col>
      <xdr:colOff>219075</xdr:colOff>
      <xdr:row>123</xdr:row>
      <xdr:rowOff>142875</xdr:rowOff>
    </xdr:to>
    <xdr:pic>
      <xdr:nvPicPr>
        <xdr:cNvPr id="124" name="Picture 123" descr="Puerto Rico">
          <a:hlinkClick xmlns:r="http://schemas.openxmlformats.org/officeDocument/2006/relationships" r:id="rId43" tooltip="Puerto Rico"/>
          <a:extLst>
            <a:ext uri="{FF2B5EF4-FFF2-40B4-BE49-F238E27FC236}">
              <a16:creationId xmlns:a16="http://schemas.microsoft.com/office/drawing/2014/main" id="{1AACC226-42A1-4089-9F90-FB814674489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133197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124</xdr:row>
      <xdr:rowOff>0</xdr:rowOff>
    </xdr:from>
    <xdr:to>
      <xdr:col>4</xdr:col>
      <xdr:colOff>219075</xdr:colOff>
      <xdr:row>124</xdr:row>
      <xdr:rowOff>114300</xdr:rowOff>
    </xdr:to>
    <xdr:pic>
      <xdr:nvPicPr>
        <xdr:cNvPr id="125" name="Picture 124" descr="United States">
          <a:hlinkClick xmlns:r="http://schemas.openxmlformats.org/officeDocument/2006/relationships" r:id="rId1" tooltip="United States"/>
          <a:extLst>
            <a:ext uri="{FF2B5EF4-FFF2-40B4-BE49-F238E27FC236}">
              <a16:creationId xmlns:a16="http://schemas.microsoft.com/office/drawing/2014/main" id="{74028B54-6FEE-4C35-A8AC-92863DF656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4359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125</xdr:row>
      <xdr:rowOff>0</xdr:rowOff>
    </xdr:from>
    <xdr:to>
      <xdr:col>4</xdr:col>
      <xdr:colOff>219075</xdr:colOff>
      <xdr:row>125</xdr:row>
      <xdr:rowOff>133350</xdr:rowOff>
    </xdr:to>
    <xdr:pic>
      <xdr:nvPicPr>
        <xdr:cNvPr id="126" name="Picture 125" descr="Belize">
          <a:hlinkClick xmlns:r="http://schemas.openxmlformats.org/officeDocument/2006/relationships" r:id="rId47" tooltip="Belize"/>
          <a:extLst>
            <a:ext uri="{FF2B5EF4-FFF2-40B4-BE49-F238E27FC236}">
              <a16:creationId xmlns:a16="http://schemas.microsoft.com/office/drawing/2014/main" id="{1ACC9C8A-F233-4432-AAC8-3F995971CEF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609600" y="1362551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126</xdr:row>
      <xdr:rowOff>0</xdr:rowOff>
    </xdr:from>
    <xdr:to>
      <xdr:col>4</xdr:col>
      <xdr:colOff>219075</xdr:colOff>
      <xdr:row>126</xdr:row>
      <xdr:rowOff>142875</xdr:rowOff>
    </xdr:to>
    <xdr:pic>
      <xdr:nvPicPr>
        <xdr:cNvPr id="127" name="Picture 126" descr="Uganda">
          <a:hlinkClick xmlns:r="http://schemas.openxmlformats.org/officeDocument/2006/relationships" r:id="rId49" tooltip="Uganda"/>
          <a:extLst>
            <a:ext uri="{FF2B5EF4-FFF2-40B4-BE49-F238E27FC236}">
              <a16:creationId xmlns:a16="http://schemas.microsoft.com/office/drawing/2014/main" id="{7CFAB009-8249-4C0B-98CA-D5C9E89ACB31}"/>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609600" y="137388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127</xdr:row>
      <xdr:rowOff>0</xdr:rowOff>
    </xdr:from>
    <xdr:to>
      <xdr:col>4</xdr:col>
      <xdr:colOff>219075</xdr:colOff>
      <xdr:row>127</xdr:row>
      <xdr:rowOff>142875</xdr:rowOff>
    </xdr:to>
    <xdr:pic>
      <xdr:nvPicPr>
        <xdr:cNvPr id="128" name="Picture 127" descr="Russia">
          <a:hlinkClick xmlns:r="http://schemas.openxmlformats.org/officeDocument/2006/relationships" r:id="rId19" tooltip="Russia"/>
          <a:extLst>
            <a:ext uri="{FF2B5EF4-FFF2-40B4-BE49-F238E27FC236}">
              <a16:creationId xmlns:a16="http://schemas.microsoft.com/office/drawing/2014/main" id="{59482480-8944-40AE-B67C-B1B262AFF537}"/>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137941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128</xdr:row>
      <xdr:rowOff>0</xdr:rowOff>
    </xdr:from>
    <xdr:to>
      <xdr:col>4</xdr:col>
      <xdr:colOff>219075</xdr:colOff>
      <xdr:row>128</xdr:row>
      <xdr:rowOff>114300</xdr:rowOff>
    </xdr:to>
    <xdr:pic>
      <xdr:nvPicPr>
        <xdr:cNvPr id="129" name="Picture 128" descr="United States">
          <a:hlinkClick xmlns:r="http://schemas.openxmlformats.org/officeDocument/2006/relationships" r:id="rId1" tooltip="United States"/>
          <a:extLst>
            <a:ext uri="{FF2B5EF4-FFF2-40B4-BE49-F238E27FC236}">
              <a16:creationId xmlns:a16="http://schemas.microsoft.com/office/drawing/2014/main" id="{9D0F2AD2-116F-4112-87A8-3478347115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8493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129</xdr:row>
      <xdr:rowOff>0</xdr:rowOff>
    </xdr:from>
    <xdr:to>
      <xdr:col>4</xdr:col>
      <xdr:colOff>219075</xdr:colOff>
      <xdr:row>129</xdr:row>
      <xdr:rowOff>133350</xdr:rowOff>
    </xdr:to>
    <xdr:pic>
      <xdr:nvPicPr>
        <xdr:cNvPr id="130" name="Picture 129" descr="Belize">
          <a:hlinkClick xmlns:r="http://schemas.openxmlformats.org/officeDocument/2006/relationships" r:id="rId47" tooltip="Belize"/>
          <a:extLst>
            <a:ext uri="{FF2B5EF4-FFF2-40B4-BE49-F238E27FC236}">
              <a16:creationId xmlns:a16="http://schemas.microsoft.com/office/drawing/2014/main" id="{6D1165E1-36B2-488E-80BF-993826624CA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609600" y="1388840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130</xdr:row>
      <xdr:rowOff>0</xdr:rowOff>
    </xdr:from>
    <xdr:to>
      <xdr:col>4</xdr:col>
      <xdr:colOff>219075</xdr:colOff>
      <xdr:row>130</xdr:row>
      <xdr:rowOff>114300</xdr:rowOff>
    </xdr:to>
    <xdr:pic>
      <xdr:nvPicPr>
        <xdr:cNvPr id="131" name="Picture 130" descr="United States">
          <a:hlinkClick xmlns:r="http://schemas.openxmlformats.org/officeDocument/2006/relationships" r:id="rId1" tooltip="United States"/>
          <a:extLst>
            <a:ext uri="{FF2B5EF4-FFF2-40B4-BE49-F238E27FC236}">
              <a16:creationId xmlns:a16="http://schemas.microsoft.com/office/drawing/2014/main" id="{DD233595-7DEF-4EC3-A429-57166406CD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39893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131</xdr:row>
      <xdr:rowOff>0</xdr:rowOff>
    </xdr:from>
    <xdr:to>
      <xdr:col>4</xdr:col>
      <xdr:colOff>219075</xdr:colOff>
      <xdr:row>131</xdr:row>
      <xdr:rowOff>114300</xdr:rowOff>
    </xdr:to>
    <xdr:pic>
      <xdr:nvPicPr>
        <xdr:cNvPr id="132" name="Picture 131" descr="United States">
          <a:hlinkClick xmlns:r="http://schemas.openxmlformats.org/officeDocument/2006/relationships" r:id="rId1" tooltip="United States"/>
          <a:extLst>
            <a:ext uri="{FF2B5EF4-FFF2-40B4-BE49-F238E27FC236}">
              <a16:creationId xmlns:a16="http://schemas.microsoft.com/office/drawing/2014/main" id="{D955F177-A673-4EAD-9F46-AE7F2D2A4C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1017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132</xdr:row>
      <xdr:rowOff>0</xdr:rowOff>
    </xdr:from>
    <xdr:to>
      <xdr:col>4</xdr:col>
      <xdr:colOff>219075</xdr:colOff>
      <xdr:row>132</xdr:row>
      <xdr:rowOff>114300</xdr:rowOff>
    </xdr:to>
    <xdr:pic>
      <xdr:nvPicPr>
        <xdr:cNvPr id="133" name="Picture 132" descr="United States">
          <a:hlinkClick xmlns:r="http://schemas.openxmlformats.org/officeDocument/2006/relationships" r:id="rId1" tooltip="United States"/>
          <a:extLst>
            <a:ext uri="{FF2B5EF4-FFF2-40B4-BE49-F238E27FC236}">
              <a16:creationId xmlns:a16="http://schemas.microsoft.com/office/drawing/2014/main" id="{BFBEDA06-A9D6-4BB9-BD8D-1CEFA4B3C0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1751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133</xdr:row>
      <xdr:rowOff>0</xdr:rowOff>
    </xdr:from>
    <xdr:to>
      <xdr:col>4</xdr:col>
      <xdr:colOff>219075</xdr:colOff>
      <xdr:row>133</xdr:row>
      <xdr:rowOff>123825</xdr:rowOff>
    </xdr:to>
    <xdr:pic>
      <xdr:nvPicPr>
        <xdr:cNvPr id="134" name="Picture 133" descr="Mexico">
          <a:hlinkClick xmlns:r="http://schemas.openxmlformats.org/officeDocument/2006/relationships" r:id="rId41" tooltip="Mexico"/>
          <a:extLst>
            <a:ext uri="{FF2B5EF4-FFF2-40B4-BE49-F238E27FC236}">
              <a16:creationId xmlns:a16="http://schemas.microsoft.com/office/drawing/2014/main" id="{16882387-5DC5-4AC7-A463-9BDB728DECE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1421225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134</xdr:row>
      <xdr:rowOff>0</xdr:rowOff>
    </xdr:from>
    <xdr:to>
      <xdr:col>4</xdr:col>
      <xdr:colOff>219075</xdr:colOff>
      <xdr:row>134</xdr:row>
      <xdr:rowOff>114300</xdr:rowOff>
    </xdr:to>
    <xdr:pic>
      <xdr:nvPicPr>
        <xdr:cNvPr id="135" name="Picture 134" descr="United States">
          <a:hlinkClick xmlns:r="http://schemas.openxmlformats.org/officeDocument/2006/relationships" r:id="rId1" tooltip="United States"/>
          <a:extLst>
            <a:ext uri="{FF2B5EF4-FFF2-40B4-BE49-F238E27FC236}">
              <a16:creationId xmlns:a16="http://schemas.microsoft.com/office/drawing/2014/main" id="{505A3C6B-056E-4F16-8C36-B05CDD0EF5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2674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135</xdr:row>
      <xdr:rowOff>0</xdr:rowOff>
    </xdr:from>
    <xdr:to>
      <xdr:col>4</xdr:col>
      <xdr:colOff>219075</xdr:colOff>
      <xdr:row>135</xdr:row>
      <xdr:rowOff>114300</xdr:rowOff>
    </xdr:to>
    <xdr:pic>
      <xdr:nvPicPr>
        <xdr:cNvPr id="136" name="Picture 135" descr="United States">
          <a:hlinkClick xmlns:r="http://schemas.openxmlformats.org/officeDocument/2006/relationships" r:id="rId1" tooltip="United States"/>
          <a:extLst>
            <a:ext uri="{FF2B5EF4-FFF2-40B4-BE49-F238E27FC236}">
              <a16:creationId xmlns:a16="http://schemas.microsoft.com/office/drawing/2014/main" id="{9DE2C104-5AF8-4588-BF04-7FBE0CDBD9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3408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136</xdr:row>
      <xdr:rowOff>0</xdr:rowOff>
    </xdr:from>
    <xdr:to>
      <xdr:col>4</xdr:col>
      <xdr:colOff>219075</xdr:colOff>
      <xdr:row>136</xdr:row>
      <xdr:rowOff>114300</xdr:rowOff>
    </xdr:to>
    <xdr:pic>
      <xdr:nvPicPr>
        <xdr:cNvPr id="137" name="Picture 136" descr="United States">
          <a:hlinkClick xmlns:r="http://schemas.openxmlformats.org/officeDocument/2006/relationships" r:id="rId1" tooltip="United States"/>
          <a:extLst>
            <a:ext uri="{FF2B5EF4-FFF2-40B4-BE49-F238E27FC236}">
              <a16:creationId xmlns:a16="http://schemas.microsoft.com/office/drawing/2014/main" id="{A6759ACC-C02E-4C7F-9D7E-6DF16B0385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4903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137</xdr:row>
      <xdr:rowOff>0</xdr:rowOff>
    </xdr:from>
    <xdr:to>
      <xdr:col>4</xdr:col>
      <xdr:colOff>219075</xdr:colOff>
      <xdr:row>137</xdr:row>
      <xdr:rowOff>114300</xdr:rowOff>
    </xdr:to>
    <xdr:pic>
      <xdr:nvPicPr>
        <xdr:cNvPr id="138" name="Picture 137" descr="United States">
          <a:hlinkClick xmlns:r="http://schemas.openxmlformats.org/officeDocument/2006/relationships" r:id="rId1" tooltip="United States"/>
          <a:extLst>
            <a:ext uri="{FF2B5EF4-FFF2-40B4-BE49-F238E27FC236}">
              <a16:creationId xmlns:a16="http://schemas.microsoft.com/office/drawing/2014/main" id="{A3CD5DE8-58D1-4E41-A323-DA8452A38E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5580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138</xdr:row>
      <xdr:rowOff>0</xdr:rowOff>
    </xdr:from>
    <xdr:to>
      <xdr:col>4</xdr:col>
      <xdr:colOff>219075</xdr:colOff>
      <xdr:row>138</xdr:row>
      <xdr:rowOff>142875</xdr:rowOff>
    </xdr:to>
    <xdr:pic>
      <xdr:nvPicPr>
        <xdr:cNvPr id="139" name="Picture 138" descr="Dominican Republic">
          <a:hlinkClick xmlns:r="http://schemas.openxmlformats.org/officeDocument/2006/relationships" r:id="rId51" tooltip="Dominican Republic"/>
          <a:extLst>
            <a:ext uri="{FF2B5EF4-FFF2-40B4-BE49-F238E27FC236}">
              <a16:creationId xmlns:a16="http://schemas.microsoft.com/office/drawing/2014/main" id="{42117761-2473-4F3D-B5C7-1C4AE381BA79}"/>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145970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139</xdr:row>
      <xdr:rowOff>0</xdr:rowOff>
    </xdr:from>
    <xdr:to>
      <xdr:col>4</xdr:col>
      <xdr:colOff>219075</xdr:colOff>
      <xdr:row>139</xdr:row>
      <xdr:rowOff>114300</xdr:rowOff>
    </xdr:to>
    <xdr:pic>
      <xdr:nvPicPr>
        <xdr:cNvPr id="140" name="Picture 139" descr="United States">
          <a:hlinkClick xmlns:r="http://schemas.openxmlformats.org/officeDocument/2006/relationships" r:id="rId1" tooltip="United States"/>
          <a:extLst>
            <a:ext uri="{FF2B5EF4-FFF2-40B4-BE49-F238E27FC236}">
              <a16:creationId xmlns:a16="http://schemas.microsoft.com/office/drawing/2014/main" id="{191FC7D4-57E5-4EBF-94FA-2924BAC3FB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6742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140</xdr:row>
      <xdr:rowOff>0</xdr:rowOff>
    </xdr:from>
    <xdr:to>
      <xdr:col>4</xdr:col>
      <xdr:colOff>219075</xdr:colOff>
      <xdr:row>140</xdr:row>
      <xdr:rowOff>114300</xdr:rowOff>
    </xdr:to>
    <xdr:pic>
      <xdr:nvPicPr>
        <xdr:cNvPr id="141" name="Picture 140" descr="United States">
          <a:hlinkClick xmlns:r="http://schemas.openxmlformats.org/officeDocument/2006/relationships" r:id="rId1" tooltip="United States"/>
          <a:extLst>
            <a:ext uri="{FF2B5EF4-FFF2-40B4-BE49-F238E27FC236}">
              <a16:creationId xmlns:a16="http://schemas.microsoft.com/office/drawing/2014/main" id="{E557F386-EC5E-441C-BE86-7187AD69DD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48875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141</xdr:row>
      <xdr:rowOff>0</xdr:rowOff>
    </xdr:from>
    <xdr:to>
      <xdr:col>4</xdr:col>
      <xdr:colOff>219075</xdr:colOff>
      <xdr:row>141</xdr:row>
      <xdr:rowOff>114300</xdr:rowOff>
    </xdr:to>
    <xdr:pic>
      <xdr:nvPicPr>
        <xdr:cNvPr id="142" name="Picture 141" descr="United Kingdom">
          <a:hlinkClick xmlns:r="http://schemas.openxmlformats.org/officeDocument/2006/relationships" r:id="rId5" tooltip="United Kingdom"/>
          <a:extLst>
            <a:ext uri="{FF2B5EF4-FFF2-40B4-BE49-F238E27FC236}">
              <a16:creationId xmlns:a16="http://schemas.microsoft.com/office/drawing/2014/main" id="{D415A069-F2DA-449F-9A9A-1A6F9E7A6D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49818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142</xdr:row>
      <xdr:rowOff>0</xdr:rowOff>
    </xdr:from>
    <xdr:to>
      <xdr:col>4</xdr:col>
      <xdr:colOff>219075</xdr:colOff>
      <xdr:row>142</xdr:row>
      <xdr:rowOff>114300</xdr:rowOff>
    </xdr:to>
    <xdr:pic>
      <xdr:nvPicPr>
        <xdr:cNvPr id="143" name="Picture 142" descr="Jamaica">
          <a:hlinkClick xmlns:r="http://schemas.openxmlformats.org/officeDocument/2006/relationships" r:id="rId9" tooltip="Jamaica"/>
          <a:extLst>
            <a:ext uri="{FF2B5EF4-FFF2-40B4-BE49-F238E27FC236}">
              <a16:creationId xmlns:a16="http://schemas.microsoft.com/office/drawing/2014/main" id="{BFFA2AF5-1842-413E-AA75-92FE45D47A9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152076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143</xdr:row>
      <xdr:rowOff>0</xdr:rowOff>
    </xdr:from>
    <xdr:to>
      <xdr:col>4</xdr:col>
      <xdr:colOff>219075</xdr:colOff>
      <xdr:row>143</xdr:row>
      <xdr:rowOff>114300</xdr:rowOff>
    </xdr:to>
    <xdr:pic>
      <xdr:nvPicPr>
        <xdr:cNvPr id="144" name="Picture 143" descr="United States">
          <a:hlinkClick xmlns:r="http://schemas.openxmlformats.org/officeDocument/2006/relationships" r:id="rId1" tooltip="United States"/>
          <a:extLst>
            <a:ext uri="{FF2B5EF4-FFF2-40B4-BE49-F238E27FC236}">
              <a16:creationId xmlns:a16="http://schemas.microsoft.com/office/drawing/2014/main" id="{592F04A5-6A96-4966-8852-3024431E77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54200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144</xdr:row>
      <xdr:rowOff>0</xdr:rowOff>
    </xdr:from>
    <xdr:to>
      <xdr:col>4</xdr:col>
      <xdr:colOff>219075</xdr:colOff>
      <xdr:row>144</xdr:row>
      <xdr:rowOff>142875</xdr:rowOff>
    </xdr:to>
    <xdr:pic>
      <xdr:nvPicPr>
        <xdr:cNvPr id="145" name="Picture 144" descr="Puerto Rico">
          <a:hlinkClick xmlns:r="http://schemas.openxmlformats.org/officeDocument/2006/relationships" r:id="rId43" tooltip="Puerto Rico"/>
          <a:extLst>
            <a:ext uri="{FF2B5EF4-FFF2-40B4-BE49-F238E27FC236}">
              <a16:creationId xmlns:a16="http://schemas.microsoft.com/office/drawing/2014/main" id="{6615F2F0-130C-44A3-87BD-668AE117D01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155143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145</xdr:row>
      <xdr:rowOff>0</xdr:rowOff>
    </xdr:from>
    <xdr:to>
      <xdr:col>4</xdr:col>
      <xdr:colOff>219075</xdr:colOff>
      <xdr:row>145</xdr:row>
      <xdr:rowOff>114300</xdr:rowOff>
    </xdr:to>
    <xdr:pic>
      <xdr:nvPicPr>
        <xdr:cNvPr id="146" name="Picture 145" descr="United States">
          <a:hlinkClick xmlns:r="http://schemas.openxmlformats.org/officeDocument/2006/relationships" r:id="rId1" tooltip="United States"/>
          <a:extLst>
            <a:ext uri="{FF2B5EF4-FFF2-40B4-BE49-F238E27FC236}">
              <a16:creationId xmlns:a16="http://schemas.microsoft.com/office/drawing/2014/main" id="{DD406282-4472-4FE8-B4F6-1AB2EA28C0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57133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146</xdr:row>
      <xdr:rowOff>0</xdr:rowOff>
    </xdr:from>
    <xdr:to>
      <xdr:col>4</xdr:col>
      <xdr:colOff>219075</xdr:colOff>
      <xdr:row>146</xdr:row>
      <xdr:rowOff>142875</xdr:rowOff>
    </xdr:to>
    <xdr:pic>
      <xdr:nvPicPr>
        <xdr:cNvPr id="147" name="Picture 146" descr="Italy">
          <a:hlinkClick xmlns:r="http://schemas.openxmlformats.org/officeDocument/2006/relationships" r:id="rId45" tooltip="Italy"/>
          <a:extLst>
            <a:ext uri="{FF2B5EF4-FFF2-40B4-BE49-F238E27FC236}">
              <a16:creationId xmlns:a16="http://schemas.microsoft.com/office/drawing/2014/main" id="{578FCFA2-23D3-4864-B9CF-2663F062C82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158619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147</xdr:row>
      <xdr:rowOff>0</xdr:rowOff>
    </xdr:from>
    <xdr:to>
      <xdr:col>4</xdr:col>
      <xdr:colOff>219075</xdr:colOff>
      <xdr:row>147</xdr:row>
      <xdr:rowOff>114300</xdr:rowOff>
    </xdr:to>
    <xdr:pic>
      <xdr:nvPicPr>
        <xdr:cNvPr id="148" name="Picture 147" descr="United States">
          <a:hlinkClick xmlns:r="http://schemas.openxmlformats.org/officeDocument/2006/relationships" r:id="rId1" tooltip="United States"/>
          <a:extLst>
            <a:ext uri="{FF2B5EF4-FFF2-40B4-BE49-F238E27FC236}">
              <a16:creationId xmlns:a16="http://schemas.microsoft.com/office/drawing/2014/main" id="{AC5A7CDD-4280-474D-96AF-7C3BBDC826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59296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148</xdr:row>
      <xdr:rowOff>0</xdr:rowOff>
    </xdr:from>
    <xdr:to>
      <xdr:col>4</xdr:col>
      <xdr:colOff>219075</xdr:colOff>
      <xdr:row>148</xdr:row>
      <xdr:rowOff>114300</xdr:rowOff>
    </xdr:to>
    <xdr:pic>
      <xdr:nvPicPr>
        <xdr:cNvPr id="149" name="Picture 148" descr="United States">
          <a:hlinkClick xmlns:r="http://schemas.openxmlformats.org/officeDocument/2006/relationships" r:id="rId1" tooltip="United States"/>
          <a:extLst>
            <a:ext uri="{FF2B5EF4-FFF2-40B4-BE49-F238E27FC236}">
              <a16:creationId xmlns:a16="http://schemas.microsoft.com/office/drawing/2014/main" id="{2535F54E-5524-4C34-8E87-A09AD855B9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60029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149</xdr:row>
      <xdr:rowOff>0</xdr:rowOff>
    </xdr:from>
    <xdr:to>
      <xdr:col>4</xdr:col>
      <xdr:colOff>219075</xdr:colOff>
      <xdr:row>149</xdr:row>
      <xdr:rowOff>114300</xdr:rowOff>
    </xdr:to>
    <xdr:pic>
      <xdr:nvPicPr>
        <xdr:cNvPr id="150" name="Picture 149" descr="United States">
          <a:hlinkClick xmlns:r="http://schemas.openxmlformats.org/officeDocument/2006/relationships" r:id="rId1" tooltip="United States"/>
          <a:extLst>
            <a:ext uri="{FF2B5EF4-FFF2-40B4-BE49-F238E27FC236}">
              <a16:creationId xmlns:a16="http://schemas.microsoft.com/office/drawing/2014/main" id="{6A94D57A-8E44-4973-B680-E309FDD19E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60420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150</xdr:row>
      <xdr:rowOff>0</xdr:rowOff>
    </xdr:from>
    <xdr:to>
      <xdr:col>4</xdr:col>
      <xdr:colOff>219075</xdr:colOff>
      <xdr:row>150</xdr:row>
      <xdr:rowOff>142875</xdr:rowOff>
    </xdr:to>
    <xdr:pic>
      <xdr:nvPicPr>
        <xdr:cNvPr id="151" name="Picture 150" descr="Puerto Rico">
          <a:hlinkClick xmlns:r="http://schemas.openxmlformats.org/officeDocument/2006/relationships" r:id="rId43" tooltip="Puerto Rico"/>
          <a:extLst>
            <a:ext uri="{FF2B5EF4-FFF2-40B4-BE49-F238E27FC236}">
              <a16:creationId xmlns:a16="http://schemas.microsoft.com/office/drawing/2014/main" id="{D3F330D2-5230-4E43-9517-74DA5FB7F362}"/>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161429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151</xdr:row>
      <xdr:rowOff>0</xdr:rowOff>
    </xdr:from>
    <xdr:to>
      <xdr:col>4</xdr:col>
      <xdr:colOff>219075</xdr:colOff>
      <xdr:row>151</xdr:row>
      <xdr:rowOff>123825</xdr:rowOff>
    </xdr:to>
    <xdr:pic>
      <xdr:nvPicPr>
        <xdr:cNvPr id="152" name="Picture 151" descr="Mexico">
          <a:hlinkClick xmlns:r="http://schemas.openxmlformats.org/officeDocument/2006/relationships" r:id="rId41" tooltip="Mexico"/>
          <a:extLst>
            <a:ext uri="{FF2B5EF4-FFF2-40B4-BE49-F238E27FC236}">
              <a16:creationId xmlns:a16="http://schemas.microsoft.com/office/drawing/2014/main" id="{ACEF4EB8-7866-4414-8738-391F65D98768}"/>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1621917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152</xdr:row>
      <xdr:rowOff>0</xdr:rowOff>
    </xdr:from>
    <xdr:to>
      <xdr:col>4</xdr:col>
      <xdr:colOff>219075</xdr:colOff>
      <xdr:row>152</xdr:row>
      <xdr:rowOff>142875</xdr:rowOff>
    </xdr:to>
    <xdr:pic>
      <xdr:nvPicPr>
        <xdr:cNvPr id="153" name="Picture 152" descr="Ghana">
          <a:hlinkClick xmlns:r="http://schemas.openxmlformats.org/officeDocument/2006/relationships" r:id="rId53" tooltip="Ghana"/>
          <a:extLst>
            <a:ext uri="{FF2B5EF4-FFF2-40B4-BE49-F238E27FC236}">
              <a16:creationId xmlns:a16="http://schemas.microsoft.com/office/drawing/2014/main" id="{B1F64F1B-ED2F-4D2E-8BBA-E09C75E7907D}"/>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1638776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153</xdr:row>
      <xdr:rowOff>0</xdr:rowOff>
    </xdr:from>
    <xdr:to>
      <xdr:col>4</xdr:col>
      <xdr:colOff>219075</xdr:colOff>
      <xdr:row>153</xdr:row>
      <xdr:rowOff>142875</xdr:rowOff>
    </xdr:to>
    <xdr:pic>
      <xdr:nvPicPr>
        <xdr:cNvPr id="154" name="Picture 153" descr="South Africa">
          <a:hlinkClick xmlns:r="http://schemas.openxmlformats.org/officeDocument/2006/relationships" r:id="rId3" tooltip="South Africa"/>
          <a:extLst>
            <a:ext uri="{FF2B5EF4-FFF2-40B4-BE49-F238E27FC236}">
              <a16:creationId xmlns:a16="http://schemas.microsoft.com/office/drawing/2014/main" id="{0504483A-DB72-4AA3-BADB-ECC0B89FCF7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66001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154</xdr:row>
      <xdr:rowOff>0</xdr:rowOff>
    </xdr:from>
    <xdr:to>
      <xdr:col>4</xdr:col>
      <xdr:colOff>219075</xdr:colOff>
      <xdr:row>154</xdr:row>
      <xdr:rowOff>114300</xdr:rowOff>
    </xdr:to>
    <xdr:pic>
      <xdr:nvPicPr>
        <xdr:cNvPr id="155" name="Picture 154" descr="Slovenia">
          <a:hlinkClick xmlns:r="http://schemas.openxmlformats.org/officeDocument/2006/relationships" r:id="rId55" tooltip="Slovenia"/>
          <a:extLst>
            <a:ext uri="{FF2B5EF4-FFF2-40B4-BE49-F238E27FC236}">
              <a16:creationId xmlns:a16="http://schemas.microsoft.com/office/drawing/2014/main" id="{B4148FE4-277B-4BF4-BB44-F362CEEC797D}"/>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609600" y="167316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155</xdr:row>
      <xdr:rowOff>0</xdr:rowOff>
    </xdr:from>
    <xdr:to>
      <xdr:col>4</xdr:col>
      <xdr:colOff>219075</xdr:colOff>
      <xdr:row>155</xdr:row>
      <xdr:rowOff>114300</xdr:rowOff>
    </xdr:to>
    <xdr:pic>
      <xdr:nvPicPr>
        <xdr:cNvPr id="156" name="Picture 155" descr="United States">
          <a:hlinkClick xmlns:r="http://schemas.openxmlformats.org/officeDocument/2006/relationships" r:id="rId1" tooltip="United States"/>
          <a:extLst>
            <a:ext uri="{FF2B5EF4-FFF2-40B4-BE49-F238E27FC236}">
              <a16:creationId xmlns:a16="http://schemas.microsoft.com/office/drawing/2014/main" id="{857B82A0-B543-4BB1-87C4-F1E54BD1FB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68087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156</xdr:row>
      <xdr:rowOff>0</xdr:rowOff>
    </xdr:from>
    <xdr:to>
      <xdr:col>4</xdr:col>
      <xdr:colOff>219075</xdr:colOff>
      <xdr:row>156</xdr:row>
      <xdr:rowOff>114300</xdr:rowOff>
    </xdr:to>
    <xdr:pic>
      <xdr:nvPicPr>
        <xdr:cNvPr id="157" name="Picture 156" descr="United States">
          <a:hlinkClick xmlns:r="http://schemas.openxmlformats.org/officeDocument/2006/relationships" r:id="rId1" tooltip="United States"/>
          <a:extLst>
            <a:ext uri="{FF2B5EF4-FFF2-40B4-BE49-F238E27FC236}">
              <a16:creationId xmlns:a16="http://schemas.microsoft.com/office/drawing/2014/main" id="{2E49C840-FACF-40C7-B63A-A98FA30D57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69373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157</xdr:row>
      <xdr:rowOff>0</xdr:rowOff>
    </xdr:from>
    <xdr:to>
      <xdr:col>4</xdr:col>
      <xdr:colOff>219075</xdr:colOff>
      <xdr:row>157</xdr:row>
      <xdr:rowOff>114300</xdr:rowOff>
    </xdr:to>
    <xdr:pic>
      <xdr:nvPicPr>
        <xdr:cNvPr id="158" name="Picture 157" descr="United States">
          <a:hlinkClick xmlns:r="http://schemas.openxmlformats.org/officeDocument/2006/relationships" r:id="rId1" tooltip="United States"/>
          <a:extLst>
            <a:ext uri="{FF2B5EF4-FFF2-40B4-BE49-F238E27FC236}">
              <a16:creationId xmlns:a16="http://schemas.microsoft.com/office/drawing/2014/main" id="{B714D18F-AFED-45AB-927A-B7FC9F95E2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0126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158</xdr:row>
      <xdr:rowOff>0</xdr:rowOff>
    </xdr:from>
    <xdr:to>
      <xdr:col>4</xdr:col>
      <xdr:colOff>219075</xdr:colOff>
      <xdr:row>158</xdr:row>
      <xdr:rowOff>114300</xdr:rowOff>
    </xdr:to>
    <xdr:pic>
      <xdr:nvPicPr>
        <xdr:cNvPr id="159" name="Picture 158" descr="United States">
          <a:hlinkClick xmlns:r="http://schemas.openxmlformats.org/officeDocument/2006/relationships" r:id="rId1" tooltip="United States"/>
          <a:extLst>
            <a:ext uri="{FF2B5EF4-FFF2-40B4-BE49-F238E27FC236}">
              <a16:creationId xmlns:a16="http://schemas.microsoft.com/office/drawing/2014/main" id="{8EDEF5D6-FB30-49EF-8205-DFBA90F840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0678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159</xdr:row>
      <xdr:rowOff>0</xdr:rowOff>
    </xdr:from>
    <xdr:to>
      <xdr:col>4</xdr:col>
      <xdr:colOff>219075</xdr:colOff>
      <xdr:row>159</xdr:row>
      <xdr:rowOff>114300</xdr:rowOff>
    </xdr:to>
    <xdr:pic>
      <xdr:nvPicPr>
        <xdr:cNvPr id="160" name="Picture 159" descr="United Kingdom">
          <a:hlinkClick xmlns:r="http://schemas.openxmlformats.org/officeDocument/2006/relationships" r:id="rId5" tooltip="United Kingdom"/>
          <a:extLst>
            <a:ext uri="{FF2B5EF4-FFF2-40B4-BE49-F238E27FC236}">
              <a16:creationId xmlns:a16="http://schemas.microsoft.com/office/drawing/2014/main" id="{1E58CF65-37E8-4FAF-9F00-F295BCE0BE1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71230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160</xdr:row>
      <xdr:rowOff>0</xdr:rowOff>
    </xdr:from>
    <xdr:to>
      <xdr:col>4</xdr:col>
      <xdr:colOff>219075</xdr:colOff>
      <xdr:row>160</xdr:row>
      <xdr:rowOff>114300</xdr:rowOff>
    </xdr:to>
    <xdr:pic>
      <xdr:nvPicPr>
        <xdr:cNvPr id="161" name="Picture 160" descr="United States">
          <a:hlinkClick xmlns:r="http://schemas.openxmlformats.org/officeDocument/2006/relationships" r:id="rId1" tooltip="United States"/>
          <a:extLst>
            <a:ext uri="{FF2B5EF4-FFF2-40B4-BE49-F238E27FC236}">
              <a16:creationId xmlns:a16="http://schemas.microsoft.com/office/drawing/2014/main" id="{A40214AA-3521-4062-A9A0-3FAE9EB75A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1783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161</xdr:row>
      <xdr:rowOff>0</xdr:rowOff>
    </xdr:from>
    <xdr:to>
      <xdr:col>4</xdr:col>
      <xdr:colOff>219075</xdr:colOff>
      <xdr:row>161</xdr:row>
      <xdr:rowOff>114300</xdr:rowOff>
    </xdr:to>
    <xdr:pic>
      <xdr:nvPicPr>
        <xdr:cNvPr id="162" name="Picture 161" descr="United States">
          <a:hlinkClick xmlns:r="http://schemas.openxmlformats.org/officeDocument/2006/relationships" r:id="rId1" tooltip="United States"/>
          <a:extLst>
            <a:ext uri="{FF2B5EF4-FFF2-40B4-BE49-F238E27FC236}">
              <a16:creationId xmlns:a16="http://schemas.microsoft.com/office/drawing/2014/main" id="{4474DDA1-B848-4686-96B3-2617900D75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41932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162</xdr:row>
      <xdr:rowOff>0</xdr:rowOff>
    </xdr:from>
    <xdr:to>
      <xdr:col>4</xdr:col>
      <xdr:colOff>219075</xdr:colOff>
      <xdr:row>162</xdr:row>
      <xdr:rowOff>114300</xdr:rowOff>
    </xdr:to>
    <xdr:pic>
      <xdr:nvPicPr>
        <xdr:cNvPr id="163" name="Picture 162" descr="United States">
          <a:hlinkClick xmlns:r="http://schemas.openxmlformats.org/officeDocument/2006/relationships" r:id="rId1" tooltip="United States"/>
          <a:extLst>
            <a:ext uri="{FF2B5EF4-FFF2-40B4-BE49-F238E27FC236}">
              <a16:creationId xmlns:a16="http://schemas.microsoft.com/office/drawing/2014/main" id="{961A31C0-CCAA-44F8-ADE1-6D84F28906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56314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163</xdr:row>
      <xdr:rowOff>0</xdr:rowOff>
    </xdr:from>
    <xdr:to>
      <xdr:col>4</xdr:col>
      <xdr:colOff>219075</xdr:colOff>
      <xdr:row>163</xdr:row>
      <xdr:rowOff>114300</xdr:rowOff>
    </xdr:to>
    <xdr:pic>
      <xdr:nvPicPr>
        <xdr:cNvPr id="164" name="Picture 163" descr="United States">
          <a:hlinkClick xmlns:r="http://schemas.openxmlformats.org/officeDocument/2006/relationships" r:id="rId1" tooltip="United States"/>
          <a:extLst>
            <a:ext uri="{FF2B5EF4-FFF2-40B4-BE49-F238E27FC236}">
              <a16:creationId xmlns:a16="http://schemas.microsoft.com/office/drawing/2014/main" id="{11A934BB-B74F-4C86-ACD2-3AAC0D8992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6612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164</xdr:row>
      <xdr:rowOff>0</xdr:rowOff>
    </xdr:from>
    <xdr:to>
      <xdr:col>4</xdr:col>
      <xdr:colOff>219075</xdr:colOff>
      <xdr:row>164</xdr:row>
      <xdr:rowOff>114300</xdr:rowOff>
    </xdr:to>
    <xdr:pic>
      <xdr:nvPicPr>
        <xdr:cNvPr id="165" name="Picture 164" descr="United Kingdom">
          <a:hlinkClick xmlns:r="http://schemas.openxmlformats.org/officeDocument/2006/relationships" r:id="rId5" tooltip="United Kingdom"/>
          <a:extLst>
            <a:ext uri="{FF2B5EF4-FFF2-40B4-BE49-F238E27FC236}">
              <a16:creationId xmlns:a16="http://schemas.microsoft.com/office/drawing/2014/main" id="{771E46EA-76C3-44F5-8C81-DD381491390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77193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165</xdr:row>
      <xdr:rowOff>0</xdr:rowOff>
    </xdr:from>
    <xdr:to>
      <xdr:col>4</xdr:col>
      <xdr:colOff>219075</xdr:colOff>
      <xdr:row>165</xdr:row>
      <xdr:rowOff>114300</xdr:rowOff>
    </xdr:to>
    <xdr:pic>
      <xdr:nvPicPr>
        <xdr:cNvPr id="166" name="Picture 165" descr="United States">
          <a:hlinkClick xmlns:r="http://schemas.openxmlformats.org/officeDocument/2006/relationships" r:id="rId1" tooltip="United States"/>
          <a:extLst>
            <a:ext uri="{FF2B5EF4-FFF2-40B4-BE49-F238E27FC236}">
              <a16:creationId xmlns:a16="http://schemas.microsoft.com/office/drawing/2014/main" id="{A4087D73-EF78-41F3-9FCF-71C7981806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9108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166</xdr:row>
      <xdr:rowOff>0</xdr:rowOff>
    </xdr:from>
    <xdr:to>
      <xdr:col>4</xdr:col>
      <xdr:colOff>219075</xdr:colOff>
      <xdr:row>166</xdr:row>
      <xdr:rowOff>114300</xdr:rowOff>
    </xdr:to>
    <xdr:pic>
      <xdr:nvPicPr>
        <xdr:cNvPr id="167" name="Picture 166" descr="United States">
          <a:hlinkClick xmlns:r="http://schemas.openxmlformats.org/officeDocument/2006/relationships" r:id="rId1" tooltip="United States"/>
          <a:extLst>
            <a:ext uri="{FF2B5EF4-FFF2-40B4-BE49-F238E27FC236}">
              <a16:creationId xmlns:a16="http://schemas.microsoft.com/office/drawing/2014/main" id="{AEB0F4B5-63D2-4552-8A4E-78FC24E1DD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79936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167</xdr:row>
      <xdr:rowOff>0</xdr:rowOff>
    </xdr:from>
    <xdr:to>
      <xdr:col>4</xdr:col>
      <xdr:colOff>219075</xdr:colOff>
      <xdr:row>167</xdr:row>
      <xdr:rowOff>123825</xdr:rowOff>
    </xdr:to>
    <xdr:pic>
      <xdr:nvPicPr>
        <xdr:cNvPr id="168" name="Picture 167" descr="Mexico">
          <a:hlinkClick xmlns:r="http://schemas.openxmlformats.org/officeDocument/2006/relationships" r:id="rId41" tooltip="Mexico"/>
          <a:extLst>
            <a:ext uri="{FF2B5EF4-FFF2-40B4-BE49-F238E27FC236}">
              <a16:creationId xmlns:a16="http://schemas.microsoft.com/office/drawing/2014/main" id="{ABCF47EE-7827-46CA-A584-6E414CA5023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1806702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168</xdr:row>
      <xdr:rowOff>0</xdr:rowOff>
    </xdr:from>
    <xdr:to>
      <xdr:col>4</xdr:col>
      <xdr:colOff>219075</xdr:colOff>
      <xdr:row>168</xdr:row>
      <xdr:rowOff>142875</xdr:rowOff>
    </xdr:to>
    <xdr:pic>
      <xdr:nvPicPr>
        <xdr:cNvPr id="169" name="Picture 168" descr="Colombia">
          <a:hlinkClick xmlns:r="http://schemas.openxmlformats.org/officeDocument/2006/relationships" r:id="rId29" tooltip="Colombia"/>
          <a:extLst>
            <a:ext uri="{FF2B5EF4-FFF2-40B4-BE49-F238E27FC236}">
              <a16:creationId xmlns:a16="http://schemas.microsoft.com/office/drawing/2014/main" id="{A9EF44FF-7686-4519-BD03-4CD7FC161E38}"/>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182937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169</xdr:row>
      <xdr:rowOff>0</xdr:rowOff>
    </xdr:from>
    <xdr:to>
      <xdr:col>4</xdr:col>
      <xdr:colOff>219075</xdr:colOff>
      <xdr:row>169</xdr:row>
      <xdr:rowOff>114300</xdr:rowOff>
    </xdr:to>
    <xdr:pic>
      <xdr:nvPicPr>
        <xdr:cNvPr id="170" name="Picture 169" descr="United States">
          <a:hlinkClick xmlns:r="http://schemas.openxmlformats.org/officeDocument/2006/relationships" r:id="rId1" tooltip="United States"/>
          <a:extLst>
            <a:ext uri="{FF2B5EF4-FFF2-40B4-BE49-F238E27FC236}">
              <a16:creationId xmlns:a16="http://schemas.microsoft.com/office/drawing/2014/main" id="{46A1621E-A50E-4FAC-B516-CD4773D509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4070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170</xdr:row>
      <xdr:rowOff>0</xdr:rowOff>
    </xdr:from>
    <xdr:to>
      <xdr:col>4</xdr:col>
      <xdr:colOff>219075</xdr:colOff>
      <xdr:row>170</xdr:row>
      <xdr:rowOff>114300</xdr:rowOff>
    </xdr:to>
    <xdr:pic>
      <xdr:nvPicPr>
        <xdr:cNvPr id="171" name="Picture 170" descr="United States">
          <a:hlinkClick xmlns:r="http://schemas.openxmlformats.org/officeDocument/2006/relationships" r:id="rId1" tooltip="United States"/>
          <a:extLst>
            <a:ext uri="{FF2B5EF4-FFF2-40B4-BE49-F238E27FC236}">
              <a16:creationId xmlns:a16="http://schemas.microsoft.com/office/drawing/2014/main" id="{00386484-E9EB-4D5B-8F93-94F7E00BA2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55755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171</xdr:row>
      <xdr:rowOff>0</xdr:rowOff>
    </xdr:from>
    <xdr:to>
      <xdr:col>4</xdr:col>
      <xdr:colOff>219075</xdr:colOff>
      <xdr:row>171</xdr:row>
      <xdr:rowOff>142875</xdr:rowOff>
    </xdr:to>
    <xdr:pic>
      <xdr:nvPicPr>
        <xdr:cNvPr id="172" name="Picture 171" descr="Puerto Rico">
          <a:hlinkClick xmlns:r="http://schemas.openxmlformats.org/officeDocument/2006/relationships" r:id="rId43" tooltip="Puerto Rico"/>
          <a:extLst>
            <a:ext uri="{FF2B5EF4-FFF2-40B4-BE49-F238E27FC236}">
              <a16:creationId xmlns:a16="http://schemas.microsoft.com/office/drawing/2014/main" id="{3370254F-937D-4AB7-971A-478D97590269}"/>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186518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172</xdr:row>
      <xdr:rowOff>0</xdr:rowOff>
    </xdr:from>
    <xdr:to>
      <xdr:col>4</xdr:col>
      <xdr:colOff>219075</xdr:colOff>
      <xdr:row>172</xdr:row>
      <xdr:rowOff>114300</xdr:rowOff>
    </xdr:to>
    <xdr:pic>
      <xdr:nvPicPr>
        <xdr:cNvPr id="173" name="Picture 172" descr="Australia">
          <a:hlinkClick xmlns:r="http://schemas.openxmlformats.org/officeDocument/2006/relationships" r:id="rId37" tooltip="Australia"/>
          <a:extLst>
            <a:ext uri="{FF2B5EF4-FFF2-40B4-BE49-F238E27FC236}">
              <a16:creationId xmlns:a16="http://schemas.microsoft.com/office/drawing/2014/main" id="{4F967507-C071-468A-9AD8-D5D46BB6B10A}"/>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187251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173</xdr:row>
      <xdr:rowOff>0</xdr:rowOff>
    </xdr:from>
    <xdr:to>
      <xdr:col>4</xdr:col>
      <xdr:colOff>219075</xdr:colOff>
      <xdr:row>173</xdr:row>
      <xdr:rowOff>114300</xdr:rowOff>
    </xdr:to>
    <xdr:pic>
      <xdr:nvPicPr>
        <xdr:cNvPr id="174" name="Picture 173" descr="United States">
          <a:hlinkClick xmlns:r="http://schemas.openxmlformats.org/officeDocument/2006/relationships" r:id="rId1" tooltip="United States"/>
          <a:extLst>
            <a:ext uri="{FF2B5EF4-FFF2-40B4-BE49-F238E27FC236}">
              <a16:creationId xmlns:a16="http://schemas.microsoft.com/office/drawing/2014/main" id="{C5F15EF5-A4C1-42F0-A44D-32A2A0156A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7804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174</xdr:row>
      <xdr:rowOff>0</xdr:rowOff>
    </xdr:from>
    <xdr:to>
      <xdr:col>4</xdr:col>
      <xdr:colOff>219075</xdr:colOff>
      <xdr:row>174</xdr:row>
      <xdr:rowOff>114300</xdr:rowOff>
    </xdr:to>
    <xdr:pic>
      <xdr:nvPicPr>
        <xdr:cNvPr id="175" name="Picture 174" descr="United States">
          <a:hlinkClick xmlns:r="http://schemas.openxmlformats.org/officeDocument/2006/relationships" r:id="rId1" tooltip="United States"/>
          <a:extLst>
            <a:ext uri="{FF2B5EF4-FFF2-40B4-BE49-F238E27FC236}">
              <a16:creationId xmlns:a16="http://schemas.microsoft.com/office/drawing/2014/main" id="{65747EBC-35FF-4A85-A0C2-652DF5293C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8356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175</xdr:row>
      <xdr:rowOff>0</xdr:rowOff>
    </xdr:from>
    <xdr:to>
      <xdr:col>4</xdr:col>
      <xdr:colOff>219075</xdr:colOff>
      <xdr:row>175</xdr:row>
      <xdr:rowOff>114300</xdr:rowOff>
    </xdr:to>
    <xdr:pic>
      <xdr:nvPicPr>
        <xdr:cNvPr id="176" name="Picture 175" descr="United States">
          <a:hlinkClick xmlns:r="http://schemas.openxmlformats.org/officeDocument/2006/relationships" r:id="rId1" tooltip="United States"/>
          <a:extLst>
            <a:ext uri="{FF2B5EF4-FFF2-40B4-BE49-F238E27FC236}">
              <a16:creationId xmlns:a16="http://schemas.microsoft.com/office/drawing/2014/main" id="{A032FEEA-878A-4F5B-83FB-A371FEA117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89852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176</xdr:row>
      <xdr:rowOff>0</xdr:rowOff>
    </xdr:from>
    <xdr:to>
      <xdr:col>4</xdr:col>
      <xdr:colOff>219075</xdr:colOff>
      <xdr:row>176</xdr:row>
      <xdr:rowOff>114300</xdr:rowOff>
    </xdr:to>
    <xdr:pic>
      <xdr:nvPicPr>
        <xdr:cNvPr id="177" name="Picture 176" descr="Australia">
          <a:hlinkClick xmlns:r="http://schemas.openxmlformats.org/officeDocument/2006/relationships" r:id="rId37" tooltip="Australia"/>
          <a:extLst>
            <a:ext uri="{FF2B5EF4-FFF2-40B4-BE49-F238E27FC236}">
              <a16:creationId xmlns:a16="http://schemas.microsoft.com/office/drawing/2014/main" id="{DCE4CF1C-B56C-4368-AEAF-B3BF84CA75C9}"/>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190680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177</xdr:row>
      <xdr:rowOff>0</xdr:rowOff>
    </xdr:from>
    <xdr:to>
      <xdr:col>4</xdr:col>
      <xdr:colOff>219075</xdr:colOff>
      <xdr:row>177</xdr:row>
      <xdr:rowOff>114300</xdr:rowOff>
    </xdr:to>
    <xdr:pic>
      <xdr:nvPicPr>
        <xdr:cNvPr id="178" name="Picture 177" descr="United Kingdom">
          <a:hlinkClick xmlns:r="http://schemas.openxmlformats.org/officeDocument/2006/relationships" r:id="rId5" tooltip="United Kingdom"/>
          <a:extLst>
            <a:ext uri="{FF2B5EF4-FFF2-40B4-BE49-F238E27FC236}">
              <a16:creationId xmlns:a16="http://schemas.microsoft.com/office/drawing/2014/main" id="{143CA8E2-9DCE-49CD-948F-255CE6AA5EC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91233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178</xdr:row>
      <xdr:rowOff>0</xdr:rowOff>
    </xdr:from>
    <xdr:to>
      <xdr:col>4</xdr:col>
      <xdr:colOff>219075</xdr:colOff>
      <xdr:row>178</xdr:row>
      <xdr:rowOff>142875</xdr:rowOff>
    </xdr:to>
    <xdr:pic>
      <xdr:nvPicPr>
        <xdr:cNvPr id="179" name="Picture 178" descr="Colombia">
          <a:hlinkClick xmlns:r="http://schemas.openxmlformats.org/officeDocument/2006/relationships" r:id="rId29" tooltip="Colombia"/>
          <a:extLst>
            <a:ext uri="{FF2B5EF4-FFF2-40B4-BE49-F238E27FC236}">
              <a16:creationId xmlns:a16="http://schemas.microsoft.com/office/drawing/2014/main" id="{94809269-097C-431E-B6A6-5ACF4F0591A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193376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179</xdr:row>
      <xdr:rowOff>0</xdr:rowOff>
    </xdr:from>
    <xdr:to>
      <xdr:col>4</xdr:col>
      <xdr:colOff>219075</xdr:colOff>
      <xdr:row>179</xdr:row>
      <xdr:rowOff>114300</xdr:rowOff>
    </xdr:to>
    <xdr:pic>
      <xdr:nvPicPr>
        <xdr:cNvPr id="180" name="Picture 179" descr="United Kingdom">
          <a:hlinkClick xmlns:r="http://schemas.openxmlformats.org/officeDocument/2006/relationships" r:id="rId5" tooltip="United Kingdom"/>
          <a:extLst>
            <a:ext uri="{FF2B5EF4-FFF2-40B4-BE49-F238E27FC236}">
              <a16:creationId xmlns:a16="http://schemas.microsoft.com/office/drawing/2014/main" id="{DDBCD5EE-45C9-46C4-AF6B-153A81CCF1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194319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180</xdr:row>
      <xdr:rowOff>0</xdr:rowOff>
    </xdr:from>
    <xdr:to>
      <xdr:col>4</xdr:col>
      <xdr:colOff>219075</xdr:colOff>
      <xdr:row>180</xdr:row>
      <xdr:rowOff>114300</xdr:rowOff>
    </xdr:to>
    <xdr:pic>
      <xdr:nvPicPr>
        <xdr:cNvPr id="181" name="Picture 180" descr="Australia">
          <a:hlinkClick xmlns:r="http://schemas.openxmlformats.org/officeDocument/2006/relationships" r:id="rId37" tooltip="Australia"/>
          <a:extLst>
            <a:ext uri="{FF2B5EF4-FFF2-40B4-BE49-F238E27FC236}">
              <a16:creationId xmlns:a16="http://schemas.microsoft.com/office/drawing/2014/main" id="{85599F86-2987-48D9-ABDE-C1E9B2A919A2}"/>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195633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181</xdr:row>
      <xdr:rowOff>0</xdr:rowOff>
    </xdr:from>
    <xdr:to>
      <xdr:col>4</xdr:col>
      <xdr:colOff>219075</xdr:colOff>
      <xdr:row>181</xdr:row>
      <xdr:rowOff>114300</xdr:rowOff>
    </xdr:to>
    <xdr:pic>
      <xdr:nvPicPr>
        <xdr:cNvPr id="182" name="Picture 181" descr="United States">
          <a:hlinkClick xmlns:r="http://schemas.openxmlformats.org/officeDocument/2006/relationships" r:id="rId1" tooltip="United States"/>
          <a:extLst>
            <a:ext uri="{FF2B5EF4-FFF2-40B4-BE49-F238E27FC236}">
              <a16:creationId xmlns:a16="http://schemas.microsoft.com/office/drawing/2014/main" id="{29F5B23E-FD69-40DD-8D21-5710B9876B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6576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182</xdr:row>
      <xdr:rowOff>0</xdr:rowOff>
    </xdr:from>
    <xdr:to>
      <xdr:col>4</xdr:col>
      <xdr:colOff>219075</xdr:colOff>
      <xdr:row>182</xdr:row>
      <xdr:rowOff>142875</xdr:rowOff>
    </xdr:to>
    <xdr:pic>
      <xdr:nvPicPr>
        <xdr:cNvPr id="183" name="Picture 182" descr="Colombia">
          <a:hlinkClick xmlns:r="http://schemas.openxmlformats.org/officeDocument/2006/relationships" r:id="rId29" tooltip="Colombia"/>
          <a:extLst>
            <a:ext uri="{FF2B5EF4-FFF2-40B4-BE49-F238E27FC236}">
              <a16:creationId xmlns:a16="http://schemas.microsoft.com/office/drawing/2014/main" id="{AC976426-833E-4710-B66A-F5FC36E7EEA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198453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183</xdr:row>
      <xdr:rowOff>0</xdr:rowOff>
    </xdr:from>
    <xdr:to>
      <xdr:col>4</xdr:col>
      <xdr:colOff>219075</xdr:colOff>
      <xdr:row>183</xdr:row>
      <xdr:rowOff>114300</xdr:rowOff>
    </xdr:to>
    <xdr:pic>
      <xdr:nvPicPr>
        <xdr:cNvPr id="184" name="Picture 183" descr="United States">
          <a:hlinkClick xmlns:r="http://schemas.openxmlformats.org/officeDocument/2006/relationships" r:id="rId1" tooltip="United States"/>
          <a:extLst>
            <a:ext uri="{FF2B5EF4-FFF2-40B4-BE49-F238E27FC236}">
              <a16:creationId xmlns:a16="http://schemas.microsoft.com/office/drawing/2014/main" id="{78428D90-52DD-47F7-9943-DFB606677E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199577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184</xdr:row>
      <xdr:rowOff>0</xdr:rowOff>
    </xdr:from>
    <xdr:to>
      <xdr:col>4</xdr:col>
      <xdr:colOff>219075</xdr:colOff>
      <xdr:row>184</xdr:row>
      <xdr:rowOff>114300</xdr:rowOff>
    </xdr:to>
    <xdr:pic>
      <xdr:nvPicPr>
        <xdr:cNvPr id="185" name="Picture 184" descr="United States">
          <a:hlinkClick xmlns:r="http://schemas.openxmlformats.org/officeDocument/2006/relationships" r:id="rId1" tooltip="United States"/>
          <a:extLst>
            <a:ext uri="{FF2B5EF4-FFF2-40B4-BE49-F238E27FC236}">
              <a16:creationId xmlns:a16="http://schemas.microsoft.com/office/drawing/2014/main" id="{5683061F-BDDA-4BC9-918B-8AFD2EDF3F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1653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185</xdr:row>
      <xdr:rowOff>0</xdr:rowOff>
    </xdr:from>
    <xdr:to>
      <xdr:col>4</xdr:col>
      <xdr:colOff>219075</xdr:colOff>
      <xdr:row>185</xdr:row>
      <xdr:rowOff>114300</xdr:rowOff>
    </xdr:to>
    <xdr:pic>
      <xdr:nvPicPr>
        <xdr:cNvPr id="186" name="Picture 185" descr="United Kingdom">
          <a:hlinkClick xmlns:r="http://schemas.openxmlformats.org/officeDocument/2006/relationships" r:id="rId5" tooltip="United Kingdom"/>
          <a:extLst>
            <a:ext uri="{FF2B5EF4-FFF2-40B4-BE49-F238E27FC236}">
              <a16:creationId xmlns:a16="http://schemas.microsoft.com/office/drawing/2014/main" id="{35878349-9052-4E38-8FB3-C515555A1EF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02777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186</xdr:row>
      <xdr:rowOff>0</xdr:rowOff>
    </xdr:from>
    <xdr:to>
      <xdr:col>4</xdr:col>
      <xdr:colOff>219075</xdr:colOff>
      <xdr:row>186</xdr:row>
      <xdr:rowOff>114300</xdr:rowOff>
    </xdr:to>
    <xdr:pic>
      <xdr:nvPicPr>
        <xdr:cNvPr id="187" name="Picture 186" descr="United States">
          <a:hlinkClick xmlns:r="http://schemas.openxmlformats.org/officeDocument/2006/relationships" r:id="rId1" tooltip="United States"/>
          <a:extLst>
            <a:ext uri="{FF2B5EF4-FFF2-40B4-BE49-F238E27FC236}">
              <a16:creationId xmlns:a16="http://schemas.microsoft.com/office/drawing/2014/main" id="{B3127ED8-92BA-4DC9-95FE-7EE18F6091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3330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187</xdr:row>
      <xdr:rowOff>0</xdr:rowOff>
    </xdr:from>
    <xdr:to>
      <xdr:col>4</xdr:col>
      <xdr:colOff>219075</xdr:colOff>
      <xdr:row>187</xdr:row>
      <xdr:rowOff>133350</xdr:rowOff>
    </xdr:to>
    <xdr:pic>
      <xdr:nvPicPr>
        <xdr:cNvPr id="188" name="Picture 187" descr="Argentina">
          <a:hlinkClick xmlns:r="http://schemas.openxmlformats.org/officeDocument/2006/relationships" r:id="rId17" tooltip="Argentina"/>
          <a:extLst>
            <a:ext uri="{FF2B5EF4-FFF2-40B4-BE49-F238E27FC236}">
              <a16:creationId xmlns:a16="http://schemas.microsoft.com/office/drawing/2014/main" id="{D1A5E12B-1158-4E53-A51A-B35F338B77E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2051589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188</xdr:row>
      <xdr:rowOff>0</xdr:rowOff>
    </xdr:from>
    <xdr:to>
      <xdr:col>4</xdr:col>
      <xdr:colOff>219075</xdr:colOff>
      <xdr:row>188</xdr:row>
      <xdr:rowOff>142875</xdr:rowOff>
    </xdr:to>
    <xdr:pic>
      <xdr:nvPicPr>
        <xdr:cNvPr id="189" name="Picture 188" descr="Russia">
          <a:hlinkClick xmlns:r="http://schemas.openxmlformats.org/officeDocument/2006/relationships" r:id="rId19" tooltip="Russia"/>
          <a:extLst>
            <a:ext uri="{FF2B5EF4-FFF2-40B4-BE49-F238E27FC236}">
              <a16:creationId xmlns:a16="http://schemas.microsoft.com/office/drawing/2014/main" id="{2D7F65EE-6C0A-45CB-B04A-EDB57A4FB8E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205835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189</xdr:row>
      <xdr:rowOff>0</xdr:rowOff>
    </xdr:from>
    <xdr:to>
      <xdr:col>4</xdr:col>
      <xdr:colOff>219075</xdr:colOff>
      <xdr:row>189</xdr:row>
      <xdr:rowOff>142875</xdr:rowOff>
    </xdr:to>
    <xdr:pic>
      <xdr:nvPicPr>
        <xdr:cNvPr id="190" name="Picture 189" descr="Namibia">
          <a:hlinkClick xmlns:r="http://schemas.openxmlformats.org/officeDocument/2006/relationships" r:id="rId57" tooltip="Namibia"/>
          <a:extLst>
            <a:ext uri="{FF2B5EF4-FFF2-40B4-BE49-F238E27FC236}">
              <a16:creationId xmlns:a16="http://schemas.microsoft.com/office/drawing/2014/main" id="{D8D7E9BB-4B6D-432B-8E05-94B716A2B4BA}"/>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609600" y="206387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190</xdr:row>
      <xdr:rowOff>0</xdr:rowOff>
    </xdr:from>
    <xdr:to>
      <xdr:col>4</xdr:col>
      <xdr:colOff>219075</xdr:colOff>
      <xdr:row>190</xdr:row>
      <xdr:rowOff>114300</xdr:rowOff>
    </xdr:to>
    <xdr:pic>
      <xdr:nvPicPr>
        <xdr:cNvPr id="191" name="Picture 190" descr="United States">
          <a:hlinkClick xmlns:r="http://schemas.openxmlformats.org/officeDocument/2006/relationships" r:id="rId1" tooltip="United States"/>
          <a:extLst>
            <a:ext uri="{FF2B5EF4-FFF2-40B4-BE49-F238E27FC236}">
              <a16:creationId xmlns:a16="http://schemas.microsoft.com/office/drawing/2014/main" id="{9B62B4EF-266C-418B-80F1-4D836F085D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6778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191</xdr:row>
      <xdr:rowOff>0</xdr:rowOff>
    </xdr:from>
    <xdr:to>
      <xdr:col>4</xdr:col>
      <xdr:colOff>219075</xdr:colOff>
      <xdr:row>191</xdr:row>
      <xdr:rowOff>142875</xdr:rowOff>
    </xdr:to>
    <xdr:pic>
      <xdr:nvPicPr>
        <xdr:cNvPr id="192" name="Picture 191" descr="Russia">
          <a:hlinkClick xmlns:r="http://schemas.openxmlformats.org/officeDocument/2006/relationships" r:id="rId19" tooltip="Russia"/>
          <a:extLst>
            <a:ext uri="{FF2B5EF4-FFF2-40B4-BE49-F238E27FC236}">
              <a16:creationId xmlns:a16="http://schemas.microsoft.com/office/drawing/2014/main" id="{B29D7599-F7DE-45F5-9FC7-83C5142A429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208845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192</xdr:row>
      <xdr:rowOff>0</xdr:rowOff>
    </xdr:from>
    <xdr:to>
      <xdr:col>4</xdr:col>
      <xdr:colOff>219075</xdr:colOff>
      <xdr:row>192</xdr:row>
      <xdr:rowOff>114300</xdr:rowOff>
    </xdr:to>
    <xdr:pic>
      <xdr:nvPicPr>
        <xdr:cNvPr id="193" name="Picture 192" descr="United States">
          <a:hlinkClick xmlns:r="http://schemas.openxmlformats.org/officeDocument/2006/relationships" r:id="rId1" tooltip="United States"/>
          <a:extLst>
            <a:ext uri="{FF2B5EF4-FFF2-40B4-BE49-F238E27FC236}">
              <a16:creationId xmlns:a16="http://schemas.microsoft.com/office/drawing/2014/main" id="{AD4DF0D3-5CD3-41CE-81EC-C5063634EEC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9750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193</xdr:row>
      <xdr:rowOff>0</xdr:rowOff>
    </xdr:from>
    <xdr:to>
      <xdr:col>4</xdr:col>
      <xdr:colOff>219075</xdr:colOff>
      <xdr:row>193</xdr:row>
      <xdr:rowOff>114300</xdr:rowOff>
    </xdr:to>
    <xdr:pic>
      <xdr:nvPicPr>
        <xdr:cNvPr id="194" name="Picture 193" descr="Belarus">
          <a:hlinkClick xmlns:r="http://schemas.openxmlformats.org/officeDocument/2006/relationships" r:id="rId59" tooltip="Belarus"/>
          <a:extLst>
            <a:ext uri="{FF2B5EF4-FFF2-40B4-BE49-F238E27FC236}">
              <a16:creationId xmlns:a16="http://schemas.microsoft.com/office/drawing/2014/main" id="{3D97B363-4582-4008-B45A-306063A6898C}"/>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609600" y="211816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194</xdr:row>
      <xdr:rowOff>0</xdr:rowOff>
    </xdr:from>
    <xdr:to>
      <xdr:col>4</xdr:col>
      <xdr:colOff>219075</xdr:colOff>
      <xdr:row>194</xdr:row>
      <xdr:rowOff>114300</xdr:rowOff>
    </xdr:to>
    <xdr:pic>
      <xdr:nvPicPr>
        <xdr:cNvPr id="195" name="Picture 194" descr="United Kingdom">
          <a:hlinkClick xmlns:r="http://schemas.openxmlformats.org/officeDocument/2006/relationships" r:id="rId5" tooltip="United Kingdom"/>
          <a:extLst>
            <a:ext uri="{FF2B5EF4-FFF2-40B4-BE49-F238E27FC236}">
              <a16:creationId xmlns:a16="http://schemas.microsoft.com/office/drawing/2014/main" id="{30AD2324-93D5-4ED2-B837-063FA3DFDDB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12940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195</xdr:row>
      <xdr:rowOff>0</xdr:rowOff>
    </xdr:from>
    <xdr:to>
      <xdr:col>4</xdr:col>
      <xdr:colOff>219075</xdr:colOff>
      <xdr:row>195</xdr:row>
      <xdr:rowOff>114300</xdr:rowOff>
    </xdr:to>
    <xdr:pic>
      <xdr:nvPicPr>
        <xdr:cNvPr id="196" name="Picture 195" descr="United States">
          <a:hlinkClick xmlns:r="http://schemas.openxmlformats.org/officeDocument/2006/relationships" r:id="rId1" tooltip="United States"/>
          <a:extLst>
            <a:ext uri="{FF2B5EF4-FFF2-40B4-BE49-F238E27FC236}">
              <a16:creationId xmlns:a16="http://schemas.microsoft.com/office/drawing/2014/main" id="{3B64803A-0902-464F-81E3-51B9983F5A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4664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196</xdr:row>
      <xdr:rowOff>0</xdr:rowOff>
    </xdr:from>
    <xdr:to>
      <xdr:col>4</xdr:col>
      <xdr:colOff>219075</xdr:colOff>
      <xdr:row>196</xdr:row>
      <xdr:rowOff>114300</xdr:rowOff>
    </xdr:to>
    <xdr:pic>
      <xdr:nvPicPr>
        <xdr:cNvPr id="197" name="Picture 196" descr="United States">
          <a:hlinkClick xmlns:r="http://schemas.openxmlformats.org/officeDocument/2006/relationships" r:id="rId1" tooltip="United States"/>
          <a:extLst>
            <a:ext uri="{FF2B5EF4-FFF2-40B4-BE49-F238E27FC236}">
              <a16:creationId xmlns:a16="http://schemas.microsoft.com/office/drawing/2014/main" id="{DC5968B6-5AC8-44B7-A608-743D0090AE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5426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197</xdr:row>
      <xdr:rowOff>0</xdr:rowOff>
    </xdr:from>
    <xdr:to>
      <xdr:col>4</xdr:col>
      <xdr:colOff>219075</xdr:colOff>
      <xdr:row>197</xdr:row>
      <xdr:rowOff>114300</xdr:rowOff>
    </xdr:to>
    <xdr:pic>
      <xdr:nvPicPr>
        <xdr:cNvPr id="198" name="Picture 197" descr="United States">
          <a:hlinkClick xmlns:r="http://schemas.openxmlformats.org/officeDocument/2006/relationships" r:id="rId1" tooltip="United States"/>
          <a:extLst>
            <a:ext uri="{FF2B5EF4-FFF2-40B4-BE49-F238E27FC236}">
              <a16:creationId xmlns:a16="http://schemas.microsoft.com/office/drawing/2014/main" id="{D53E1A7C-D08E-42D5-827F-13D3A7C935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61603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198</xdr:row>
      <xdr:rowOff>0</xdr:rowOff>
    </xdr:from>
    <xdr:to>
      <xdr:col>4</xdr:col>
      <xdr:colOff>219075</xdr:colOff>
      <xdr:row>198</xdr:row>
      <xdr:rowOff>114300</xdr:rowOff>
    </xdr:to>
    <xdr:pic>
      <xdr:nvPicPr>
        <xdr:cNvPr id="199" name="Picture 198" descr="United States">
          <a:hlinkClick xmlns:r="http://schemas.openxmlformats.org/officeDocument/2006/relationships" r:id="rId1" tooltip="United States"/>
          <a:extLst>
            <a:ext uri="{FF2B5EF4-FFF2-40B4-BE49-F238E27FC236}">
              <a16:creationId xmlns:a16="http://schemas.microsoft.com/office/drawing/2014/main" id="{11CCBB04-0CB5-4D5F-A74F-25158F170A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6893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199</xdr:row>
      <xdr:rowOff>0</xdr:rowOff>
    </xdr:from>
    <xdr:to>
      <xdr:col>4</xdr:col>
      <xdr:colOff>219075</xdr:colOff>
      <xdr:row>199</xdr:row>
      <xdr:rowOff>114300</xdr:rowOff>
    </xdr:to>
    <xdr:pic>
      <xdr:nvPicPr>
        <xdr:cNvPr id="200" name="Picture 199" descr="United States">
          <a:hlinkClick xmlns:r="http://schemas.openxmlformats.org/officeDocument/2006/relationships" r:id="rId1" tooltip="United States"/>
          <a:extLst>
            <a:ext uri="{FF2B5EF4-FFF2-40B4-BE49-F238E27FC236}">
              <a16:creationId xmlns:a16="http://schemas.microsoft.com/office/drawing/2014/main" id="{C47DC673-AFF2-453D-96F8-451E4DE4AD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7446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200</xdr:row>
      <xdr:rowOff>0</xdr:rowOff>
    </xdr:from>
    <xdr:to>
      <xdr:col>4</xdr:col>
      <xdr:colOff>219075</xdr:colOff>
      <xdr:row>200</xdr:row>
      <xdr:rowOff>114300</xdr:rowOff>
    </xdr:to>
    <xdr:pic>
      <xdr:nvPicPr>
        <xdr:cNvPr id="201" name="Picture 200" descr="United States">
          <a:hlinkClick xmlns:r="http://schemas.openxmlformats.org/officeDocument/2006/relationships" r:id="rId1" tooltip="United States"/>
          <a:extLst>
            <a:ext uri="{FF2B5EF4-FFF2-40B4-BE49-F238E27FC236}">
              <a16:creationId xmlns:a16="http://schemas.microsoft.com/office/drawing/2014/main" id="{C0075907-97DE-4EBD-A716-E7E5F3A1D3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8217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201</xdr:row>
      <xdr:rowOff>0</xdr:rowOff>
    </xdr:from>
    <xdr:to>
      <xdr:col>4</xdr:col>
      <xdr:colOff>219075</xdr:colOff>
      <xdr:row>201</xdr:row>
      <xdr:rowOff>114300</xdr:rowOff>
    </xdr:to>
    <xdr:pic>
      <xdr:nvPicPr>
        <xdr:cNvPr id="202" name="Picture 201" descr="United States">
          <a:hlinkClick xmlns:r="http://schemas.openxmlformats.org/officeDocument/2006/relationships" r:id="rId1" tooltip="United States"/>
          <a:extLst>
            <a:ext uri="{FF2B5EF4-FFF2-40B4-BE49-F238E27FC236}">
              <a16:creationId xmlns:a16="http://schemas.microsoft.com/office/drawing/2014/main" id="{5FB4E985-EE60-4172-B491-68298CB255C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18951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202</xdr:row>
      <xdr:rowOff>0</xdr:rowOff>
    </xdr:from>
    <xdr:to>
      <xdr:col>4</xdr:col>
      <xdr:colOff>219075</xdr:colOff>
      <xdr:row>202</xdr:row>
      <xdr:rowOff>114300</xdr:rowOff>
    </xdr:to>
    <xdr:pic>
      <xdr:nvPicPr>
        <xdr:cNvPr id="203" name="Picture 202" descr="United States">
          <a:hlinkClick xmlns:r="http://schemas.openxmlformats.org/officeDocument/2006/relationships" r:id="rId1" tooltip="United States"/>
          <a:extLst>
            <a:ext uri="{FF2B5EF4-FFF2-40B4-BE49-F238E27FC236}">
              <a16:creationId xmlns:a16="http://schemas.microsoft.com/office/drawing/2014/main" id="{8D638C29-5334-463A-982B-7DE8F006E6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20113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203</xdr:row>
      <xdr:rowOff>0</xdr:rowOff>
    </xdr:from>
    <xdr:to>
      <xdr:col>4</xdr:col>
      <xdr:colOff>219075</xdr:colOff>
      <xdr:row>203</xdr:row>
      <xdr:rowOff>123825</xdr:rowOff>
    </xdr:to>
    <xdr:pic>
      <xdr:nvPicPr>
        <xdr:cNvPr id="204" name="Picture 203" descr="Mexico">
          <a:hlinkClick xmlns:r="http://schemas.openxmlformats.org/officeDocument/2006/relationships" r:id="rId41" tooltip="Mexico"/>
          <a:extLst>
            <a:ext uri="{FF2B5EF4-FFF2-40B4-BE49-F238E27FC236}">
              <a16:creationId xmlns:a16="http://schemas.microsoft.com/office/drawing/2014/main" id="{8822D042-52D1-4856-A85A-954FE49C05CA}"/>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209704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204</xdr:row>
      <xdr:rowOff>0</xdr:rowOff>
    </xdr:from>
    <xdr:to>
      <xdr:col>4</xdr:col>
      <xdr:colOff>219075</xdr:colOff>
      <xdr:row>204</xdr:row>
      <xdr:rowOff>114300</xdr:rowOff>
    </xdr:to>
    <xdr:pic>
      <xdr:nvPicPr>
        <xdr:cNvPr id="205" name="Picture 204" descr="United States">
          <a:hlinkClick xmlns:r="http://schemas.openxmlformats.org/officeDocument/2006/relationships" r:id="rId1" tooltip="United States"/>
          <a:extLst>
            <a:ext uri="{FF2B5EF4-FFF2-40B4-BE49-F238E27FC236}">
              <a16:creationId xmlns:a16="http://schemas.microsoft.com/office/drawing/2014/main" id="{4AD3EC23-CDB0-491E-A040-5C088577F7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21742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205</xdr:row>
      <xdr:rowOff>0</xdr:rowOff>
    </xdr:from>
    <xdr:to>
      <xdr:col>4</xdr:col>
      <xdr:colOff>219075</xdr:colOff>
      <xdr:row>205</xdr:row>
      <xdr:rowOff>142875</xdr:rowOff>
    </xdr:to>
    <xdr:pic>
      <xdr:nvPicPr>
        <xdr:cNvPr id="206" name="Picture 205" descr="South Africa">
          <a:hlinkClick xmlns:r="http://schemas.openxmlformats.org/officeDocument/2006/relationships" r:id="rId3" tooltip="South Africa"/>
          <a:extLst>
            <a:ext uri="{FF2B5EF4-FFF2-40B4-BE49-F238E27FC236}">
              <a16:creationId xmlns:a16="http://schemas.microsoft.com/office/drawing/2014/main" id="{030EF3AB-2F08-4F73-BAAC-A412B88A53A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23056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206</xdr:row>
      <xdr:rowOff>0</xdr:rowOff>
    </xdr:from>
    <xdr:to>
      <xdr:col>4</xdr:col>
      <xdr:colOff>219075</xdr:colOff>
      <xdr:row>206</xdr:row>
      <xdr:rowOff>114300</xdr:rowOff>
    </xdr:to>
    <xdr:pic>
      <xdr:nvPicPr>
        <xdr:cNvPr id="207" name="Picture 206" descr="United States">
          <a:hlinkClick xmlns:r="http://schemas.openxmlformats.org/officeDocument/2006/relationships" r:id="rId1" tooltip="United States"/>
          <a:extLst>
            <a:ext uri="{FF2B5EF4-FFF2-40B4-BE49-F238E27FC236}">
              <a16:creationId xmlns:a16="http://schemas.microsoft.com/office/drawing/2014/main" id="{75C1CAA6-0851-4127-949C-06C91904B6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23885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207</xdr:row>
      <xdr:rowOff>0</xdr:rowOff>
    </xdr:from>
    <xdr:to>
      <xdr:col>4</xdr:col>
      <xdr:colOff>219075</xdr:colOff>
      <xdr:row>207</xdr:row>
      <xdr:rowOff>114300</xdr:rowOff>
    </xdr:to>
    <xdr:pic>
      <xdr:nvPicPr>
        <xdr:cNvPr id="208" name="Picture 207" descr="United States">
          <a:hlinkClick xmlns:r="http://schemas.openxmlformats.org/officeDocument/2006/relationships" r:id="rId1" tooltip="United States"/>
          <a:extLst>
            <a:ext uri="{FF2B5EF4-FFF2-40B4-BE49-F238E27FC236}">
              <a16:creationId xmlns:a16="http://schemas.microsoft.com/office/drawing/2014/main" id="{4719D2C2-7EE7-4179-BD41-287332B8A1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25418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208</xdr:row>
      <xdr:rowOff>0</xdr:rowOff>
    </xdr:from>
    <xdr:to>
      <xdr:col>4</xdr:col>
      <xdr:colOff>219075</xdr:colOff>
      <xdr:row>208</xdr:row>
      <xdr:rowOff>123825</xdr:rowOff>
    </xdr:to>
    <xdr:pic>
      <xdr:nvPicPr>
        <xdr:cNvPr id="209" name="Picture 208" descr="Mexico">
          <a:hlinkClick xmlns:r="http://schemas.openxmlformats.org/officeDocument/2006/relationships" r:id="rId41" tooltip="Mexico"/>
          <a:extLst>
            <a:ext uri="{FF2B5EF4-FFF2-40B4-BE49-F238E27FC236}">
              <a16:creationId xmlns:a16="http://schemas.microsoft.com/office/drawing/2014/main" id="{996E1B3F-9B2B-4FE9-9FA1-5E9E9DAD0FEF}"/>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271903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209</xdr:row>
      <xdr:rowOff>0</xdr:rowOff>
    </xdr:from>
    <xdr:to>
      <xdr:col>4</xdr:col>
      <xdr:colOff>219075</xdr:colOff>
      <xdr:row>209</xdr:row>
      <xdr:rowOff>123825</xdr:rowOff>
    </xdr:to>
    <xdr:pic>
      <xdr:nvPicPr>
        <xdr:cNvPr id="210" name="Picture 209" descr="Mexico">
          <a:hlinkClick xmlns:r="http://schemas.openxmlformats.org/officeDocument/2006/relationships" r:id="rId41" tooltip="Mexico"/>
          <a:extLst>
            <a:ext uri="{FF2B5EF4-FFF2-40B4-BE49-F238E27FC236}">
              <a16:creationId xmlns:a16="http://schemas.microsoft.com/office/drawing/2014/main" id="{1D5459C2-2048-4136-B9C9-4E41EB116861}"/>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280189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210</xdr:row>
      <xdr:rowOff>0</xdr:rowOff>
    </xdr:from>
    <xdr:to>
      <xdr:col>4</xdr:col>
      <xdr:colOff>219075</xdr:colOff>
      <xdr:row>210</xdr:row>
      <xdr:rowOff>114300</xdr:rowOff>
    </xdr:to>
    <xdr:pic>
      <xdr:nvPicPr>
        <xdr:cNvPr id="211" name="Picture 210" descr="United States">
          <a:hlinkClick xmlns:r="http://schemas.openxmlformats.org/officeDocument/2006/relationships" r:id="rId1" tooltip="United States"/>
          <a:extLst>
            <a:ext uri="{FF2B5EF4-FFF2-40B4-BE49-F238E27FC236}">
              <a16:creationId xmlns:a16="http://schemas.microsoft.com/office/drawing/2014/main" id="{C9F5BABB-E4F4-423C-A815-D583580823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29857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211</xdr:row>
      <xdr:rowOff>0</xdr:rowOff>
    </xdr:from>
    <xdr:to>
      <xdr:col>4</xdr:col>
      <xdr:colOff>219075</xdr:colOff>
      <xdr:row>211</xdr:row>
      <xdr:rowOff>123825</xdr:rowOff>
    </xdr:to>
    <xdr:pic>
      <xdr:nvPicPr>
        <xdr:cNvPr id="212" name="Picture 211" descr="Mexico">
          <a:hlinkClick xmlns:r="http://schemas.openxmlformats.org/officeDocument/2006/relationships" r:id="rId41" tooltip="Mexico"/>
          <a:extLst>
            <a:ext uri="{FF2B5EF4-FFF2-40B4-BE49-F238E27FC236}">
              <a16:creationId xmlns:a16="http://schemas.microsoft.com/office/drawing/2014/main" id="{F1529449-9E29-49F4-B6D8-B9E509461FDF}"/>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307907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212</xdr:row>
      <xdr:rowOff>0</xdr:rowOff>
    </xdr:from>
    <xdr:to>
      <xdr:col>4</xdr:col>
      <xdr:colOff>219075</xdr:colOff>
      <xdr:row>212</xdr:row>
      <xdr:rowOff>123825</xdr:rowOff>
    </xdr:to>
    <xdr:pic>
      <xdr:nvPicPr>
        <xdr:cNvPr id="213" name="Picture 212" descr="Mexico">
          <a:hlinkClick xmlns:r="http://schemas.openxmlformats.org/officeDocument/2006/relationships" r:id="rId41" tooltip="Mexico"/>
          <a:extLst>
            <a:ext uri="{FF2B5EF4-FFF2-40B4-BE49-F238E27FC236}">
              <a16:creationId xmlns:a16="http://schemas.microsoft.com/office/drawing/2014/main" id="{1D3CDB00-F556-4F04-920C-A4D91E921EEA}"/>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313432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213</xdr:row>
      <xdr:rowOff>0</xdr:rowOff>
    </xdr:from>
    <xdr:to>
      <xdr:col>4</xdr:col>
      <xdr:colOff>219075</xdr:colOff>
      <xdr:row>213</xdr:row>
      <xdr:rowOff>114300</xdr:rowOff>
    </xdr:to>
    <xdr:pic>
      <xdr:nvPicPr>
        <xdr:cNvPr id="214" name="Picture 213" descr="United States">
          <a:hlinkClick xmlns:r="http://schemas.openxmlformats.org/officeDocument/2006/relationships" r:id="rId1" tooltip="United States"/>
          <a:extLst>
            <a:ext uri="{FF2B5EF4-FFF2-40B4-BE49-F238E27FC236}">
              <a16:creationId xmlns:a16="http://schemas.microsoft.com/office/drawing/2014/main" id="{C5C54CFC-DDAF-4788-AB80-D79AD47284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19242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214</xdr:row>
      <xdr:rowOff>0</xdr:rowOff>
    </xdr:from>
    <xdr:to>
      <xdr:col>4</xdr:col>
      <xdr:colOff>219075</xdr:colOff>
      <xdr:row>214</xdr:row>
      <xdr:rowOff>114300</xdr:rowOff>
    </xdr:to>
    <xdr:pic>
      <xdr:nvPicPr>
        <xdr:cNvPr id="215" name="Picture 214" descr="United States">
          <a:hlinkClick xmlns:r="http://schemas.openxmlformats.org/officeDocument/2006/relationships" r:id="rId1" tooltip="United States"/>
          <a:extLst>
            <a:ext uri="{FF2B5EF4-FFF2-40B4-BE49-F238E27FC236}">
              <a16:creationId xmlns:a16="http://schemas.microsoft.com/office/drawing/2014/main" id="{1A734307-A6B6-418F-9360-D2D96B4011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2314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215</xdr:row>
      <xdr:rowOff>0</xdr:rowOff>
    </xdr:from>
    <xdr:to>
      <xdr:col>4</xdr:col>
      <xdr:colOff>219075</xdr:colOff>
      <xdr:row>215</xdr:row>
      <xdr:rowOff>123825</xdr:rowOff>
    </xdr:to>
    <xdr:pic>
      <xdr:nvPicPr>
        <xdr:cNvPr id="216" name="Picture 215" descr="Mexico">
          <a:hlinkClick xmlns:r="http://schemas.openxmlformats.org/officeDocument/2006/relationships" r:id="rId41" tooltip="Mexico"/>
          <a:extLst>
            <a:ext uri="{FF2B5EF4-FFF2-40B4-BE49-F238E27FC236}">
              <a16:creationId xmlns:a16="http://schemas.microsoft.com/office/drawing/2014/main" id="{9CFA81FA-57CD-4D19-A47C-CF42954D25CF}"/>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336292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216</xdr:row>
      <xdr:rowOff>0</xdr:rowOff>
    </xdr:from>
    <xdr:to>
      <xdr:col>4</xdr:col>
      <xdr:colOff>219075</xdr:colOff>
      <xdr:row>216</xdr:row>
      <xdr:rowOff>114300</xdr:rowOff>
    </xdr:to>
    <xdr:pic>
      <xdr:nvPicPr>
        <xdr:cNvPr id="217" name="Picture 216" descr="United States">
          <a:hlinkClick xmlns:r="http://schemas.openxmlformats.org/officeDocument/2006/relationships" r:id="rId1" tooltip="United States"/>
          <a:extLst>
            <a:ext uri="{FF2B5EF4-FFF2-40B4-BE49-F238E27FC236}">
              <a16:creationId xmlns:a16="http://schemas.microsoft.com/office/drawing/2014/main" id="{430D038C-4ABF-46BA-956B-0A9AB58DD8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4381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217</xdr:row>
      <xdr:rowOff>0</xdr:rowOff>
    </xdr:from>
    <xdr:to>
      <xdr:col>4</xdr:col>
      <xdr:colOff>219075</xdr:colOff>
      <xdr:row>217</xdr:row>
      <xdr:rowOff>114300</xdr:rowOff>
    </xdr:to>
    <xdr:pic>
      <xdr:nvPicPr>
        <xdr:cNvPr id="218" name="Picture 217" descr="Cuba">
          <a:hlinkClick xmlns:r="http://schemas.openxmlformats.org/officeDocument/2006/relationships" r:id="rId15" tooltip="Cuba"/>
          <a:extLst>
            <a:ext uri="{FF2B5EF4-FFF2-40B4-BE49-F238E27FC236}">
              <a16:creationId xmlns:a16="http://schemas.microsoft.com/office/drawing/2014/main" id="{A0E83408-C004-4196-ADE2-382BFB2BC6A5}"/>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235696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218</xdr:row>
      <xdr:rowOff>0</xdr:rowOff>
    </xdr:from>
    <xdr:to>
      <xdr:col>4</xdr:col>
      <xdr:colOff>219075</xdr:colOff>
      <xdr:row>218</xdr:row>
      <xdr:rowOff>114300</xdr:rowOff>
    </xdr:to>
    <xdr:pic>
      <xdr:nvPicPr>
        <xdr:cNvPr id="219" name="Picture 218" descr="United States">
          <a:hlinkClick xmlns:r="http://schemas.openxmlformats.org/officeDocument/2006/relationships" r:id="rId1" tooltip="United States"/>
          <a:extLst>
            <a:ext uri="{FF2B5EF4-FFF2-40B4-BE49-F238E27FC236}">
              <a16:creationId xmlns:a16="http://schemas.microsoft.com/office/drawing/2014/main" id="{C4A4D661-370F-44C5-BA4B-0367625A683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7582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219</xdr:row>
      <xdr:rowOff>0</xdr:rowOff>
    </xdr:from>
    <xdr:to>
      <xdr:col>4</xdr:col>
      <xdr:colOff>219075</xdr:colOff>
      <xdr:row>219</xdr:row>
      <xdr:rowOff>114300</xdr:rowOff>
    </xdr:to>
    <xdr:pic>
      <xdr:nvPicPr>
        <xdr:cNvPr id="220" name="Picture 219" descr="United States">
          <a:hlinkClick xmlns:r="http://schemas.openxmlformats.org/officeDocument/2006/relationships" r:id="rId1" tooltip="United States"/>
          <a:extLst>
            <a:ext uri="{FF2B5EF4-FFF2-40B4-BE49-F238E27FC236}">
              <a16:creationId xmlns:a16="http://schemas.microsoft.com/office/drawing/2014/main" id="{F32EA312-E1AE-4D76-BB44-89DB843B99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387060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220</xdr:row>
      <xdr:rowOff>0</xdr:rowOff>
    </xdr:from>
    <xdr:to>
      <xdr:col>4</xdr:col>
      <xdr:colOff>219075</xdr:colOff>
      <xdr:row>220</xdr:row>
      <xdr:rowOff>142875</xdr:rowOff>
    </xdr:to>
    <xdr:pic>
      <xdr:nvPicPr>
        <xdr:cNvPr id="221" name="Picture 220" descr="Ghana">
          <a:hlinkClick xmlns:r="http://schemas.openxmlformats.org/officeDocument/2006/relationships" r:id="rId53" tooltip="Ghana"/>
          <a:extLst>
            <a:ext uri="{FF2B5EF4-FFF2-40B4-BE49-F238E27FC236}">
              <a16:creationId xmlns:a16="http://schemas.microsoft.com/office/drawing/2014/main" id="{591DBF36-ABD4-4A17-BE00-0F50ED94B371}"/>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240201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221</xdr:row>
      <xdr:rowOff>0</xdr:rowOff>
    </xdr:from>
    <xdr:to>
      <xdr:col>4</xdr:col>
      <xdr:colOff>219075</xdr:colOff>
      <xdr:row>221</xdr:row>
      <xdr:rowOff>114300</xdr:rowOff>
    </xdr:to>
    <xdr:pic>
      <xdr:nvPicPr>
        <xdr:cNvPr id="222" name="Picture 221" descr="United States">
          <a:hlinkClick xmlns:r="http://schemas.openxmlformats.org/officeDocument/2006/relationships" r:id="rId1" tooltip="United States"/>
          <a:extLst>
            <a:ext uri="{FF2B5EF4-FFF2-40B4-BE49-F238E27FC236}">
              <a16:creationId xmlns:a16="http://schemas.microsoft.com/office/drawing/2014/main" id="{03441E57-14BA-41F3-8475-ED9DAA3B48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1134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222</xdr:row>
      <xdr:rowOff>0</xdr:rowOff>
    </xdr:from>
    <xdr:to>
      <xdr:col>4</xdr:col>
      <xdr:colOff>219075</xdr:colOff>
      <xdr:row>222</xdr:row>
      <xdr:rowOff>142875</xdr:rowOff>
    </xdr:to>
    <xdr:pic>
      <xdr:nvPicPr>
        <xdr:cNvPr id="223" name="Picture 222" descr="South Korea">
          <a:hlinkClick xmlns:r="http://schemas.openxmlformats.org/officeDocument/2006/relationships" r:id="rId27" tooltip="South Korea"/>
          <a:extLst>
            <a:ext uri="{FF2B5EF4-FFF2-40B4-BE49-F238E27FC236}">
              <a16:creationId xmlns:a16="http://schemas.microsoft.com/office/drawing/2014/main" id="{81D8487F-E6BB-48AC-97A2-5810DD89556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43049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223</xdr:row>
      <xdr:rowOff>0</xdr:rowOff>
    </xdr:from>
    <xdr:to>
      <xdr:col>4</xdr:col>
      <xdr:colOff>219075</xdr:colOff>
      <xdr:row>223</xdr:row>
      <xdr:rowOff>114300</xdr:rowOff>
    </xdr:to>
    <xdr:pic>
      <xdr:nvPicPr>
        <xdr:cNvPr id="224" name="Picture 223" descr="Australia">
          <a:hlinkClick xmlns:r="http://schemas.openxmlformats.org/officeDocument/2006/relationships" r:id="rId37" tooltip="Australia"/>
          <a:extLst>
            <a:ext uri="{FF2B5EF4-FFF2-40B4-BE49-F238E27FC236}">
              <a16:creationId xmlns:a16="http://schemas.microsoft.com/office/drawing/2014/main" id="{08729BCD-BB72-4561-B482-BF273CD91086}"/>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2437257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224</xdr:row>
      <xdr:rowOff>0</xdr:rowOff>
    </xdr:from>
    <xdr:to>
      <xdr:col>4</xdr:col>
      <xdr:colOff>219075</xdr:colOff>
      <xdr:row>224</xdr:row>
      <xdr:rowOff>114300</xdr:rowOff>
    </xdr:to>
    <xdr:pic>
      <xdr:nvPicPr>
        <xdr:cNvPr id="225" name="Picture 224" descr="Australia">
          <a:hlinkClick xmlns:r="http://schemas.openxmlformats.org/officeDocument/2006/relationships" r:id="rId37" tooltip="Australia"/>
          <a:extLst>
            <a:ext uri="{FF2B5EF4-FFF2-40B4-BE49-F238E27FC236}">
              <a16:creationId xmlns:a16="http://schemas.microsoft.com/office/drawing/2014/main" id="{C630EC3B-5436-4C90-8648-69135BF22F59}"/>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244278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225</xdr:row>
      <xdr:rowOff>0</xdr:rowOff>
    </xdr:from>
    <xdr:to>
      <xdr:col>4</xdr:col>
      <xdr:colOff>219075</xdr:colOff>
      <xdr:row>225</xdr:row>
      <xdr:rowOff>114300</xdr:rowOff>
    </xdr:to>
    <xdr:pic>
      <xdr:nvPicPr>
        <xdr:cNvPr id="226" name="Picture 225" descr="United States">
          <a:hlinkClick xmlns:r="http://schemas.openxmlformats.org/officeDocument/2006/relationships" r:id="rId1" tooltip="United States"/>
          <a:extLst>
            <a:ext uri="{FF2B5EF4-FFF2-40B4-BE49-F238E27FC236}">
              <a16:creationId xmlns:a16="http://schemas.microsoft.com/office/drawing/2014/main" id="{C178A2AE-DDFB-4968-99FD-CD62CFF782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4830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226</xdr:row>
      <xdr:rowOff>0</xdr:rowOff>
    </xdr:from>
    <xdr:to>
      <xdr:col>4</xdr:col>
      <xdr:colOff>219075</xdr:colOff>
      <xdr:row>226</xdr:row>
      <xdr:rowOff>114300</xdr:rowOff>
    </xdr:to>
    <xdr:pic>
      <xdr:nvPicPr>
        <xdr:cNvPr id="227" name="Picture 226" descr="United States">
          <a:hlinkClick xmlns:r="http://schemas.openxmlformats.org/officeDocument/2006/relationships" r:id="rId1" tooltip="United States"/>
          <a:extLst>
            <a:ext uri="{FF2B5EF4-FFF2-40B4-BE49-F238E27FC236}">
              <a16:creationId xmlns:a16="http://schemas.microsoft.com/office/drawing/2014/main" id="{86AC4D3C-5D59-49E1-83A4-1D6186B601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5411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227</xdr:row>
      <xdr:rowOff>0</xdr:rowOff>
    </xdr:from>
    <xdr:to>
      <xdr:col>4</xdr:col>
      <xdr:colOff>219075</xdr:colOff>
      <xdr:row>227</xdr:row>
      <xdr:rowOff>142875</xdr:rowOff>
    </xdr:to>
    <xdr:pic>
      <xdr:nvPicPr>
        <xdr:cNvPr id="228" name="Picture 227" descr="Puerto Rico">
          <a:hlinkClick xmlns:r="http://schemas.openxmlformats.org/officeDocument/2006/relationships" r:id="rId43" tooltip="Puerto Rico"/>
          <a:extLst>
            <a:ext uri="{FF2B5EF4-FFF2-40B4-BE49-F238E27FC236}">
              <a16:creationId xmlns:a16="http://schemas.microsoft.com/office/drawing/2014/main" id="{91D90A81-9154-4A6B-8CA1-82B0D01E273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246183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228</xdr:row>
      <xdr:rowOff>0</xdr:rowOff>
    </xdr:from>
    <xdr:to>
      <xdr:col>4</xdr:col>
      <xdr:colOff>219075</xdr:colOff>
      <xdr:row>228</xdr:row>
      <xdr:rowOff>114300</xdr:rowOff>
    </xdr:to>
    <xdr:pic>
      <xdr:nvPicPr>
        <xdr:cNvPr id="229" name="Picture 228" descr="United States">
          <a:hlinkClick xmlns:r="http://schemas.openxmlformats.org/officeDocument/2006/relationships" r:id="rId1" tooltip="United States"/>
          <a:extLst>
            <a:ext uri="{FF2B5EF4-FFF2-40B4-BE49-F238E27FC236}">
              <a16:creationId xmlns:a16="http://schemas.microsoft.com/office/drawing/2014/main" id="{12C1E25A-8259-44CA-8DCC-1E0A29A916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469546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229</xdr:row>
      <xdr:rowOff>0</xdr:rowOff>
    </xdr:from>
    <xdr:to>
      <xdr:col>4</xdr:col>
      <xdr:colOff>219075</xdr:colOff>
      <xdr:row>229</xdr:row>
      <xdr:rowOff>142875</xdr:rowOff>
    </xdr:to>
    <xdr:pic>
      <xdr:nvPicPr>
        <xdr:cNvPr id="230" name="Picture 229" descr="South Africa">
          <a:hlinkClick xmlns:r="http://schemas.openxmlformats.org/officeDocument/2006/relationships" r:id="rId3" tooltip="South Africa"/>
          <a:extLst>
            <a:ext uri="{FF2B5EF4-FFF2-40B4-BE49-F238E27FC236}">
              <a16:creationId xmlns:a16="http://schemas.microsoft.com/office/drawing/2014/main" id="{F7DB78D7-9AA3-4823-9343-7E61DE7DC6D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47507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230</xdr:row>
      <xdr:rowOff>0</xdr:rowOff>
    </xdr:from>
    <xdr:to>
      <xdr:col>4</xdr:col>
      <xdr:colOff>219075</xdr:colOff>
      <xdr:row>230</xdr:row>
      <xdr:rowOff>142875</xdr:rowOff>
    </xdr:to>
    <xdr:pic>
      <xdr:nvPicPr>
        <xdr:cNvPr id="231" name="Picture 230" descr="Puerto Rico">
          <a:hlinkClick xmlns:r="http://schemas.openxmlformats.org/officeDocument/2006/relationships" r:id="rId43" tooltip="Puerto Rico"/>
          <a:extLst>
            <a:ext uri="{FF2B5EF4-FFF2-40B4-BE49-F238E27FC236}">
              <a16:creationId xmlns:a16="http://schemas.microsoft.com/office/drawing/2014/main" id="{557CFEFE-EF25-467C-A204-12CF949789FD}"/>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248612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231</xdr:row>
      <xdr:rowOff>0</xdr:rowOff>
    </xdr:from>
    <xdr:to>
      <xdr:col>4</xdr:col>
      <xdr:colOff>219075</xdr:colOff>
      <xdr:row>231</xdr:row>
      <xdr:rowOff>114300</xdr:rowOff>
    </xdr:to>
    <xdr:pic>
      <xdr:nvPicPr>
        <xdr:cNvPr id="232" name="Picture 231" descr="United States">
          <a:hlinkClick xmlns:r="http://schemas.openxmlformats.org/officeDocument/2006/relationships" r:id="rId1" tooltip="United States"/>
          <a:extLst>
            <a:ext uri="{FF2B5EF4-FFF2-40B4-BE49-F238E27FC236}">
              <a16:creationId xmlns:a16="http://schemas.microsoft.com/office/drawing/2014/main" id="{6BE62B40-7684-48C8-9F3F-6003E7FE55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50564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232</xdr:row>
      <xdr:rowOff>0</xdr:rowOff>
    </xdr:from>
    <xdr:to>
      <xdr:col>4</xdr:col>
      <xdr:colOff>219075</xdr:colOff>
      <xdr:row>232</xdr:row>
      <xdr:rowOff>114300</xdr:rowOff>
    </xdr:to>
    <xdr:pic>
      <xdr:nvPicPr>
        <xdr:cNvPr id="233" name="Picture 232" descr="United States">
          <a:hlinkClick xmlns:r="http://schemas.openxmlformats.org/officeDocument/2006/relationships" r:id="rId1" tooltip="United States"/>
          <a:extLst>
            <a:ext uri="{FF2B5EF4-FFF2-40B4-BE49-F238E27FC236}">
              <a16:creationId xmlns:a16="http://schemas.microsoft.com/office/drawing/2014/main" id="{EE53540C-1C39-4089-B0F4-54D80F8865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51393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233</xdr:row>
      <xdr:rowOff>0</xdr:rowOff>
    </xdr:from>
    <xdr:to>
      <xdr:col>4</xdr:col>
      <xdr:colOff>219075</xdr:colOff>
      <xdr:row>233</xdr:row>
      <xdr:rowOff>114300</xdr:rowOff>
    </xdr:to>
    <xdr:pic>
      <xdr:nvPicPr>
        <xdr:cNvPr id="234" name="Picture 233" descr="Canada">
          <a:hlinkClick xmlns:r="http://schemas.openxmlformats.org/officeDocument/2006/relationships" r:id="rId39" tooltip="Canada"/>
          <a:extLst>
            <a:ext uri="{FF2B5EF4-FFF2-40B4-BE49-F238E27FC236}">
              <a16:creationId xmlns:a16="http://schemas.microsoft.com/office/drawing/2014/main" id="{5F1D33DF-659F-4DE9-8694-1CA5867AFD0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252126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234</xdr:row>
      <xdr:rowOff>0</xdr:rowOff>
    </xdr:from>
    <xdr:to>
      <xdr:col>4</xdr:col>
      <xdr:colOff>219075</xdr:colOff>
      <xdr:row>234</xdr:row>
      <xdr:rowOff>114300</xdr:rowOff>
    </xdr:to>
    <xdr:pic>
      <xdr:nvPicPr>
        <xdr:cNvPr id="235" name="Picture 234" descr="United States">
          <a:hlinkClick xmlns:r="http://schemas.openxmlformats.org/officeDocument/2006/relationships" r:id="rId1" tooltip="United States"/>
          <a:extLst>
            <a:ext uri="{FF2B5EF4-FFF2-40B4-BE49-F238E27FC236}">
              <a16:creationId xmlns:a16="http://schemas.microsoft.com/office/drawing/2014/main" id="{24CE8912-42BD-4706-98B8-DE36CADBC4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53622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235</xdr:row>
      <xdr:rowOff>0</xdr:rowOff>
    </xdr:from>
    <xdr:to>
      <xdr:col>4</xdr:col>
      <xdr:colOff>219075</xdr:colOff>
      <xdr:row>235</xdr:row>
      <xdr:rowOff>114300</xdr:rowOff>
    </xdr:to>
    <xdr:pic>
      <xdr:nvPicPr>
        <xdr:cNvPr id="236" name="Picture 235" descr="United States">
          <a:hlinkClick xmlns:r="http://schemas.openxmlformats.org/officeDocument/2006/relationships" r:id="rId1" tooltip="United States"/>
          <a:extLst>
            <a:ext uri="{FF2B5EF4-FFF2-40B4-BE49-F238E27FC236}">
              <a16:creationId xmlns:a16="http://schemas.microsoft.com/office/drawing/2014/main" id="{31240390-74E4-4489-B9FB-A2A4C81491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54565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236</xdr:row>
      <xdr:rowOff>0</xdr:rowOff>
    </xdr:from>
    <xdr:to>
      <xdr:col>4</xdr:col>
      <xdr:colOff>219075</xdr:colOff>
      <xdr:row>236</xdr:row>
      <xdr:rowOff>114300</xdr:rowOff>
    </xdr:to>
    <xdr:pic>
      <xdr:nvPicPr>
        <xdr:cNvPr id="237" name="Picture 236" descr="United States">
          <a:hlinkClick xmlns:r="http://schemas.openxmlformats.org/officeDocument/2006/relationships" r:id="rId1" tooltip="United States"/>
          <a:extLst>
            <a:ext uri="{FF2B5EF4-FFF2-40B4-BE49-F238E27FC236}">
              <a16:creationId xmlns:a16="http://schemas.microsoft.com/office/drawing/2014/main" id="{B3371F77-7FA2-4CD6-A57F-2B7ED7FA54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56794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237</xdr:row>
      <xdr:rowOff>0</xdr:rowOff>
    </xdr:from>
    <xdr:to>
      <xdr:col>4</xdr:col>
      <xdr:colOff>219075</xdr:colOff>
      <xdr:row>237</xdr:row>
      <xdr:rowOff>123825</xdr:rowOff>
    </xdr:to>
    <xdr:pic>
      <xdr:nvPicPr>
        <xdr:cNvPr id="238" name="Picture 237" descr="El Salvador">
          <a:hlinkClick xmlns:r="http://schemas.openxmlformats.org/officeDocument/2006/relationships" r:id="rId61" tooltip="El Salvador"/>
          <a:extLst>
            <a:ext uri="{FF2B5EF4-FFF2-40B4-BE49-F238E27FC236}">
              <a16:creationId xmlns:a16="http://schemas.microsoft.com/office/drawing/2014/main" id="{7C8E84F0-18E1-4B69-BCB3-8FB49246A79E}"/>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09600" y="2589942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238</xdr:row>
      <xdr:rowOff>0</xdr:rowOff>
    </xdr:from>
    <xdr:to>
      <xdr:col>4</xdr:col>
      <xdr:colOff>219075</xdr:colOff>
      <xdr:row>238</xdr:row>
      <xdr:rowOff>123825</xdr:rowOff>
    </xdr:to>
    <xdr:pic>
      <xdr:nvPicPr>
        <xdr:cNvPr id="239" name="Picture 238" descr="Mexico">
          <a:hlinkClick xmlns:r="http://schemas.openxmlformats.org/officeDocument/2006/relationships" r:id="rId41" tooltip="Mexico"/>
          <a:extLst>
            <a:ext uri="{FF2B5EF4-FFF2-40B4-BE49-F238E27FC236}">
              <a16:creationId xmlns:a16="http://schemas.microsoft.com/office/drawing/2014/main" id="{BBCE4761-B3B3-4413-AE77-D5762EF27F28}"/>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598515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239</xdr:row>
      <xdr:rowOff>0</xdr:rowOff>
    </xdr:from>
    <xdr:to>
      <xdr:col>4</xdr:col>
      <xdr:colOff>219075</xdr:colOff>
      <xdr:row>239</xdr:row>
      <xdr:rowOff>114300</xdr:rowOff>
    </xdr:to>
    <xdr:pic>
      <xdr:nvPicPr>
        <xdr:cNvPr id="240" name="Picture 239" descr="Australia">
          <a:hlinkClick xmlns:r="http://schemas.openxmlformats.org/officeDocument/2006/relationships" r:id="rId37" tooltip="Australia"/>
          <a:extLst>
            <a:ext uri="{FF2B5EF4-FFF2-40B4-BE49-F238E27FC236}">
              <a16:creationId xmlns:a16="http://schemas.microsoft.com/office/drawing/2014/main" id="{4F154C7A-0764-4CB3-9607-0DCDAA868E06}"/>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260775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240</xdr:row>
      <xdr:rowOff>0</xdr:rowOff>
    </xdr:from>
    <xdr:to>
      <xdr:col>4</xdr:col>
      <xdr:colOff>219075</xdr:colOff>
      <xdr:row>240</xdr:row>
      <xdr:rowOff>123825</xdr:rowOff>
    </xdr:to>
    <xdr:pic>
      <xdr:nvPicPr>
        <xdr:cNvPr id="241" name="Picture 240" descr="Mexico">
          <a:hlinkClick xmlns:r="http://schemas.openxmlformats.org/officeDocument/2006/relationships" r:id="rId41" tooltip="Mexico"/>
          <a:extLst>
            <a:ext uri="{FF2B5EF4-FFF2-40B4-BE49-F238E27FC236}">
              <a16:creationId xmlns:a16="http://schemas.microsoft.com/office/drawing/2014/main" id="{42B31F54-4E25-46C6-8829-21B02334F596}"/>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619089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241</xdr:row>
      <xdr:rowOff>0</xdr:rowOff>
    </xdr:from>
    <xdr:to>
      <xdr:col>4</xdr:col>
      <xdr:colOff>219075</xdr:colOff>
      <xdr:row>241</xdr:row>
      <xdr:rowOff>142875</xdr:rowOff>
    </xdr:to>
    <xdr:pic>
      <xdr:nvPicPr>
        <xdr:cNvPr id="242" name="Picture 241" descr="South Africa">
          <a:hlinkClick xmlns:r="http://schemas.openxmlformats.org/officeDocument/2006/relationships" r:id="rId3" tooltip="South Africa"/>
          <a:extLst>
            <a:ext uri="{FF2B5EF4-FFF2-40B4-BE49-F238E27FC236}">
              <a16:creationId xmlns:a16="http://schemas.microsoft.com/office/drawing/2014/main" id="{B0E22547-C0D0-4D08-A5D2-67F52D9CDAF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62832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242</xdr:row>
      <xdr:rowOff>0</xdr:rowOff>
    </xdr:from>
    <xdr:to>
      <xdr:col>4</xdr:col>
      <xdr:colOff>219075</xdr:colOff>
      <xdr:row>242</xdr:row>
      <xdr:rowOff>114300</xdr:rowOff>
    </xdr:to>
    <xdr:pic>
      <xdr:nvPicPr>
        <xdr:cNvPr id="243" name="Picture 242" descr="Australia">
          <a:hlinkClick xmlns:r="http://schemas.openxmlformats.org/officeDocument/2006/relationships" r:id="rId37" tooltip="Australia"/>
          <a:extLst>
            <a:ext uri="{FF2B5EF4-FFF2-40B4-BE49-F238E27FC236}">
              <a16:creationId xmlns:a16="http://schemas.microsoft.com/office/drawing/2014/main" id="{62C9BAB7-CBC3-4F98-942F-34607C80833C}"/>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263775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243</xdr:row>
      <xdr:rowOff>0</xdr:rowOff>
    </xdr:from>
    <xdr:to>
      <xdr:col>4</xdr:col>
      <xdr:colOff>219075</xdr:colOff>
      <xdr:row>243</xdr:row>
      <xdr:rowOff>142875</xdr:rowOff>
    </xdr:to>
    <xdr:pic>
      <xdr:nvPicPr>
        <xdr:cNvPr id="244" name="Picture 243" descr="South Africa">
          <a:hlinkClick xmlns:r="http://schemas.openxmlformats.org/officeDocument/2006/relationships" r:id="rId3" tooltip="South Africa"/>
          <a:extLst>
            <a:ext uri="{FF2B5EF4-FFF2-40B4-BE49-F238E27FC236}">
              <a16:creationId xmlns:a16="http://schemas.microsoft.com/office/drawing/2014/main" id="{CFC0EA6A-4C45-478D-A181-B6E1DDA8B32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64547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244</xdr:row>
      <xdr:rowOff>0</xdr:rowOff>
    </xdr:from>
    <xdr:to>
      <xdr:col>4</xdr:col>
      <xdr:colOff>219075</xdr:colOff>
      <xdr:row>244</xdr:row>
      <xdr:rowOff>142875</xdr:rowOff>
    </xdr:to>
    <xdr:pic>
      <xdr:nvPicPr>
        <xdr:cNvPr id="245" name="Picture 244" descr="South Africa">
          <a:hlinkClick xmlns:r="http://schemas.openxmlformats.org/officeDocument/2006/relationships" r:id="rId3" tooltip="South Africa"/>
          <a:extLst>
            <a:ext uri="{FF2B5EF4-FFF2-40B4-BE49-F238E27FC236}">
              <a16:creationId xmlns:a16="http://schemas.microsoft.com/office/drawing/2014/main" id="{7362C716-2FB5-4494-A656-A4D48B01125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65280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245</xdr:row>
      <xdr:rowOff>0</xdr:rowOff>
    </xdr:from>
    <xdr:to>
      <xdr:col>4</xdr:col>
      <xdr:colOff>219075</xdr:colOff>
      <xdr:row>245</xdr:row>
      <xdr:rowOff>142875</xdr:rowOff>
    </xdr:to>
    <xdr:pic>
      <xdr:nvPicPr>
        <xdr:cNvPr id="246" name="Picture 245" descr="South Africa">
          <a:hlinkClick xmlns:r="http://schemas.openxmlformats.org/officeDocument/2006/relationships" r:id="rId3" tooltip="South Africa"/>
          <a:extLst>
            <a:ext uri="{FF2B5EF4-FFF2-40B4-BE49-F238E27FC236}">
              <a16:creationId xmlns:a16="http://schemas.microsoft.com/office/drawing/2014/main" id="{D1119CD9-5544-4288-9418-ADC5C0D504C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65652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246</xdr:row>
      <xdr:rowOff>0</xdr:rowOff>
    </xdr:from>
    <xdr:to>
      <xdr:col>4</xdr:col>
      <xdr:colOff>219075</xdr:colOff>
      <xdr:row>246</xdr:row>
      <xdr:rowOff>142875</xdr:rowOff>
    </xdr:to>
    <xdr:pic>
      <xdr:nvPicPr>
        <xdr:cNvPr id="247" name="Picture 246" descr="South Africa">
          <a:hlinkClick xmlns:r="http://schemas.openxmlformats.org/officeDocument/2006/relationships" r:id="rId3" tooltip="South Africa"/>
          <a:extLst>
            <a:ext uri="{FF2B5EF4-FFF2-40B4-BE49-F238E27FC236}">
              <a16:creationId xmlns:a16="http://schemas.microsoft.com/office/drawing/2014/main" id="{58A9B7A4-E648-40DE-8B71-C225087A9D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66385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247</xdr:row>
      <xdr:rowOff>0</xdr:rowOff>
    </xdr:from>
    <xdr:to>
      <xdr:col>4</xdr:col>
      <xdr:colOff>219075</xdr:colOff>
      <xdr:row>247</xdr:row>
      <xdr:rowOff>114300</xdr:rowOff>
    </xdr:to>
    <xdr:pic>
      <xdr:nvPicPr>
        <xdr:cNvPr id="248" name="Picture 247" descr="United States">
          <a:hlinkClick xmlns:r="http://schemas.openxmlformats.org/officeDocument/2006/relationships" r:id="rId1" tooltip="United States"/>
          <a:extLst>
            <a:ext uri="{FF2B5EF4-FFF2-40B4-BE49-F238E27FC236}">
              <a16:creationId xmlns:a16="http://schemas.microsoft.com/office/drawing/2014/main" id="{5EC4847C-E4F5-47BC-94BD-883B5C1567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67119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248</xdr:row>
      <xdr:rowOff>0</xdr:rowOff>
    </xdr:from>
    <xdr:to>
      <xdr:col>4</xdr:col>
      <xdr:colOff>219075</xdr:colOff>
      <xdr:row>248</xdr:row>
      <xdr:rowOff>142875</xdr:rowOff>
    </xdr:to>
    <xdr:pic>
      <xdr:nvPicPr>
        <xdr:cNvPr id="249" name="Picture 248" descr="South Africa">
          <a:hlinkClick xmlns:r="http://schemas.openxmlformats.org/officeDocument/2006/relationships" r:id="rId3" tooltip="South Africa"/>
          <a:extLst>
            <a:ext uri="{FF2B5EF4-FFF2-40B4-BE49-F238E27FC236}">
              <a16:creationId xmlns:a16="http://schemas.microsoft.com/office/drawing/2014/main" id="{8432D42A-A339-4CEC-95ED-6BAF11C729A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68433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249</xdr:row>
      <xdr:rowOff>0</xdr:rowOff>
    </xdr:from>
    <xdr:to>
      <xdr:col>4</xdr:col>
      <xdr:colOff>219075</xdr:colOff>
      <xdr:row>249</xdr:row>
      <xdr:rowOff>123825</xdr:rowOff>
    </xdr:to>
    <xdr:pic>
      <xdr:nvPicPr>
        <xdr:cNvPr id="250" name="Picture 249" descr="Mexico">
          <a:hlinkClick xmlns:r="http://schemas.openxmlformats.org/officeDocument/2006/relationships" r:id="rId41" tooltip="Mexico"/>
          <a:extLst>
            <a:ext uri="{FF2B5EF4-FFF2-40B4-BE49-F238E27FC236}">
              <a16:creationId xmlns:a16="http://schemas.microsoft.com/office/drawing/2014/main" id="{579BE7BC-E35B-4DDC-950F-B518207A0A70}"/>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695956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250</xdr:row>
      <xdr:rowOff>0</xdr:rowOff>
    </xdr:from>
    <xdr:to>
      <xdr:col>4</xdr:col>
      <xdr:colOff>219075</xdr:colOff>
      <xdr:row>250</xdr:row>
      <xdr:rowOff>142875</xdr:rowOff>
    </xdr:to>
    <xdr:pic>
      <xdr:nvPicPr>
        <xdr:cNvPr id="251" name="Picture 250" descr="Dominican Republic">
          <a:hlinkClick xmlns:r="http://schemas.openxmlformats.org/officeDocument/2006/relationships" r:id="rId51" tooltip="Dominican Republic"/>
          <a:extLst>
            <a:ext uri="{FF2B5EF4-FFF2-40B4-BE49-F238E27FC236}">
              <a16:creationId xmlns:a16="http://schemas.microsoft.com/office/drawing/2014/main" id="{E0FA904B-060D-4935-875F-FCADE17C894B}"/>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270719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251</xdr:row>
      <xdr:rowOff>0</xdr:rowOff>
    </xdr:from>
    <xdr:to>
      <xdr:col>4</xdr:col>
      <xdr:colOff>219075</xdr:colOff>
      <xdr:row>251</xdr:row>
      <xdr:rowOff>114300</xdr:rowOff>
    </xdr:to>
    <xdr:pic>
      <xdr:nvPicPr>
        <xdr:cNvPr id="252" name="Picture 251" descr="Cuba">
          <a:hlinkClick xmlns:r="http://schemas.openxmlformats.org/officeDocument/2006/relationships" r:id="rId15" tooltip="Cuba"/>
          <a:extLst>
            <a:ext uri="{FF2B5EF4-FFF2-40B4-BE49-F238E27FC236}">
              <a16:creationId xmlns:a16="http://schemas.microsoft.com/office/drawing/2014/main" id="{094E1F69-1F27-4BC7-BE6E-95238314E69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2712720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252</xdr:row>
      <xdr:rowOff>0</xdr:rowOff>
    </xdr:from>
    <xdr:to>
      <xdr:col>4</xdr:col>
      <xdr:colOff>219075</xdr:colOff>
      <xdr:row>252</xdr:row>
      <xdr:rowOff>142875</xdr:rowOff>
    </xdr:to>
    <xdr:pic>
      <xdr:nvPicPr>
        <xdr:cNvPr id="253" name="Picture 252" descr="Dominican Republic">
          <a:hlinkClick xmlns:r="http://schemas.openxmlformats.org/officeDocument/2006/relationships" r:id="rId51" tooltip="Dominican Republic"/>
          <a:extLst>
            <a:ext uri="{FF2B5EF4-FFF2-40B4-BE49-F238E27FC236}">
              <a16:creationId xmlns:a16="http://schemas.microsoft.com/office/drawing/2014/main" id="{1ACF25E1-A0A4-4AD0-914E-BE5DF0C49538}"/>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274872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253</xdr:row>
      <xdr:rowOff>0</xdr:rowOff>
    </xdr:from>
    <xdr:to>
      <xdr:col>4</xdr:col>
      <xdr:colOff>219075</xdr:colOff>
      <xdr:row>253</xdr:row>
      <xdr:rowOff>114300</xdr:rowOff>
    </xdr:to>
    <xdr:pic>
      <xdr:nvPicPr>
        <xdr:cNvPr id="254" name="Picture 253" descr="Cuba">
          <a:hlinkClick xmlns:r="http://schemas.openxmlformats.org/officeDocument/2006/relationships" r:id="rId15" tooltip="Cuba"/>
          <a:extLst>
            <a:ext uri="{FF2B5EF4-FFF2-40B4-BE49-F238E27FC236}">
              <a16:creationId xmlns:a16="http://schemas.microsoft.com/office/drawing/2014/main" id="{4E6FAFD3-6C7D-4318-B32F-30F3C3992E0A}"/>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275882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254</xdr:row>
      <xdr:rowOff>0</xdr:rowOff>
    </xdr:from>
    <xdr:to>
      <xdr:col>4</xdr:col>
      <xdr:colOff>219075</xdr:colOff>
      <xdr:row>254</xdr:row>
      <xdr:rowOff>142875</xdr:rowOff>
    </xdr:to>
    <xdr:pic>
      <xdr:nvPicPr>
        <xdr:cNvPr id="255" name="Picture 254" descr="Puerto Rico">
          <a:hlinkClick xmlns:r="http://schemas.openxmlformats.org/officeDocument/2006/relationships" r:id="rId43" tooltip="Puerto Rico"/>
          <a:extLst>
            <a:ext uri="{FF2B5EF4-FFF2-40B4-BE49-F238E27FC236}">
              <a16:creationId xmlns:a16="http://schemas.microsoft.com/office/drawing/2014/main" id="{E7DC9DB6-72E8-4D38-B6B1-232FA28EE72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2779585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255</xdr:row>
      <xdr:rowOff>0</xdr:rowOff>
    </xdr:from>
    <xdr:to>
      <xdr:col>4</xdr:col>
      <xdr:colOff>219075</xdr:colOff>
      <xdr:row>255</xdr:row>
      <xdr:rowOff>114300</xdr:rowOff>
    </xdr:to>
    <xdr:pic>
      <xdr:nvPicPr>
        <xdr:cNvPr id="256" name="Picture 255" descr="United States">
          <a:hlinkClick xmlns:r="http://schemas.openxmlformats.org/officeDocument/2006/relationships" r:id="rId1" tooltip="United States"/>
          <a:extLst>
            <a:ext uri="{FF2B5EF4-FFF2-40B4-BE49-F238E27FC236}">
              <a16:creationId xmlns:a16="http://schemas.microsoft.com/office/drawing/2014/main" id="{C3C102CA-F228-4E78-A403-3F3D1B6CB2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78901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256</xdr:row>
      <xdr:rowOff>0</xdr:rowOff>
    </xdr:from>
    <xdr:to>
      <xdr:col>4</xdr:col>
      <xdr:colOff>219075</xdr:colOff>
      <xdr:row>256</xdr:row>
      <xdr:rowOff>142875</xdr:rowOff>
    </xdr:to>
    <xdr:pic>
      <xdr:nvPicPr>
        <xdr:cNvPr id="257" name="Picture 256" descr="Japan">
          <a:hlinkClick xmlns:r="http://schemas.openxmlformats.org/officeDocument/2006/relationships" r:id="rId63" tooltip="Japan"/>
          <a:extLst>
            <a:ext uri="{FF2B5EF4-FFF2-40B4-BE49-F238E27FC236}">
              <a16:creationId xmlns:a16="http://schemas.microsoft.com/office/drawing/2014/main" id="{3E970EA9-7640-4AA5-99DF-4A202C19C9F2}"/>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280787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257</xdr:row>
      <xdr:rowOff>0</xdr:rowOff>
    </xdr:from>
    <xdr:to>
      <xdr:col>4</xdr:col>
      <xdr:colOff>219075</xdr:colOff>
      <xdr:row>257</xdr:row>
      <xdr:rowOff>114300</xdr:rowOff>
    </xdr:to>
    <xdr:pic>
      <xdr:nvPicPr>
        <xdr:cNvPr id="258" name="Picture 257" descr="United States">
          <a:hlinkClick xmlns:r="http://schemas.openxmlformats.org/officeDocument/2006/relationships" r:id="rId1" tooltip="United States"/>
          <a:extLst>
            <a:ext uri="{FF2B5EF4-FFF2-40B4-BE49-F238E27FC236}">
              <a16:creationId xmlns:a16="http://schemas.microsoft.com/office/drawing/2014/main" id="{1A4C0583-7F65-4198-A499-D7BEB17FC1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82416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258</xdr:row>
      <xdr:rowOff>0</xdr:rowOff>
    </xdr:from>
    <xdr:to>
      <xdr:col>4</xdr:col>
      <xdr:colOff>219075</xdr:colOff>
      <xdr:row>258</xdr:row>
      <xdr:rowOff>114300</xdr:rowOff>
    </xdr:to>
    <xdr:pic>
      <xdr:nvPicPr>
        <xdr:cNvPr id="259" name="Picture 258" descr="United States">
          <a:hlinkClick xmlns:r="http://schemas.openxmlformats.org/officeDocument/2006/relationships" r:id="rId1" tooltip="United States"/>
          <a:extLst>
            <a:ext uri="{FF2B5EF4-FFF2-40B4-BE49-F238E27FC236}">
              <a16:creationId xmlns:a16="http://schemas.microsoft.com/office/drawing/2014/main" id="{35D0A33E-090E-4307-BCE4-3269E66548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83168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259</xdr:row>
      <xdr:rowOff>0</xdr:rowOff>
    </xdr:from>
    <xdr:to>
      <xdr:col>4</xdr:col>
      <xdr:colOff>219075</xdr:colOff>
      <xdr:row>259</xdr:row>
      <xdr:rowOff>142875</xdr:rowOff>
    </xdr:to>
    <xdr:pic>
      <xdr:nvPicPr>
        <xdr:cNvPr id="260" name="Picture 259" descr="South Korea">
          <a:hlinkClick xmlns:r="http://schemas.openxmlformats.org/officeDocument/2006/relationships" r:id="rId27" tooltip="South Korea"/>
          <a:extLst>
            <a:ext uri="{FF2B5EF4-FFF2-40B4-BE49-F238E27FC236}">
              <a16:creationId xmlns:a16="http://schemas.microsoft.com/office/drawing/2014/main" id="{C1142150-9D87-4751-8AA0-FD7783EB4D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850832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260</xdr:row>
      <xdr:rowOff>0</xdr:rowOff>
    </xdr:from>
    <xdr:to>
      <xdr:col>4</xdr:col>
      <xdr:colOff>219075</xdr:colOff>
      <xdr:row>260</xdr:row>
      <xdr:rowOff>142875</xdr:rowOff>
    </xdr:to>
    <xdr:pic>
      <xdr:nvPicPr>
        <xdr:cNvPr id="261" name="Picture 260" descr="South Korea">
          <a:hlinkClick xmlns:r="http://schemas.openxmlformats.org/officeDocument/2006/relationships" r:id="rId27" tooltip="South Korea"/>
          <a:extLst>
            <a:ext uri="{FF2B5EF4-FFF2-40B4-BE49-F238E27FC236}">
              <a16:creationId xmlns:a16="http://schemas.microsoft.com/office/drawing/2014/main" id="{A65A419B-E333-4DDA-AFBA-A70405A3189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285940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261</xdr:row>
      <xdr:rowOff>0</xdr:rowOff>
    </xdr:from>
    <xdr:to>
      <xdr:col>4</xdr:col>
      <xdr:colOff>219075</xdr:colOff>
      <xdr:row>261</xdr:row>
      <xdr:rowOff>142875</xdr:rowOff>
    </xdr:to>
    <xdr:pic>
      <xdr:nvPicPr>
        <xdr:cNvPr id="262" name="Picture 261" descr="Puerto Rico">
          <a:hlinkClick xmlns:r="http://schemas.openxmlformats.org/officeDocument/2006/relationships" r:id="rId43" tooltip="Puerto Rico"/>
          <a:extLst>
            <a:ext uri="{FF2B5EF4-FFF2-40B4-BE49-F238E27FC236}">
              <a16:creationId xmlns:a16="http://schemas.microsoft.com/office/drawing/2014/main" id="{9451AC4B-3123-4D72-8030-5915334EE373}"/>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286492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262</xdr:row>
      <xdr:rowOff>0</xdr:rowOff>
    </xdr:from>
    <xdr:to>
      <xdr:col>4</xdr:col>
      <xdr:colOff>219075</xdr:colOff>
      <xdr:row>262</xdr:row>
      <xdr:rowOff>114300</xdr:rowOff>
    </xdr:to>
    <xdr:pic>
      <xdr:nvPicPr>
        <xdr:cNvPr id="263" name="Picture 262" descr="United States">
          <a:hlinkClick xmlns:r="http://schemas.openxmlformats.org/officeDocument/2006/relationships" r:id="rId1" tooltip="United States"/>
          <a:extLst>
            <a:ext uri="{FF2B5EF4-FFF2-40B4-BE49-F238E27FC236}">
              <a16:creationId xmlns:a16="http://schemas.microsoft.com/office/drawing/2014/main" id="{E0F9B239-346A-4B6D-B882-DB6A994EB8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87045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263</xdr:row>
      <xdr:rowOff>0</xdr:rowOff>
    </xdr:from>
    <xdr:to>
      <xdr:col>4</xdr:col>
      <xdr:colOff>219075</xdr:colOff>
      <xdr:row>263</xdr:row>
      <xdr:rowOff>123825</xdr:rowOff>
    </xdr:to>
    <xdr:pic>
      <xdr:nvPicPr>
        <xdr:cNvPr id="264" name="Picture 263" descr="Mexico">
          <a:hlinkClick xmlns:r="http://schemas.openxmlformats.org/officeDocument/2006/relationships" r:id="rId41" tooltip="Mexico"/>
          <a:extLst>
            <a:ext uri="{FF2B5EF4-FFF2-40B4-BE49-F238E27FC236}">
              <a16:creationId xmlns:a16="http://schemas.microsoft.com/office/drawing/2014/main" id="{38E996A8-8B05-472C-B7E8-20597015BB80}"/>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874359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264</xdr:row>
      <xdr:rowOff>0</xdr:rowOff>
    </xdr:from>
    <xdr:to>
      <xdr:col>4</xdr:col>
      <xdr:colOff>219075</xdr:colOff>
      <xdr:row>264</xdr:row>
      <xdr:rowOff>114300</xdr:rowOff>
    </xdr:to>
    <xdr:pic>
      <xdr:nvPicPr>
        <xdr:cNvPr id="265" name="Picture 264" descr="United States">
          <a:hlinkClick xmlns:r="http://schemas.openxmlformats.org/officeDocument/2006/relationships" r:id="rId1" tooltip="United States"/>
          <a:extLst>
            <a:ext uri="{FF2B5EF4-FFF2-40B4-BE49-F238E27FC236}">
              <a16:creationId xmlns:a16="http://schemas.microsoft.com/office/drawing/2014/main" id="{46696D0B-879D-420D-9180-C70AE0B921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891980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265</xdr:row>
      <xdr:rowOff>0</xdr:rowOff>
    </xdr:from>
    <xdr:to>
      <xdr:col>4</xdr:col>
      <xdr:colOff>219075</xdr:colOff>
      <xdr:row>265</xdr:row>
      <xdr:rowOff>123825</xdr:rowOff>
    </xdr:to>
    <xdr:pic>
      <xdr:nvPicPr>
        <xdr:cNvPr id="266" name="Picture 265" descr="Mexico">
          <a:hlinkClick xmlns:r="http://schemas.openxmlformats.org/officeDocument/2006/relationships" r:id="rId41" tooltip="Mexico"/>
          <a:extLst>
            <a:ext uri="{FF2B5EF4-FFF2-40B4-BE49-F238E27FC236}">
              <a16:creationId xmlns:a16="http://schemas.microsoft.com/office/drawing/2014/main" id="{B4F8B18B-6D68-41C7-A17C-89B4A6DFD21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898743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266</xdr:row>
      <xdr:rowOff>0</xdr:rowOff>
    </xdr:from>
    <xdr:to>
      <xdr:col>4</xdr:col>
      <xdr:colOff>219075</xdr:colOff>
      <xdr:row>266</xdr:row>
      <xdr:rowOff>114300</xdr:rowOff>
    </xdr:to>
    <xdr:pic>
      <xdr:nvPicPr>
        <xdr:cNvPr id="267" name="Picture 266" descr="United States">
          <a:hlinkClick xmlns:r="http://schemas.openxmlformats.org/officeDocument/2006/relationships" r:id="rId1" tooltip="United States"/>
          <a:extLst>
            <a:ext uri="{FF2B5EF4-FFF2-40B4-BE49-F238E27FC236}">
              <a16:creationId xmlns:a16="http://schemas.microsoft.com/office/drawing/2014/main" id="{C40BAEC8-3B01-4F7B-BBAD-99BA54BCF1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90645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267</xdr:row>
      <xdr:rowOff>0</xdr:rowOff>
    </xdr:from>
    <xdr:to>
      <xdr:col>4</xdr:col>
      <xdr:colOff>219075</xdr:colOff>
      <xdr:row>267</xdr:row>
      <xdr:rowOff>114300</xdr:rowOff>
    </xdr:to>
    <xdr:pic>
      <xdr:nvPicPr>
        <xdr:cNvPr id="268" name="Picture 267" descr="United Kingdom">
          <a:hlinkClick xmlns:r="http://schemas.openxmlformats.org/officeDocument/2006/relationships" r:id="rId5" tooltip="United Kingdom"/>
          <a:extLst>
            <a:ext uri="{FF2B5EF4-FFF2-40B4-BE49-F238E27FC236}">
              <a16:creationId xmlns:a16="http://schemas.microsoft.com/office/drawing/2014/main" id="{B7F2A6A9-38AF-4EBE-A77A-257899F481B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91036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268</xdr:row>
      <xdr:rowOff>0</xdr:rowOff>
    </xdr:from>
    <xdr:to>
      <xdr:col>4</xdr:col>
      <xdr:colOff>219075</xdr:colOff>
      <xdr:row>268</xdr:row>
      <xdr:rowOff>114300</xdr:rowOff>
    </xdr:to>
    <xdr:pic>
      <xdr:nvPicPr>
        <xdr:cNvPr id="269" name="Picture 268" descr="United States">
          <a:hlinkClick xmlns:r="http://schemas.openxmlformats.org/officeDocument/2006/relationships" r:id="rId1" tooltip="United States"/>
          <a:extLst>
            <a:ext uri="{FF2B5EF4-FFF2-40B4-BE49-F238E27FC236}">
              <a16:creationId xmlns:a16="http://schemas.microsoft.com/office/drawing/2014/main" id="{6A1C46CA-8CE1-4722-A097-73D1468164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93293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269</xdr:row>
      <xdr:rowOff>0</xdr:rowOff>
    </xdr:from>
    <xdr:to>
      <xdr:col>4</xdr:col>
      <xdr:colOff>219075</xdr:colOff>
      <xdr:row>269</xdr:row>
      <xdr:rowOff>123825</xdr:rowOff>
    </xdr:to>
    <xdr:pic>
      <xdr:nvPicPr>
        <xdr:cNvPr id="270" name="Picture 269" descr="Mexico">
          <a:hlinkClick xmlns:r="http://schemas.openxmlformats.org/officeDocument/2006/relationships" r:id="rId41" tooltip="Mexico"/>
          <a:extLst>
            <a:ext uri="{FF2B5EF4-FFF2-40B4-BE49-F238E27FC236}">
              <a16:creationId xmlns:a16="http://schemas.microsoft.com/office/drawing/2014/main" id="{606B8B0E-1574-4868-883B-46BD28DA950A}"/>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944177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270</xdr:row>
      <xdr:rowOff>0</xdr:rowOff>
    </xdr:from>
    <xdr:to>
      <xdr:col>4</xdr:col>
      <xdr:colOff>219075</xdr:colOff>
      <xdr:row>270</xdr:row>
      <xdr:rowOff>114300</xdr:rowOff>
    </xdr:to>
    <xdr:pic>
      <xdr:nvPicPr>
        <xdr:cNvPr id="271" name="Picture 270" descr="United Kingdom">
          <a:hlinkClick xmlns:r="http://schemas.openxmlformats.org/officeDocument/2006/relationships" r:id="rId5" tooltip="United Kingdom"/>
          <a:extLst>
            <a:ext uri="{FF2B5EF4-FFF2-40B4-BE49-F238E27FC236}">
              <a16:creationId xmlns:a16="http://schemas.microsoft.com/office/drawing/2014/main" id="{0831FD18-34A5-4A50-8BB0-4EC07070E6AC}"/>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94998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271</xdr:row>
      <xdr:rowOff>0</xdr:rowOff>
    </xdr:from>
    <xdr:to>
      <xdr:col>4</xdr:col>
      <xdr:colOff>219075</xdr:colOff>
      <xdr:row>271</xdr:row>
      <xdr:rowOff>142875</xdr:rowOff>
    </xdr:to>
    <xdr:pic>
      <xdr:nvPicPr>
        <xdr:cNvPr id="272" name="Picture 271" descr="South Africa">
          <a:hlinkClick xmlns:r="http://schemas.openxmlformats.org/officeDocument/2006/relationships" r:id="rId3" tooltip="South Africa"/>
          <a:extLst>
            <a:ext uri="{FF2B5EF4-FFF2-40B4-BE49-F238E27FC236}">
              <a16:creationId xmlns:a16="http://schemas.microsoft.com/office/drawing/2014/main" id="{7239DD55-8FA9-44CB-A908-23722D7ADCA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95579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272</xdr:row>
      <xdr:rowOff>0</xdr:rowOff>
    </xdr:from>
    <xdr:to>
      <xdr:col>4</xdr:col>
      <xdr:colOff>219075</xdr:colOff>
      <xdr:row>272</xdr:row>
      <xdr:rowOff>114300</xdr:rowOff>
    </xdr:to>
    <xdr:pic>
      <xdr:nvPicPr>
        <xdr:cNvPr id="273" name="Picture 272" descr="United States">
          <a:hlinkClick xmlns:r="http://schemas.openxmlformats.org/officeDocument/2006/relationships" r:id="rId1" tooltip="United States"/>
          <a:extLst>
            <a:ext uri="{FF2B5EF4-FFF2-40B4-BE49-F238E27FC236}">
              <a16:creationId xmlns:a16="http://schemas.microsoft.com/office/drawing/2014/main" id="{34DCA901-8878-40B7-9CDF-810540BA99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961608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273</xdr:row>
      <xdr:rowOff>0</xdr:rowOff>
    </xdr:from>
    <xdr:to>
      <xdr:col>4</xdr:col>
      <xdr:colOff>219075</xdr:colOff>
      <xdr:row>273</xdr:row>
      <xdr:rowOff>123825</xdr:rowOff>
    </xdr:to>
    <xdr:pic>
      <xdr:nvPicPr>
        <xdr:cNvPr id="274" name="Picture 273" descr="Mexico">
          <a:hlinkClick xmlns:r="http://schemas.openxmlformats.org/officeDocument/2006/relationships" r:id="rId41" tooltip="Mexico"/>
          <a:extLst>
            <a:ext uri="{FF2B5EF4-FFF2-40B4-BE49-F238E27FC236}">
              <a16:creationId xmlns:a16="http://schemas.microsoft.com/office/drawing/2014/main" id="{4EB0E18B-E948-456E-8B5E-F0EDEEC56FFA}"/>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967132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274</xdr:row>
      <xdr:rowOff>0</xdr:rowOff>
    </xdr:from>
    <xdr:to>
      <xdr:col>4</xdr:col>
      <xdr:colOff>219075</xdr:colOff>
      <xdr:row>274</xdr:row>
      <xdr:rowOff>114300</xdr:rowOff>
    </xdr:to>
    <xdr:pic>
      <xdr:nvPicPr>
        <xdr:cNvPr id="275" name="Picture 274" descr="United States">
          <a:hlinkClick xmlns:r="http://schemas.openxmlformats.org/officeDocument/2006/relationships" r:id="rId1" tooltip="United States"/>
          <a:extLst>
            <a:ext uri="{FF2B5EF4-FFF2-40B4-BE49-F238E27FC236}">
              <a16:creationId xmlns:a16="http://schemas.microsoft.com/office/drawing/2014/main" id="{9B20FC6E-AAB6-44EB-B239-FCC123ED03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97265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275</xdr:row>
      <xdr:rowOff>0</xdr:rowOff>
    </xdr:from>
    <xdr:to>
      <xdr:col>4</xdr:col>
      <xdr:colOff>219075</xdr:colOff>
      <xdr:row>275</xdr:row>
      <xdr:rowOff>123825</xdr:rowOff>
    </xdr:to>
    <xdr:pic>
      <xdr:nvPicPr>
        <xdr:cNvPr id="276" name="Picture 275" descr="Mexico">
          <a:hlinkClick xmlns:r="http://schemas.openxmlformats.org/officeDocument/2006/relationships" r:id="rId41" tooltip="Mexico"/>
          <a:extLst>
            <a:ext uri="{FF2B5EF4-FFF2-40B4-BE49-F238E27FC236}">
              <a16:creationId xmlns:a16="http://schemas.microsoft.com/office/drawing/2014/main" id="{1DA2305B-9EC2-44E0-A825-3FE6FBA8166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2987611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276</xdr:row>
      <xdr:rowOff>0</xdr:rowOff>
    </xdr:from>
    <xdr:to>
      <xdr:col>4</xdr:col>
      <xdr:colOff>209550</xdr:colOff>
      <xdr:row>276</xdr:row>
      <xdr:rowOff>142875</xdr:rowOff>
    </xdr:to>
    <xdr:pic>
      <xdr:nvPicPr>
        <xdr:cNvPr id="277" name="Picture 276" descr="Brazil">
          <a:hlinkClick xmlns:r="http://schemas.openxmlformats.org/officeDocument/2006/relationships" r:id="rId65" tooltip="Brazil"/>
          <a:extLst>
            <a:ext uri="{FF2B5EF4-FFF2-40B4-BE49-F238E27FC236}">
              <a16:creationId xmlns:a16="http://schemas.microsoft.com/office/drawing/2014/main" id="{D2FD2DE1-AD7F-4D6B-8DAE-1A6FFE85AC97}"/>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609600" y="301675800"/>
          <a:ext cx="20955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277</xdr:row>
      <xdr:rowOff>0</xdr:rowOff>
    </xdr:from>
    <xdr:to>
      <xdr:col>4</xdr:col>
      <xdr:colOff>219075</xdr:colOff>
      <xdr:row>277</xdr:row>
      <xdr:rowOff>114300</xdr:rowOff>
    </xdr:to>
    <xdr:pic>
      <xdr:nvPicPr>
        <xdr:cNvPr id="278" name="Picture 277" descr="United States">
          <a:hlinkClick xmlns:r="http://schemas.openxmlformats.org/officeDocument/2006/relationships" r:id="rId1" tooltip="United States"/>
          <a:extLst>
            <a:ext uri="{FF2B5EF4-FFF2-40B4-BE49-F238E27FC236}">
              <a16:creationId xmlns:a16="http://schemas.microsoft.com/office/drawing/2014/main" id="{D69529D2-F7A0-4243-A616-435C685423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02809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278</xdr:row>
      <xdr:rowOff>0</xdr:rowOff>
    </xdr:from>
    <xdr:to>
      <xdr:col>4</xdr:col>
      <xdr:colOff>219075</xdr:colOff>
      <xdr:row>278</xdr:row>
      <xdr:rowOff>114300</xdr:rowOff>
    </xdr:to>
    <xdr:pic>
      <xdr:nvPicPr>
        <xdr:cNvPr id="279" name="Picture 278" descr="United States">
          <a:hlinkClick xmlns:r="http://schemas.openxmlformats.org/officeDocument/2006/relationships" r:id="rId1" tooltip="United States"/>
          <a:extLst>
            <a:ext uri="{FF2B5EF4-FFF2-40B4-BE49-F238E27FC236}">
              <a16:creationId xmlns:a16="http://schemas.microsoft.com/office/drawing/2014/main" id="{C1129196-50AA-4E4D-8433-CB21B74420B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03390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279</xdr:row>
      <xdr:rowOff>0</xdr:rowOff>
    </xdr:from>
    <xdr:to>
      <xdr:col>4</xdr:col>
      <xdr:colOff>219075</xdr:colOff>
      <xdr:row>279</xdr:row>
      <xdr:rowOff>123825</xdr:rowOff>
    </xdr:to>
    <xdr:pic>
      <xdr:nvPicPr>
        <xdr:cNvPr id="280" name="Picture 279" descr="Mexico">
          <a:hlinkClick xmlns:r="http://schemas.openxmlformats.org/officeDocument/2006/relationships" r:id="rId41" tooltip="Mexico"/>
          <a:extLst>
            <a:ext uri="{FF2B5EF4-FFF2-40B4-BE49-F238E27FC236}">
              <a16:creationId xmlns:a16="http://schemas.microsoft.com/office/drawing/2014/main" id="{D253120D-B69A-44A5-A900-93E177D0BCC8}"/>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041618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280</xdr:row>
      <xdr:rowOff>0</xdr:rowOff>
    </xdr:from>
    <xdr:to>
      <xdr:col>4</xdr:col>
      <xdr:colOff>219075</xdr:colOff>
      <xdr:row>280</xdr:row>
      <xdr:rowOff>114300</xdr:rowOff>
    </xdr:to>
    <xdr:pic>
      <xdr:nvPicPr>
        <xdr:cNvPr id="281" name="Picture 280" descr="United States">
          <a:hlinkClick xmlns:r="http://schemas.openxmlformats.org/officeDocument/2006/relationships" r:id="rId1" tooltip="United States"/>
          <a:extLst>
            <a:ext uri="{FF2B5EF4-FFF2-40B4-BE49-F238E27FC236}">
              <a16:creationId xmlns:a16="http://schemas.microsoft.com/office/drawing/2014/main" id="{5D9D04A5-F6D0-4F61-8AE0-1B9B9B6432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05476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281</xdr:row>
      <xdr:rowOff>0</xdr:rowOff>
    </xdr:from>
    <xdr:to>
      <xdr:col>4</xdr:col>
      <xdr:colOff>219075</xdr:colOff>
      <xdr:row>281</xdr:row>
      <xdr:rowOff>123825</xdr:rowOff>
    </xdr:to>
    <xdr:pic>
      <xdr:nvPicPr>
        <xdr:cNvPr id="282" name="Picture 281" descr="Mexico">
          <a:hlinkClick xmlns:r="http://schemas.openxmlformats.org/officeDocument/2006/relationships" r:id="rId41" tooltip="Mexico"/>
          <a:extLst>
            <a:ext uri="{FF2B5EF4-FFF2-40B4-BE49-F238E27FC236}">
              <a16:creationId xmlns:a16="http://schemas.microsoft.com/office/drawing/2014/main" id="{E9264C6D-3526-4810-AF98-D597485D711B}"/>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076289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282</xdr:row>
      <xdr:rowOff>0</xdr:rowOff>
    </xdr:from>
    <xdr:to>
      <xdr:col>4</xdr:col>
      <xdr:colOff>219075</xdr:colOff>
      <xdr:row>282</xdr:row>
      <xdr:rowOff>123825</xdr:rowOff>
    </xdr:to>
    <xdr:pic>
      <xdr:nvPicPr>
        <xdr:cNvPr id="283" name="Picture 282" descr="Mexico">
          <a:hlinkClick xmlns:r="http://schemas.openxmlformats.org/officeDocument/2006/relationships" r:id="rId41" tooltip="Mexico"/>
          <a:extLst>
            <a:ext uri="{FF2B5EF4-FFF2-40B4-BE49-F238E27FC236}">
              <a16:creationId xmlns:a16="http://schemas.microsoft.com/office/drawing/2014/main" id="{EA42A86E-DC77-4BD7-99D0-AE8DF95ED110}"/>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085719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283</xdr:row>
      <xdr:rowOff>0</xdr:rowOff>
    </xdr:from>
    <xdr:to>
      <xdr:col>4</xdr:col>
      <xdr:colOff>219075</xdr:colOff>
      <xdr:row>283</xdr:row>
      <xdr:rowOff>114300</xdr:rowOff>
    </xdr:to>
    <xdr:pic>
      <xdr:nvPicPr>
        <xdr:cNvPr id="284" name="Picture 283" descr="Cuba">
          <a:hlinkClick xmlns:r="http://schemas.openxmlformats.org/officeDocument/2006/relationships" r:id="rId15" tooltip="Cuba"/>
          <a:extLst>
            <a:ext uri="{FF2B5EF4-FFF2-40B4-BE49-F238E27FC236}">
              <a16:creationId xmlns:a16="http://schemas.microsoft.com/office/drawing/2014/main" id="{B34C2C79-782C-4226-BD89-8B8E8074D6CF}"/>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09600" y="309152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284</xdr:row>
      <xdr:rowOff>0</xdr:rowOff>
    </xdr:from>
    <xdr:to>
      <xdr:col>4</xdr:col>
      <xdr:colOff>219075</xdr:colOff>
      <xdr:row>284</xdr:row>
      <xdr:rowOff>114300</xdr:rowOff>
    </xdr:to>
    <xdr:pic>
      <xdr:nvPicPr>
        <xdr:cNvPr id="285" name="Picture 284" descr="Australia">
          <a:hlinkClick xmlns:r="http://schemas.openxmlformats.org/officeDocument/2006/relationships" r:id="rId37" tooltip="Australia"/>
          <a:extLst>
            <a:ext uri="{FF2B5EF4-FFF2-40B4-BE49-F238E27FC236}">
              <a16:creationId xmlns:a16="http://schemas.microsoft.com/office/drawing/2014/main" id="{E43842DF-4F09-46D6-9FF2-EF8122D03E91}"/>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3103149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285</xdr:row>
      <xdr:rowOff>0</xdr:rowOff>
    </xdr:from>
    <xdr:to>
      <xdr:col>4</xdr:col>
      <xdr:colOff>219075</xdr:colOff>
      <xdr:row>285</xdr:row>
      <xdr:rowOff>142875</xdr:rowOff>
    </xdr:to>
    <xdr:pic>
      <xdr:nvPicPr>
        <xdr:cNvPr id="286" name="Picture 285" descr="Russia">
          <a:hlinkClick xmlns:r="http://schemas.openxmlformats.org/officeDocument/2006/relationships" r:id="rId19" tooltip="Russia"/>
          <a:extLst>
            <a:ext uri="{FF2B5EF4-FFF2-40B4-BE49-F238E27FC236}">
              <a16:creationId xmlns:a16="http://schemas.microsoft.com/office/drawing/2014/main" id="{B106E9D7-03A6-4384-B73B-1E2A2FC8472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311086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286</xdr:row>
      <xdr:rowOff>0</xdr:rowOff>
    </xdr:from>
    <xdr:to>
      <xdr:col>4</xdr:col>
      <xdr:colOff>219075</xdr:colOff>
      <xdr:row>286</xdr:row>
      <xdr:rowOff>114300</xdr:rowOff>
    </xdr:to>
    <xdr:pic>
      <xdr:nvPicPr>
        <xdr:cNvPr id="287" name="Picture 286" descr="United Kingdom">
          <a:hlinkClick xmlns:r="http://schemas.openxmlformats.org/officeDocument/2006/relationships" r:id="rId5" tooltip="United Kingdom"/>
          <a:extLst>
            <a:ext uri="{FF2B5EF4-FFF2-40B4-BE49-F238E27FC236}">
              <a16:creationId xmlns:a16="http://schemas.microsoft.com/office/drawing/2014/main" id="{F08D31F0-A926-4477-A822-E2175D75A4E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11819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287</xdr:row>
      <xdr:rowOff>0</xdr:rowOff>
    </xdr:from>
    <xdr:to>
      <xdr:col>4</xdr:col>
      <xdr:colOff>219075</xdr:colOff>
      <xdr:row>287</xdr:row>
      <xdr:rowOff>114300</xdr:rowOff>
    </xdr:to>
    <xdr:pic>
      <xdr:nvPicPr>
        <xdr:cNvPr id="288" name="Picture 287" descr="United Kingdom">
          <a:hlinkClick xmlns:r="http://schemas.openxmlformats.org/officeDocument/2006/relationships" r:id="rId5" tooltip="United Kingdom"/>
          <a:extLst>
            <a:ext uri="{FF2B5EF4-FFF2-40B4-BE49-F238E27FC236}">
              <a16:creationId xmlns:a16="http://schemas.microsoft.com/office/drawing/2014/main" id="{8EBE59B3-C244-4AB4-A742-145BE4CCC47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124009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288</xdr:row>
      <xdr:rowOff>0</xdr:rowOff>
    </xdr:from>
    <xdr:to>
      <xdr:col>4</xdr:col>
      <xdr:colOff>219075</xdr:colOff>
      <xdr:row>288</xdr:row>
      <xdr:rowOff>114300</xdr:rowOff>
    </xdr:to>
    <xdr:pic>
      <xdr:nvPicPr>
        <xdr:cNvPr id="289" name="Picture 288" descr="Philippines">
          <a:hlinkClick xmlns:r="http://schemas.openxmlformats.org/officeDocument/2006/relationships" r:id="rId67" tooltip="Philippines"/>
          <a:extLst>
            <a:ext uri="{FF2B5EF4-FFF2-40B4-BE49-F238E27FC236}">
              <a16:creationId xmlns:a16="http://schemas.microsoft.com/office/drawing/2014/main" id="{79023ED2-A8E5-410D-962E-54DCF6D01C0C}"/>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314810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289</xdr:row>
      <xdr:rowOff>0</xdr:rowOff>
    </xdr:from>
    <xdr:to>
      <xdr:col>4</xdr:col>
      <xdr:colOff>219075</xdr:colOff>
      <xdr:row>289</xdr:row>
      <xdr:rowOff>142875</xdr:rowOff>
    </xdr:to>
    <xdr:pic>
      <xdr:nvPicPr>
        <xdr:cNvPr id="290" name="Picture 289" descr="South Korea">
          <a:hlinkClick xmlns:r="http://schemas.openxmlformats.org/officeDocument/2006/relationships" r:id="rId27" tooltip="South Korea"/>
          <a:extLst>
            <a:ext uri="{FF2B5EF4-FFF2-40B4-BE49-F238E27FC236}">
              <a16:creationId xmlns:a16="http://schemas.microsoft.com/office/drawing/2014/main" id="{9D5FBB7D-23CD-43BF-A1B3-C7E48B726345}"/>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15487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290</xdr:row>
      <xdr:rowOff>0</xdr:rowOff>
    </xdr:from>
    <xdr:to>
      <xdr:col>4</xdr:col>
      <xdr:colOff>219075</xdr:colOff>
      <xdr:row>290</xdr:row>
      <xdr:rowOff>142875</xdr:rowOff>
    </xdr:to>
    <xdr:pic>
      <xdr:nvPicPr>
        <xdr:cNvPr id="291" name="Picture 290" descr="South Korea">
          <a:hlinkClick xmlns:r="http://schemas.openxmlformats.org/officeDocument/2006/relationships" r:id="rId27" tooltip="South Korea"/>
          <a:extLst>
            <a:ext uri="{FF2B5EF4-FFF2-40B4-BE49-F238E27FC236}">
              <a16:creationId xmlns:a16="http://schemas.microsoft.com/office/drawing/2014/main" id="{8C4664E9-9DB8-448D-8C59-D78568EFCC8E}"/>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160395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291</xdr:row>
      <xdr:rowOff>0</xdr:rowOff>
    </xdr:from>
    <xdr:to>
      <xdr:col>4</xdr:col>
      <xdr:colOff>219075</xdr:colOff>
      <xdr:row>291</xdr:row>
      <xdr:rowOff>142875</xdr:rowOff>
    </xdr:to>
    <xdr:pic>
      <xdr:nvPicPr>
        <xdr:cNvPr id="292" name="Picture 291" descr="South Korea">
          <a:hlinkClick xmlns:r="http://schemas.openxmlformats.org/officeDocument/2006/relationships" r:id="rId27" tooltip="South Korea"/>
          <a:extLst>
            <a:ext uri="{FF2B5EF4-FFF2-40B4-BE49-F238E27FC236}">
              <a16:creationId xmlns:a16="http://schemas.microsoft.com/office/drawing/2014/main" id="{73BC7AA3-BAD7-4CEB-B53A-8F9D83B44EA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17544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292</xdr:row>
      <xdr:rowOff>0</xdr:rowOff>
    </xdr:from>
    <xdr:to>
      <xdr:col>4</xdr:col>
      <xdr:colOff>219075</xdr:colOff>
      <xdr:row>292</xdr:row>
      <xdr:rowOff>142875</xdr:rowOff>
    </xdr:to>
    <xdr:pic>
      <xdr:nvPicPr>
        <xdr:cNvPr id="293" name="Picture 292" descr="Venezuela">
          <a:hlinkClick xmlns:r="http://schemas.openxmlformats.org/officeDocument/2006/relationships" r:id="rId33" tooltip="Venezuela"/>
          <a:extLst>
            <a:ext uri="{FF2B5EF4-FFF2-40B4-BE49-F238E27FC236}">
              <a16:creationId xmlns:a16="http://schemas.microsoft.com/office/drawing/2014/main" id="{F6F43661-CEEB-41B5-91F5-48D0F0E9C3B6}"/>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319773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293</xdr:row>
      <xdr:rowOff>0</xdr:rowOff>
    </xdr:from>
    <xdr:to>
      <xdr:col>4</xdr:col>
      <xdr:colOff>219075</xdr:colOff>
      <xdr:row>293</xdr:row>
      <xdr:rowOff>142875</xdr:rowOff>
    </xdr:to>
    <xdr:pic>
      <xdr:nvPicPr>
        <xdr:cNvPr id="294" name="Picture 293" descr="France">
          <a:hlinkClick xmlns:r="http://schemas.openxmlformats.org/officeDocument/2006/relationships" r:id="rId69" tooltip="France"/>
          <a:extLst>
            <a:ext uri="{FF2B5EF4-FFF2-40B4-BE49-F238E27FC236}">
              <a16:creationId xmlns:a16="http://schemas.microsoft.com/office/drawing/2014/main" id="{13CD43D6-C872-4B8E-84E9-C4238FC47012}"/>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609600" y="320935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294</xdr:row>
      <xdr:rowOff>0</xdr:rowOff>
    </xdr:from>
    <xdr:to>
      <xdr:col>4</xdr:col>
      <xdr:colOff>219075</xdr:colOff>
      <xdr:row>294</xdr:row>
      <xdr:rowOff>142875</xdr:rowOff>
    </xdr:to>
    <xdr:pic>
      <xdr:nvPicPr>
        <xdr:cNvPr id="295" name="Picture 294" descr="South Africa">
          <a:hlinkClick xmlns:r="http://schemas.openxmlformats.org/officeDocument/2006/relationships" r:id="rId3" tooltip="South Africa"/>
          <a:extLst>
            <a:ext uri="{FF2B5EF4-FFF2-40B4-BE49-F238E27FC236}">
              <a16:creationId xmlns:a16="http://schemas.microsoft.com/office/drawing/2014/main" id="{5E895D26-522D-43CF-819C-7B52CEE906B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21487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295</xdr:row>
      <xdr:rowOff>0</xdr:rowOff>
    </xdr:from>
    <xdr:to>
      <xdr:col>4</xdr:col>
      <xdr:colOff>219075</xdr:colOff>
      <xdr:row>295</xdr:row>
      <xdr:rowOff>114300</xdr:rowOff>
    </xdr:to>
    <xdr:pic>
      <xdr:nvPicPr>
        <xdr:cNvPr id="296" name="Picture 295" descr="United States">
          <a:hlinkClick xmlns:r="http://schemas.openxmlformats.org/officeDocument/2006/relationships" r:id="rId1" tooltip="United States"/>
          <a:extLst>
            <a:ext uri="{FF2B5EF4-FFF2-40B4-BE49-F238E27FC236}">
              <a16:creationId xmlns:a16="http://schemas.microsoft.com/office/drawing/2014/main" id="{574B814F-5250-41B1-8EB5-909CE5B78C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22040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296</xdr:row>
      <xdr:rowOff>0</xdr:rowOff>
    </xdr:from>
    <xdr:to>
      <xdr:col>4</xdr:col>
      <xdr:colOff>219075</xdr:colOff>
      <xdr:row>296</xdr:row>
      <xdr:rowOff>142875</xdr:rowOff>
    </xdr:to>
    <xdr:pic>
      <xdr:nvPicPr>
        <xdr:cNvPr id="297" name="Picture 296" descr="South Africa">
          <a:hlinkClick xmlns:r="http://schemas.openxmlformats.org/officeDocument/2006/relationships" r:id="rId3" tooltip="South Africa"/>
          <a:extLst>
            <a:ext uri="{FF2B5EF4-FFF2-40B4-BE49-F238E27FC236}">
              <a16:creationId xmlns:a16="http://schemas.microsoft.com/office/drawing/2014/main" id="{B8C51D63-33AC-4B97-9285-11B861E3BEA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22773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297</xdr:row>
      <xdr:rowOff>0</xdr:rowOff>
    </xdr:from>
    <xdr:to>
      <xdr:col>4</xdr:col>
      <xdr:colOff>219075</xdr:colOff>
      <xdr:row>297</xdr:row>
      <xdr:rowOff>142875</xdr:rowOff>
    </xdr:to>
    <xdr:pic>
      <xdr:nvPicPr>
        <xdr:cNvPr id="298" name="Picture 297" descr="South Africa">
          <a:hlinkClick xmlns:r="http://schemas.openxmlformats.org/officeDocument/2006/relationships" r:id="rId3" tooltip="South Africa"/>
          <a:extLst>
            <a:ext uri="{FF2B5EF4-FFF2-40B4-BE49-F238E27FC236}">
              <a16:creationId xmlns:a16="http://schemas.microsoft.com/office/drawing/2014/main" id="{7057DF65-9C9B-403A-9EFC-A78473A27BD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24469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298</xdr:row>
      <xdr:rowOff>0</xdr:rowOff>
    </xdr:from>
    <xdr:to>
      <xdr:col>4</xdr:col>
      <xdr:colOff>219075</xdr:colOff>
      <xdr:row>298</xdr:row>
      <xdr:rowOff>114300</xdr:rowOff>
    </xdr:to>
    <xdr:pic>
      <xdr:nvPicPr>
        <xdr:cNvPr id="299" name="Picture 298" descr="Philippines">
          <a:hlinkClick xmlns:r="http://schemas.openxmlformats.org/officeDocument/2006/relationships" r:id="rId67" tooltip="Philippines"/>
          <a:extLst>
            <a:ext uri="{FF2B5EF4-FFF2-40B4-BE49-F238E27FC236}">
              <a16:creationId xmlns:a16="http://schemas.microsoft.com/office/drawing/2014/main" id="{876B60D5-F9D1-407D-81B1-0A2A6F15FD61}"/>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325593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299</xdr:row>
      <xdr:rowOff>0</xdr:rowOff>
    </xdr:from>
    <xdr:to>
      <xdr:col>4</xdr:col>
      <xdr:colOff>219075</xdr:colOff>
      <xdr:row>299</xdr:row>
      <xdr:rowOff>123825</xdr:rowOff>
    </xdr:to>
    <xdr:pic>
      <xdr:nvPicPr>
        <xdr:cNvPr id="300" name="Picture 299" descr="Mexico">
          <a:hlinkClick xmlns:r="http://schemas.openxmlformats.org/officeDocument/2006/relationships" r:id="rId41" tooltip="Mexico"/>
          <a:extLst>
            <a:ext uri="{FF2B5EF4-FFF2-40B4-BE49-F238E27FC236}">
              <a16:creationId xmlns:a16="http://schemas.microsoft.com/office/drawing/2014/main" id="{124430C0-E0E9-46BF-9839-7060944CAA36}"/>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267551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300</xdr:row>
      <xdr:rowOff>0</xdr:rowOff>
    </xdr:from>
    <xdr:to>
      <xdr:col>4</xdr:col>
      <xdr:colOff>219075</xdr:colOff>
      <xdr:row>300</xdr:row>
      <xdr:rowOff>114300</xdr:rowOff>
    </xdr:to>
    <xdr:pic>
      <xdr:nvPicPr>
        <xdr:cNvPr id="301" name="Picture 300" descr="Canada">
          <a:hlinkClick xmlns:r="http://schemas.openxmlformats.org/officeDocument/2006/relationships" r:id="rId39" tooltip="Canada"/>
          <a:extLst>
            <a:ext uri="{FF2B5EF4-FFF2-40B4-BE49-F238E27FC236}">
              <a16:creationId xmlns:a16="http://schemas.microsoft.com/office/drawing/2014/main" id="{8CA2ABE8-0DE5-42BA-A58E-603CDDEDC3D3}"/>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328650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301</xdr:row>
      <xdr:rowOff>0</xdr:rowOff>
    </xdr:from>
    <xdr:to>
      <xdr:col>4</xdr:col>
      <xdr:colOff>219075</xdr:colOff>
      <xdr:row>301</xdr:row>
      <xdr:rowOff>142875</xdr:rowOff>
    </xdr:to>
    <xdr:pic>
      <xdr:nvPicPr>
        <xdr:cNvPr id="302" name="Picture 301" descr="Panama">
          <a:hlinkClick xmlns:r="http://schemas.openxmlformats.org/officeDocument/2006/relationships" r:id="rId71" tooltip="Panama"/>
          <a:extLst>
            <a:ext uri="{FF2B5EF4-FFF2-40B4-BE49-F238E27FC236}">
              <a16:creationId xmlns:a16="http://schemas.microsoft.com/office/drawing/2014/main" id="{8C7FEFC6-D849-459B-A330-04CE9F801197}"/>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3294221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302</xdr:row>
      <xdr:rowOff>0</xdr:rowOff>
    </xdr:from>
    <xdr:to>
      <xdr:col>4</xdr:col>
      <xdr:colOff>219075</xdr:colOff>
      <xdr:row>302</xdr:row>
      <xdr:rowOff>114300</xdr:rowOff>
    </xdr:to>
    <xdr:pic>
      <xdr:nvPicPr>
        <xdr:cNvPr id="303" name="Picture 302" descr="Canada">
          <a:hlinkClick xmlns:r="http://schemas.openxmlformats.org/officeDocument/2006/relationships" r:id="rId39" tooltip="Canada"/>
          <a:extLst>
            <a:ext uri="{FF2B5EF4-FFF2-40B4-BE49-F238E27FC236}">
              <a16:creationId xmlns:a16="http://schemas.microsoft.com/office/drawing/2014/main" id="{C7A884EB-D720-4B02-BE4C-F4D719135E9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609600" y="331374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303</xdr:row>
      <xdr:rowOff>0</xdr:rowOff>
    </xdr:from>
    <xdr:to>
      <xdr:col>4</xdr:col>
      <xdr:colOff>219075</xdr:colOff>
      <xdr:row>303</xdr:row>
      <xdr:rowOff>142875</xdr:rowOff>
    </xdr:to>
    <xdr:pic>
      <xdr:nvPicPr>
        <xdr:cNvPr id="304" name="Picture 303" descr="South Africa">
          <a:hlinkClick xmlns:r="http://schemas.openxmlformats.org/officeDocument/2006/relationships" r:id="rId3" tooltip="South Africa"/>
          <a:extLst>
            <a:ext uri="{FF2B5EF4-FFF2-40B4-BE49-F238E27FC236}">
              <a16:creationId xmlns:a16="http://schemas.microsoft.com/office/drawing/2014/main" id="{65067E1A-4B1D-44A3-AF3D-4FBFD3A2838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32498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304</xdr:row>
      <xdr:rowOff>0</xdr:rowOff>
    </xdr:from>
    <xdr:to>
      <xdr:col>4</xdr:col>
      <xdr:colOff>219075</xdr:colOff>
      <xdr:row>304</xdr:row>
      <xdr:rowOff>142875</xdr:rowOff>
    </xdr:to>
    <xdr:pic>
      <xdr:nvPicPr>
        <xdr:cNvPr id="305" name="Picture 304" descr="South Africa">
          <a:hlinkClick xmlns:r="http://schemas.openxmlformats.org/officeDocument/2006/relationships" r:id="rId3" tooltip="South Africa"/>
          <a:extLst>
            <a:ext uri="{FF2B5EF4-FFF2-40B4-BE49-F238E27FC236}">
              <a16:creationId xmlns:a16="http://schemas.microsoft.com/office/drawing/2014/main" id="{611C9E96-E02F-4384-90C4-EDD2278DC1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33270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305</xdr:row>
      <xdr:rowOff>0</xdr:rowOff>
    </xdr:from>
    <xdr:to>
      <xdr:col>4</xdr:col>
      <xdr:colOff>219075</xdr:colOff>
      <xdr:row>305</xdr:row>
      <xdr:rowOff>114300</xdr:rowOff>
    </xdr:to>
    <xdr:pic>
      <xdr:nvPicPr>
        <xdr:cNvPr id="306" name="Picture 305" descr="Philippines">
          <a:hlinkClick xmlns:r="http://schemas.openxmlformats.org/officeDocument/2006/relationships" r:id="rId67" tooltip="Philippines"/>
          <a:extLst>
            <a:ext uri="{FF2B5EF4-FFF2-40B4-BE49-F238E27FC236}">
              <a16:creationId xmlns:a16="http://schemas.microsoft.com/office/drawing/2014/main" id="{934610E5-0063-4AD2-99D7-DE8B2178650F}"/>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3340417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306</xdr:row>
      <xdr:rowOff>0</xdr:rowOff>
    </xdr:from>
    <xdr:to>
      <xdr:col>4</xdr:col>
      <xdr:colOff>219075</xdr:colOff>
      <xdr:row>306</xdr:row>
      <xdr:rowOff>142875</xdr:rowOff>
    </xdr:to>
    <xdr:pic>
      <xdr:nvPicPr>
        <xdr:cNvPr id="307" name="Picture 306" descr="Colombia">
          <a:hlinkClick xmlns:r="http://schemas.openxmlformats.org/officeDocument/2006/relationships" r:id="rId29" tooltip="Colombia"/>
          <a:extLst>
            <a:ext uri="{FF2B5EF4-FFF2-40B4-BE49-F238E27FC236}">
              <a16:creationId xmlns:a16="http://schemas.microsoft.com/office/drawing/2014/main" id="{2018E1DB-7171-4126-BF8D-FBF61E3BF3A7}"/>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336270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307</xdr:row>
      <xdr:rowOff>0</xdr:rowOff>
    </xdr:from>
    <xdr:to>
      <xdr:col>4</xdr:col>
      <xdr:colOff>219075</xdr:colOff>
      <xdr:row>307</xdr:row>
      <xdr:rowOff>142875</xdr:rowOff>
    </xdr:to>
    <xdr:pic>
      <xdr:nvPicPr>
        <xdr:cNvPr id="308" name="Picture 307" descr="Spain">
          <a:hlinkClick xmlns:r="http://schemas.openxmlformats.org/officeDocument/2006/relationships" r:id="rId73" tooltip="Spain"/>
          <a:extLst>
            <a:ext uri="{FF2B5EF4-FFF2-40B4-BE49-F238E27FC236}">
              <a16:creationId xmlns:a16="http://schemas.microsoft.com/office/drawing/2014/main" id="{C1CBA829-5BC5-4083-9736-6C37022F5173}"/>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609600" y="337099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308</xdr:row>
      <xdr:rowOff>0</xdr:rowOff>
    </xdr:from>
    <xdr:to>
      <xdr:col>4</xdr:col>
      <xdr:colOff>219075</xdr:colOff>
      <xdr:row>308</xdr:row>
      <xdr:rowOff>114300</xdr:rowOff>
    </xdr:to>
    <xdr:pic>
      <xdr:nvPicPr>
        <xdr:cNvPr id="309" name="Picture 308" descr="United Kingdom">
          <a:hlinkClick xmlns:r="http://schemas.openxmlformats.org/officeDocument/2006/relationships" r:id="rId5" tooltip="United Kingdom"/>
          <a:extLst>
            <a:ext uri="{FF2B5EF4-FFF2-40B4-BE49-F238E27FC236}">
              <a16:creationId xmlns:a16="http://schemas.microsoft.com/office/drawing/2014/main" id="{408B5AF6-F102-4E7E-AABE-842BEDA1A4E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378708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309</xdr:row>
      <xdr:rowOff>0</xdr:rowOff>
    </xdr:from>
    <xdr:to>
      <xdr:col>4</xdr:col>
      <xdr:colOff>219075</xdr:colOff>
      <xdr:row>309</xdr:row>
      <xdr:rowOff>142875</xdr:rowOff>
    </xdr:to>
    <xdr:pic>
      <xdr:nvPicPr>
        <xdr:cNvPr id="310" name="Picture 309" descr="Dominican Republic">
          <a:hlinkClick xmlns:r="http://schemas.openxmlformats.org/officeDocument/2006/relationships" r:id="rId51" tooltip="Dominican Republic"/>
          <a:extLst>
            <a:ext uri="{FF2B5EF4-FFF2-40B4-BE49-F238E27FC236}">
              <a16:creationId xmlns:a16="http://schemas.microsoft.com/office/drawing/2014/main" id="{9E895FC2-D23C-4318-8837-627C8061A1A5}"/>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339366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310</xdr:row>
      <xdr:rowOff>0</xdr:rowOff>
    </xdr:from>
    <xdr:to>
      <xdr:col>4</xdr:col>
      <xdr:colOff>219075</xdr:colOff>
      <xdr:row>310</xdr:row>
      <xdr:rowOff>142875</xdr:rowOff>
    </xdr:to>
    <xdr:pic>
      <xdr:nvPicPr>
        <xdr:cNvPr id="311" name="Picture 310" descr="Japan">
          <a:hlinkClick xmlns:r="http://schemas.openxmlformats.org/officeDocument/2006/relationships" r:id="rId63" tooltip="Japan"/>
          <a:extLst>
            <a:ext uri="{FF2B5EF4-FFF2-40B4-BE49-F238E27FC236}">
              <a16:creationId xmlns:a16="http://schemas.microsoft.com/office/drawing/2014/main" id="{55764EFA-2817-486A-935E-A8E970A34B79}"/>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3402996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311</xdr:row>
      <xdr:rowOff>0</xdr:rowOff>
    </xdr:from>
    <xdr:to>
      <xdr:col>4</xdr:col>
      <xdr:colOff>219075</xdr:colOff>
      <xdr:row>311</xdr:row>
      <xdr:rowOff>142875</xdr:rowOff>
    </xdr:to>
    <xdr:pic>
      <xdr:nvPicPr>
        <xdr:cNvPr id="312" name="Picture 311" descr="Japan">
          <a:hlinkClick xmlns:r="http://schemas.openxmlformats.org/officeDocument/2006/relationships" r:id="rId63" tooltip="Japan"/>
          <a:extLst>
            <a:ext uri="{FF2B5EF4-FFF2-40B4-BE49-F238E27FC236}">
              <a16:creationId xmlns:a16="http://schemas.microsoft.com/office/drawing/2014/main" id="{30BCBB1A-0D7F-416E-9F4A-E99F5AFF4372}"/>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340690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312</xdr:row>
      <xdr:rowOff>0</xdr:rowOff>
    </xdr:from>
    <xdr:to>
      <xdr:col>4</xdr:col>
      <xdr:colOff>219075</xdr:colOff>
      <xdr:row>312</xdr:row>
      <xdr:rowOff>114300</xdr:rowOff>
    </xdr:to>
    <xdr:pic>
      <xdr:nvPicPr>
        <xdr:cNvPr id="313" name="Picture 312" descr="Republic of Ireland">
          <a:hlinkClick xmlns:r="http://schemas.openxmlformats.org/officeDocument/2006/relationships" r:id="rId75" tooltip="Republic of Ireland"/>
          <a:extLst>
            <a:ext uri="{FF2B5EF4-FFF2-40B4-BE49-F238E27FC236}">
              <a16:creationId xmlns:a16="http://schemas.microsoft.com/office/drawing/2014/main" id="{689D7151-6593-4B32-A3EC-7C224921E45F}"/>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609600" y="3410807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313</xdr:row>
      <xdr:rowOff>0</xdr:rowOff>
    </xdr:from>
    <xdr:to>
      <xdr:col>4</xdr:col>
      <xdr:colOff>219075</xdr:colOff>
      <xdr:row>313</xdr:row>
      <xdr:rowOff>114300</xdr:rowOff>
    </xdr:to>
    <xdr:pic>
      <xdr:nvPicPr>
        <xdr:cNvPr id="314" name="Picture 313" descr="United States">
          <a:hlinkClick xmlns:r="http://schemas.openxmlformats.org/officeDocument/2006/relationships" r:id="rId1" tooltip="United States"/>
          <a:extLst>
            <a:ext uri="{FF2B5EF4-FFF2-40B4-BE49-F238E27FC236}">
              <a16:creationId xmlns:a16="http://schemas.microsoft.com/office/drawing/2014/main" id="{F3462F9F-A46F-40FB-AD0F-2F4C9687DC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41471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314</xdr:row>
      <xdr:rowOff>0</xdr:rowOff>
    </xdr:from>
    <xdr:to>
      <xdr:col>4</xdr:col>
      <xdr:colOff>219075</xdr:colOff>
      <xdr:row>314</xdr:row>
      <xdr:rowOff>114300</xdr:rowOff>
    </xdr:to>
    <xdr:pic>
      <xdr:nvPicPr>
        <xdr:cNvPr id="315" name="Picture 314" descr="Uzbekistan">
          <a:hlinkClick xmlns:r="http://schemas.openxmlformats.org/officeDocument/2006/relationships" r:id="rId77" tooltip="Uzbekistan"/>
          <a:extLst>
            <a:ext uri="{FF2B5EF4-FFF2-40B4-BE49-F238E27FC236}">
              <a16:creationId xmlns:a16="http://schemas.microsoft.com/office/drawing/2014/main" id="{0F10F345-D85C-4F78-B98D-AC88ABE2427A}"/>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609600" y="342242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315</xdr:row>
      <xdr:rowOff>0</xdr:rowOff>
    </xdr:from>
    <xdr:to>
      <xdr:col>4</xdr:col>
      <xdr:colOff>219075</xdr:colOff>
      <xdr:row>315</xdr:row>
      <xdr:rowOff>142875</xdr:rowOff>
    </xdr:to>
    <xdr:pic>
      <xdr:nvPicPr>
        <xdr:cNvPr id="316" name="Picture 315" descr="Japan">
          <a:hlinkClick xmlns:r="http://schemas.openxmlformats.org/officeDocument/2006/relationships" r:id="rId63" tooltip="Japan"/>
          <a:extLst>
            <a:ext uri="{FF2B5EF4-FFF2-40B4-BE49-F238E27FC236}">
              <a16:creationId xmlns:a16="http://schemas.microsoft.com/office/drawing/2014/main" id="{44FFC19A-AA93-483E-901F-E1D5055E05CE}"/>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344338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316</xdr:row>
      <xdr:rowOff>0</xdr:rowOff>
    </xdr:from>
    <xdr:to>
      <xdr:col>4</xdr:col>
      <xdr:colOff>219075</xdr:colOff>
      <xdr:row>316</xdr:row>
      <xdr:rowOff>114300</xdr:rowOff>
    </xdr:to>
    <xdr:pic>
      <xdr:nvPicPr>
        <xdr:cNvPr id="317" name="Picture 316" descr="Australia">
          <a:hlinkClick xmlns:r="http://schemas.openxmlformats.org/officeDocument/2006/relationships" r:id="rId37" tooltip="Australia"/>
          <a:extLst>
            <a:ext uri="{FF2B5EF4-FFF2-40B4-BE49-F238E27FC236}">
              <a16:creationId xmlns:a16="http://schemas.microsoft.com/office/drawing/2014/main" id="{ED764AA8-9738-4D55-8FA1-22419A9095ED}"/>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3450145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317</xdr:row>
      <xdr:rowOff>0</xdr:rowOff>
    </xdr:from>
    <xdr:to>
      <xdr:col>4</xdr:col>
      <xdr:colOff>219075</xdr:colOff>
      <xdr:row>317</xdr:row>
      <xdr:rowOff>114300</xdr:rowOff>
    </xdr:to>
    <xdr:pic>
      <xdr:nvPicPr>
        <xdr:cNvPr id="318" name="Picture 317" descr="United States">
          <a:hlinkClick xmlns:r="http://schemas.openxmlformats.org/officeDocument/2006/relationships" r:id="rId1" tooltip="United States"/>
          <a:extLst>
            <a:ext uri="{FF2B5EF4-FFF2-40B4-BE49-F238E27FC236}">
              <a16:creationId xmlns:a16="http://schemas.microsoft.com/office/drawing/2014/main" id="{4B830AE6-25CC-4FEB-BC19-D033541CAE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46471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318</xdr:row>
      <xdr:rowOff>0</xdr:rowOff>
    </xdr:from>
    <xdr:to>
      <xdr:col>4</xdr:col>
      <xdr:colOff>219075</xdr:colOff>
      <xdr:row>318</xdr:row>
      <xdr:rowOff>114300</xdr:rowOff>
    </xdr:to>
    <xdr:pic>
      <xdr:nvPicPr>
        <xdr:cNvPr id="319" name="Picture 318" descr="United States">
          <a:hlinkClick xmlns:r="http://schemas.openxmlformats.org/officeDocument/2006/relationships" r:id="rId1" tooltip="United States"/>
          <a:extLst>
            <a:ext uri="{FF2B5EF4-FFF2-40B4-BE49-F238E27FC236}">
              <a16:creationId xmlns:a16="http://schemas.microsoft.com/office/drawing/2014/main" id="{98AFE58E-A072-481A-981C-8F6E1CDBDA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47481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319</xdr:row>
      <xdr:rowOff>0</xdr:rowOff>
    </xdr:from>
    <xdr:to>
      <xdr:col>4</xdr:col>
      <xdr:colOff>219075</xdr:colOff>
      <xdr:row>319</xdr:row>
      <xdr:rowOff>142875</xdr:rowOff>
    </xdr:to>
    <xdr:pic>
      <xdr:nvPicPr>
        <xdr:cNvPr id="320" name="Picture 319" descr="Colombia">
          <a:hlinkClick xmlns:r="http://schemas.openxmlformats.org/officeDocument/2006/relationships" r:id="rId29" tooltip="Colombia"/>
          <a:extLst>
            <a:ext uri="{FF2B5EF4-FFF2-40B4-BE49-F238E27FC236}">
              <a16:creationId xmlns:a16="http://schemas.microsoft.com/office/drawing/2014/main" id="{D2EC4E21-93CB-4921-BD53-4DDDF1969256}"/>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3490150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320</xdr:row>
      <xdr:rowOff>0</xdr:rowOff>
    </xdr:from>
    <xdr:to>
      <xdr:col>4</xdr:col>
      <xdr:colOff>219075</xdr:colOff>
      <xdr:row>320</xdr:row>
      <xdr:rowOff>142875</xdr:rowOff>
    </xdr:to>
    <xdr:pic>
      <xdr:nvPicPr>
        <xdr:cNvPr id="321" name="Picture 320" descr="South Africa">
          <a:hlinkClick xmlns:r="http://schemas.openxmlformats.org/officeDocument/2006/relationships" r:id="rId3" tooltip="South Africa"/>
          <a:extLst>
            <a:ext uri="{FF2B5EF4-FFF2-40B4-BE49-F238E27FC236}">
              <a16:creationId xmlns:a16="http://schemas.microsoft.com/office/drawing/2014/main" id="{05E5B211-FBA8-4B35-A16D-16C1ED469D5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498627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321</xdr:row>
      <xdr:rowOff>0</xdr:rowOff>
    </xdr:from>
    <xdr:to>
      <xdr:col>4</xdr:col>
      <xdr:colOff>219075</xdr:colOff>
      <xdr:row>321</xdr:row>
      <xdr:rowOff>114300</xdr:rowOff>
    </xdr:to>
    <xdr:pic>
      <xdr:nvPicPr>
        <xdr:cNvPr id="322" name="Picture 321" descr="United States">
          <a:hlinkClick xmlns:r="http://schemas.openxmlformats.org/officeDocument/2006/relationships" r:id="rId1" tooltip="United States"/>
          <a:extLst>
            <a:ext uri="{FF2B5EF4-FFF2-40B4-BE49-F238E27FC236}">
              <a16:creationId xmlns:a16="http://schemas.microsoft.com/office/drawing/2014/main" id="{8733F8B8-DAAB-4FA2-A8A2-D29FF72346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50634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322</xdr:row>
      <xdr:rowOff>0</xdr:rowOff>
    </xdr:from>
    <xdr:to>
      <xdr:col>4</xdr:col>
      <xdr:colOff>219075</xdr:colOff>
      <xdr:row>322</xdr:row>
      <xdr:rowOff>123825</xdr:rowOff>
    </xdr:to>
    <xdr:pic>
      <xdr:nvPicPr>
        <xdr:cNvPr id="323" name="Picture 322" descr="Mexico">
          <a:hlinkClick xmlns:r="http://schemas.openxmlformats.org/officeDocument/2006/relationships" r:id="rId41" tooltip="Mexico"/>
          <a:extLst>
            <a:ext uri="{FF2B5EF4-FFF2-40B4-BE49-F238E27FC236}">
              <a16:creationId xmlns:a16="http://schemas.microsoft.com/office/drawing/2014/main" id="{D9EA8EA3-79CA-4679-BE1A-A5D7D5CF424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514058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323</xdr:row>
      <xdr:rowOff>0</xdr:rowOff>
    </xdr:from>
    <xdr:to>
      <xdr:col>4</xdr:col>
      <xdr:colOff>219075</xdr:colOff>
      <xdr:row>323</xdr:row>
      <xdr:rowOff>133350</xdr:rowOff>
    </xdr:to>
    <xdr:pic>
      <xdr:nvPicPr>
        <xdr:cNvPr id="324" name="Picture 323" descr="Nicaragua">
          <a:hlinkClick xmlns:r="http://schemas.openxmlformats.org/officeDocument/2006/relationships" r:id="rId79" tooltip="Nicaragua"/>
          <a:extLst>
            <a:ext uri="{FF2B5EF4-FFF2-40B4-BE49-F238E27FC236}">
              <a16:creationId xmlns:a16="http://schemas.microsoft.com/office/drawing/2014/main" id="{EC180F1D-16AC-4BA6-B9D9-DD0C530B0921}"/>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609600" y="3527202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324</xdr:row>
      <xdr:rowOff>0</xdr:rowOff>
    </xdr:from>
    <xdr:to>
      <xdr:col>4</xdr:col>
      <xdr:colOff>219075</xdr:colOff>
      <xdr:row>324</xdr:row>
      <xdr:rowOff>142875</xdr:rowOff>
    </xdr:to>
    <xdr:pic>
      <xdr:nvPicPr>
        <xdr:cNvPr id="325" name="Picture 324" descr="Ghana">
          <a:hlinkClick xmlns:r="http://schemas.openxmlformats.org/officeDocument/2006/relationships" r:id="rId53" tooltip="Ghana"/>
          <a:extLst>
            <a:ext uri="{FF2B5EF4-FFF2-40B4-BE49-F238E27FC236}">
              <a16:creationId xmlns:a16="http://schemas.microsoft.com/office/drawing/2014/main" id="{34A09FF1-8B5F-4C46-9196-FFD079B22976}"/>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353729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325</xdr:row>
      <xdr:rowOff>0</xdr:rowOff>
    </xdr:from>
    <xdr:to>
      <xdr:col>4</xdr:col>
      <xdr:colOff>219075</xdr:colOff>
      <xdr:row>325</xdr:row>
      <xdr:rowOff>142875</xdr:rowOff>
    </xdr:to>
    <xdr:pic>
      <xdr:nvPicPr>
        <xdr:cNvPr id="326" name="Picture 325" descr="Colombia">
          <a:hlinkClick xmlns:r="http://schemas.openxmlformats.org/officeDocument/2006/relationships" r:id="rId29" tooltip="Colombia"/>
          <a:extLst>
            <a:ext uri="{FF2B5EF4-FFF2-40B4-BE49-F238E27FC236}">
              <a16:creationId xmlns:a16="http://schemas.microsoft.com/office/drawing/2014/main" id="{E5816B0A-D587-44F2-90DB-8AFE55C3D12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354501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326</xdr:row>
      <xdr:rowOff>0</xdr:rowOff>
    </xdr:from>
    <xdr:to>
      <xdr:col>4</xdr:col>
      <xdr:colOff>219075</xdr:colOff>
      <xdr:row>326</xdr:row>
      <xdr:rowOff>142875</xdr:rowOff>
    </xdr:to>
    <xdr:pic>
      <xdr:nvPicPr>
        <xdr:cNvPr id="327" name="Picture 326" descr="Ghana">
          <a:hlinkClick xmlns:r="http://schemas.openxmlformats.org/officeDocument/2006/relationships" r:id="rId53" tooltip="Ghana"/>
          <a:extLst>
            <a:ext uri="{FF2B5EF4-FFF2-40B4-BE49-F238E27FC236}">
              <a16:creationId xmlns:a16="http://schemas.microsoft.com/office/drawing/2014/main" id="{57894C47-5740-4E1C-981C-D27D03E4E023}"/>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609600" y="3550539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327</xdr:row>
      <xdr:rowOff>0</xdr:rowOff>
    </xdr:from>
    <xdr:to>
      <xdr:col>4</xdr:col>
      <xdr:colOff>219075</xdr:colOff>
      <xdr:row>327</xdr:row>
      <xdr:rowOff>123825</xdr:rowOff>
    </xdr:to>
    <xdr:pic>
      <xdr:nvPicPr>
        <xdr:cNvPr id="328" name="Picture 327" descr="Mexico">
          <a:hlinkClick xmlns:r="http://schemas.openxmlformats.org/officeDocument/2006/relationships" r:id="rId41" tooltip="Mexico"/>
          <a:extLst>
            <a:ext uri="{FF2B5EF4-FFF2-40B4-BE49-F238E27FC236}">
              <a16:creationId xmlns:a16="http://schemas.microsoft.com/office/drawing/2014/main" id="{D76A75FF-771B-453E-8F41-74F048017CB0}"/>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556349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4</xdr:col>
      <xdr:colOff>219075</xdr:colOff>
      <xdr:row>328</xdr:row>
      <xdr:rowOff>123825</xdr:rowOff>
    </xdr:to>
    <xdr:pic>
      <xdr:nvPicPr>
        <xdr:cNvPr id="329" name="Picture 328" descr="Mexico">
          <a:hlinkClick xmlns:r="http://schemas.openxmlformats.org/officeDocument/2006/relationships" r:id="rId41" tooltip="Mexico"/>
          <a:extLst>
            <a:ext uri="{FF2B5EF4-FFF2-40B4-BE49-F238E27FC236}">
              <a16:creationId xmlns:a16="http://schemas.microsoft.com/office/drawing/2014/main" id="{CC71B857-E064-4449-AB76-46601CAE7E2E}"/>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571398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329</xdr:row>
      <xdr:rowOff>0</xdr:rowOff>
    </xdr:from>
    <xdr:to>
      <xdr:col>4</xdr:col>
      <xdr:colOff>219075</xdr:colOff>
      <xdr:row>329</xdr:row>
      <xdr:rowOff>114300</xdr:rowOff>
    </xdr:to>
    <xdr:pic>
      <xdr:nvPicPr>
        <xdr:cNvPr id="330" name="Picture 329" descr="United Kingdom">
          <a:hlinkClick xmlns:r="http://schemas.openxmlformats.org/officeDocument/2006/relationships" r:id="rId5" tooltip="United Kingdom"/>
          <a:extLst>
            <a:ext uri="{FF2B5EF4-FFF2-40B4-BE49-F238E27FC236}">
              <a16:creationId xmlns:a16="http://schemas.microsoft.com/office/drawing/2014/main" id="{EF341E22-19CF-4FE7-99F8-379D4C7AC6A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59597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330</xdr:row>
      <xdr:rowOff>0</xdr:rowOff>
    </xdr:from>
    <xdr:to>
      <xdr:col>4</xdr:col>
      <xdr:colOff>219075</xdr:colOff>
      <xdr:row>330</xdr:row>
      <xdr:rowOff>114300</xdr:rowOff>
    </xdr:to>
    <xdr:pic>
      <xdr:nvPicPr>
        <xdr:cNvPr id="331" name="Picture 330" descr="United Kingdom">
          <a:hlinkClick xmlns:r="http://schemas.openxmlformats.org/officeDocument/2006/relationships" r:id="rId5" tooltip="United Kingdom"/>
          <a:extLst>
            <a:ext uri="{FF2B5EF4-FFF2-40B4-BE49-F238E27FC236}">
              <a16:creationId xmlns:a16="http://schemas.microsoft.com/office/drawing/2014/main" id="{A1CCEA63-AB48-45D8-90C7-4B7C1508643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61140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331</xdr:row>
      <xdr:rowOff>0</xdr:rowOff>
    </xdr:from>
    <xdr:to>
      <xdr:col>4</xdr:col>
      <xdr:colOff>219075</xdr:colOff>
      <xdr:row>331</xdr:row>
      <xdr:rowOff>114300</xdr:rowOff>
    </xdr:to>
    <xdr:pic>
      <xdr:nvPicPr>
        <xdr:cNvPr id="332" name="Picture 331" descr="United Kingdom">
          <a:hlinkClick xmlns:r="http://schemas.openxmlformats.org/officeDocument/2006/relationships" r:id="rId5" tooltip="United Kingdom"/>
          <a:extLst>
            <a:ext uri="{FF2B5EF4-FFF2-40B4-BE49-F238E27FC236}">
              <a16:creationId xmlns:a16="http://schemas.microsoft.com/office/drawing/2014/main" id="{A2C587A0-F383-43AD-92E4-F9CEB7A7D68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61816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332</xdr:row>
      <xdr:rowOff>0</xdr:rowOff>
    </xdr:from>
    <xdr:to>
      <xdr:col>4</xdr:col>
      <xdr:colOff>219075</xdr:colOff>
      <xdr:row>332</xdr:row>
      <xdr:rowOff>114300</xdr:rowOff>
    </xdr:to>
    <xdr:pic>
      <xdr:nvPicPr>
        <xdr:cNvPr id="333" name="Picture 332" descr="United States">
          <a:hlinkClick xmlns:r="http://schemas.openxmlformats.org/officeDocument/2006/relationships" r:id="rId1" tooltip="United States"/>
          <a:extLst>
            <a:ext uri="{FF2B5EF4-FFF2-40B4-BE49-F238E27FC236}">
              <a16:creationId xmlns:a16="http://schemas.microsoft.com/office/drawing/2014/main" id="{9CE94F1F-F204-48DE-966C-D100C23677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62969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333</xdr:row>
      <xdr:rowOff>0</xdr:rowOff>
    </xdr:from>
    <xdr:to>
      <xdr:col>4</xdr:col>
      <xdr:colOff>219075</xdr:colOff>
      <xdr:row>333</xdr:row>
      <xdr:rowOff>114300</xdr:rowOff>
    </xdr:to>
    <xdr:pic>
      <xdr:nvPicPr>
        <xdr:cNvPr id="334" name="Picture 333" descr="United Kingdom">
          <a:hlinkClick xmlns:r="http://schemas.openxmlformats.org/officeDocument/2006/relationships" r:id="rId5" tooltip="United Kingdom"/>
          <a:extLst>
            <a:ext uri="{FF2B5EF4-FFF2-40B4-BE49-F238E27FC236}">
              <a16:creationId xmlns:a16="http://schemas.microsoft.com/office/drawing/2014/main" id="{DAC04B41-AEB6-4B29-846E-8C2F8EC7C99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654266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334</xdr:row>
      <xdr:rowOff>0</xdr:rowOff>
    </xdr:from>
    <xdr:to>
      <xdr:col>4</xdr:col>
      <xdr:colOff>219075</xdr:colOff>
      <xdr:row>334</xdr:row>
      <xdr:rowOff>114300</xdr:rowOff>
    </xdr:to>
    <xdr:pic>
      <xdr:nvPicPr>
        <xdr:cNvPr id="335" name="Picture 334" descr="United Kingdom">
          <a:hlinkClick xmlns:r="http://schemas.openxmlformats.org/officeDocument/2006/relationships" r:id="rId5" tooltip="United Kingdom"/>
          <a:extLst>
            <a:ext uri="{FF2B5EF4-FFF2-40B4-BE49-F238E27FC236}">
              <a16:creationId xmlns:a16="http://schemas.microsoft.com/office/drawing/2014/main" id="{12FF0E57-416F-42F6-89A1-8F50914DD08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3662553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335</xdr:row>
      <xdr:rowOff>0</xdr:rowOff>
    </xdr:from>
    <xdr:to>
      <xdr:col>4</xdr:col>
      <xdr:colOff>219075</xdr:colOff>
      <xdr:row>335</xdr:row>
      <xdr:rowOff>142875</xdr:rowOff>
    </xdr:to>
    <xdr:pic>
      <xdr:nvPicPr>
        <xdr:cNvPr id="336" name="Picture 335" descr="Puerto Rico">
          <a:hlinkClick xmlns:r="http://schemas.openxmlformats.org/officeDocument/2006/relationships" r:id="rId43" tooltip="Puerto Rico"/>
          <a:extLst>
            <a:ext uri="{FF2B5EF4-FFF2-40B4-BE49-F238E27FC236}">
              <a16:creationId xmlns:a16="http://schemas.microsoft.com/office/drawing/2014/main" id="{9F9C8E71-0223-41A2-8D24-B0A09DBE722C}"/>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3677221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336</xdr:row>
      <xdr:rowOff>0</xdr:rowOff>
    </xdr:from>
    <xdr:to>
      <xdr:col>4</xdr:col>
      <xdr:colOff>219075</xdr:colOff>
      <xdr:row>336</xdr:row>
      <xdr:rowOff>142875</xdr:rowOff>
    </xdr:to>
    <xdr:pic>
      <xdr:nvPicPr>
        <xdr:cNvPr id="337" name="Picture 336" descr="Japan">
          <a:hlinkClick xmlns:r="http://schemas.openxmlformats.org/officeDocument/2006/relationships" r:id="rId63" tooltip="Japan"/>
          <a:extLst>
            <a:ext uri="{FF2B5EF4-FFF2-40B4-BE49-F238E27FC236}">
              <a16:creationId xmlns:a16="http://schemas.microsoft.com/office/drawing/2014/main" id="{3D33E310-01E4-4C22-A87D-2FC280BD3B3D}"/>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3687603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337</xdr:row>
      <xdr:rowOff>0</xdr:rowOff>
    </xdr:from>
    <xdr:to>
      <xdr:col>4</xdr:col>
      <xdr:colOff>219075</xdr:colOff>
      <xdr:row>337</xdr:row>
      <xdr:rowOff>142875</xdr:rowOff>
    </xdr:to>
    <xdr:pic>
      <xdr:nvPicPr>
        <xdr:cNvPr id="338" name="Picture 337" descr="South Korea">
          <a:hlinkClick xmlns:r="http://schemas.openxmlformats.org/officeDocument/2006/relationships" r:id="rId27" tooltip="South Korea"/>
          <a:extLst>
            <a:ext uri="{FF2B5EF4-FFF2-40B4-BE49-F238E27FC236}">
              <a16:creationId xmlns:a16="http://schemas.microsoft.com/office/drawing/2014/main" id="{29776804-510A-4242-AFE0-9537426014FF}"/>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70703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338</xdr:row>
      <xdr:rowOff>0</xdr:rowOff>
    </xdr:from>
    <xdr:to>
      <xdr:col>4</xdr:col>
      <xdr:colOff>219075</xdr:colOff>
      <xdr:row>338</xdr:row>
      <xdr:rowOff>142875</xdr:rowOff>
    </xdr:to>
    <xdr:pic>
      <xdr:nvPicPr>
        <xdr:cNvPr id="339" name="Picture 338" descr="Indonesia">
          <a:hlinkClick xmlns:r="http://schemas.openxmlformats.org/officeDocument/2006/relationships" r:id="rId81" tooltip="Indonesia"/>
          <a:extLst>
            <a:ext uri="{FF2B5EF4-FFF2-40B4-BE49-F238E27FC236}">
              <a16:creationId xmlns:a16="http://schemas.microsoft.com/office/drawing/2014/main" id="{06CA2BD8-8A31-4198-850F-B741A37902DB}"/>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371379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339</xdr:row>
      <xdr:rowOff>0</xdr:rowOff>
    </xdr:from>
    <xdr:to>
      <xdr:col>4</xdr:col>
      <xdr:colOff>219075</xdr:colOff>
      <xdr:row>339</xdr:row>
      <xdr:rowOff>142875</xdr:rowOff>
    </xdr:to>
    <xdr:pic>
      <xdr:nvPicPr>
        <xdr:cNvPr id="340" name="Picture 339" descr="Dominican Republic">
          <a:hlinkClick xmlns:r="http://schemas.openxmlformats.org/officeDocument/2006/relationships" r:id="rId51" tooltip="Dominican Republic"/>
          <a:extLst>
            <a:ext uri="{FF2B5EF4-FFF2-40B4-BE49-F238E27FC236}">
              <a16:creationId xmlns:a16="http://schemas.microsoft.com/office/drawing/2014/main" id="{D590C18B-095F-40EC-AE08-E7AEE8075570}"/>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371932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340</xdr:row>
      <xdr:rowOff>0</xdr:rowOff>
    </xdr:from>
    <xdr:to>
      <xdr:col>4</xdr:col>
      <xdr:colOff>219075</xdr:colOff>
      <xdr:row>340</xdr:row>
      <xdr:rowOff>142875</xdr:rowOff>
    </xdr:to>
    <xdr:pic>
      <xdr:nvPicPr>
        <xdr:cNvPr id="341" name="Picture 340" descr="Indonesia">
          <a:hlinkClick xmlns:r="http://schemas.openxmlformats.org/officeDocument/2006/relationships" r:id="rId81" tooltip="Indonesia"/>
          <a:extLst>
            <a:ext uri="{FF2B5EF4-FFF2-40B4-BE49-F238E27FC236}">
              <a16:creationId xmlns:a16="http://schemas.microsoft.com/office/drawing/2014/main" id="{B7F19736-0C10-4FF2-8E7C-70BAF7A5709F}"/>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372484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341</xdr:row>
      <xdr:rowOff>0</xdr:rowOff>
    </xdr:from>
    <xdr:to>
      <xdr:col>4</xdr:col>
      <xdr:colOff>219075</xdr:colOff>
      <xdr:row>341</xdr:row>
      <xdr:rowOff>142875</xdr:rowOff>
    </xdr:to>
    <xdr:pic>
      <xdr:nvPicPr>
        <xdr:cNvPr id="342" name="Picture 341" descr="South Korea">
          <a:hlinkClick xmlns:r="http://schemas.openxmlformats.org/officeDocument/2006/relationships" r:id="rId27" tooltip="South Korea"/>
          <a:extLst>
            <a:ext uri="{FF2B5EF4-FFF2-40B4-BE49-F238E27FC236}">
              <a16:creationId xmlns:a16="http://schemas.microsoft.com/office/drawing/2014/main" id="{65D1CA33-B45F-42CA-B135-7AD68213492C}"/>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374256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342</xdr:row>
      <xdr:rowOff>0</xdr:rowOff>
    </xdr:from>
    <xdr:to>
      <xdr:col>4</xdr:col>
      <xdr:colOff>219075</xdr:colOff>
      <xdr:row>342</xdr:row>
      <xdr:rowOff>142875</xdr:rowOff>
    </xdr:to>
    <xdr:pic>
      <xdr:nvPicPr>
        <xdr:cNvPr id="343" name="Picture 342" descr="Indonesia">
          <a:hlinkClick xmlns:r="http://schemas.openxmlformats.org/officeDocument/2006/relationships" r:id="rId81" tooltip="Indonesia"/>
          <a:extLst>
            <a:ext uri="{FF2B5EF4-FFF2-40B4-BE49-F238E27FC236}">
              <a16:creationId xmlns:a16="http://schemas.microsoft.com/office/drawing/2014/main" id="{41B3CEA1-5B14-4897-AADC-1A80911ACEED}"/>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375084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343</xdr:row>
      <xdr:rowOff>0</xdr:rowOff>
    </xdr:from>
    <xdr:to>
      <xdr:col>4</xdr:col>
      <xdr:colOff>219075</xdr:colOff>
      <xdr:row>343</xdr:row>
      <xdr:rowOff>142875</xdr:rowOff>
    </xdr:to>
    <xdr:pic>
      <xdr:nvPicPr>
        <xdr:cNvPr id="344" name="Picture 343" descr="Colombia">
          <a:hlinkClick xmlns:r="http://schemas.openxmlformats.org/officeDocument/2006/relationships" r:id="rId29" tooltip="Colombia"/>
          <a:extLst>
            <a:ext uri="{FF2B5EF4-FFF2-40B4-BE49-F238E27FC236}">
              <a16:creationId xmlns:a16="http://schemas.microsoft.com/office/drawing/2014/main" id="{60096D29-28E8-4FE9-BA8B-674E16ED851A}"/>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375637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344</xdr:row>
      <xdr:rowOff>0</xdr:rowOff>
    </xdr:from>
    <xdr:to>
      <xdr:col>4</xdr:col>
      <xdr:colOff>219075</xdr:colOff>
      <xdr:row>344</xdr:row>
      <xdr:rowOff>114300</xdr:rowOff>
    </xdr:to>
    <xdr:pic>
      <xdr:nvPicPr>
        <xdr:cNvPr id="345" name="Picture 344" descr="United States">
          <a:hlinkClick xmlns:r="http://schemas.openxmlformats.org/officeDocument/2006/relationships" r:id="rId1" tooltip="United States"/>
          <a:extLst>
            <a:ext uri="{FF2B5EF4-FFF2-40B4-BE49-F238E27FC236}">
              <a16:creationId xmlns:a16="http://schemas.microsoft.com/office/drawing/2014/main" id="{D46AD045-7897-470E-8F08-5E6795E97C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761898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345</xdr:row>
      <xdr:rowOff>0</xdr:rowOff>
    </xdr:from>
    <xdr:to>
      <xdr:col>4</xdr:col>
      <xdr:colOff>219075</xdr:colOff>
      <xdr:row>345</xdr:row>
      <xdr:rowOff>123825</xdr:rowOff>
    </xdr:to>
    <xdr:pic>
      <xdr:nvPicPr>
        <xdr:cNvPr id="346" name="Picture 345" descr="Mexico">
          <a:hlinkClick xmlns:r="http://schemas.openxmlformats.org/officeDocument/2006/relationships" r:id="rId41" tooltip="Mexico"/>
          <a:extLst>
            <a:ext uri="{FF2B5EF4-FFF2-40B4-BE49-F238E27FC236}">
              <a16:creationId xmlns:a16="http://schemas.microsoft.com/office/drawing/2014/main" id="{21ACAEF3-2214-48F8-8AA1-91750CEE207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769614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346</xdr:row>
      <xdr:rowOff>0</xdr:rowOff>
    </xdr:from>
    <xdr:to>
      <xdr:col>4</xdr:col>
      <xdr:colOff>219075</xdr:colOff>
      <xdr:row>346</xdr:row>
      <xdr:rowOff>142875</xdr:rowOff>
    </xdr:to>
    <xdr:pic>
      <xdr:nvPicPr>
        <xdr:cNvPr id="347" name="Picture 346" descr="Colombia">
          <a:hlinkClick xmlns:r="http://schemas.openxmlformats.org/officeDocument/2006/relationships" r:id="rId29" tooltip="Colombia"/>
          <a:extLst>
            <a:ext uri="{FF2B5EF4-FFF2-40B4-BE49-F238E27FC236}">
              <a16:creationId xmlns:a16="http://schemas.microsoft.com/office/drawing/2014/main" id="{6FE127EF-BA3F-44EE-A745-00DA7513213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377542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347</xdr:row>
      <xdr:rowOff>0</xdr:rowOff>
    </xdr:from>
    <xdr:to>
      <xdr:col>4</xdr:col>
      <xdr:colOff>219075</xdr:colOff>
      <xdr:row>347</xdr:row>
      <xdr:rowOff>133350</xdr:rowOff>
    </xdr:to>
    <xdr:pic>
      <xdr:nvPicPr>
        <xdr:cNvPr id="348" name="Picture 347" descr="Argentina">
          <a:hlinkClick xmlns:r="http://schemas.openxmlformats.org/officeDocument/2006/relationships" r:id="rId17" tooltip="Argentina"/>
          <a:extLst>
            <a:ext uri="{FF2B5EF4-FFF2-40B4-BE49-F238E27FC236}">
              <a16:creationId xmlns:a16="http://schemas.microsoft.com/office/drawing/2014/main" id="{2CE2CC2E-47ED-406D-A6AD-BF4812BF688A}"/>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37831395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348</xdr:row>
      <xdr:rowOff>0</xdr:rowOff>
    </xdr:from>
    <xdr:to>
      <xdr:col>4</xdr:col>
      <xdr:colOff>219075</xdr:colOff>
      <xdr:row>348</xdr:row>
      <xdr:rowOff>142875</xdr:rowOff>
    </xdr:to>
    <xdr:pic>
      <xdr:nvPicPr>
        <xdr:cNvPr id="349" name="Picture 348" descr="Colombia">
          <a:hlinkClick xmlns:r="http://schemas.openxmlformats.org/officeDocument/2006/relationships" r:id="rId29" tooltip="Colombia"/>
          <a:extLst>
            <a:ext uri="{FF2B5EF4-FFF2-40B4-BE49-F238E27FC236}">
              <a16:creationId xmlns:a16="http://schemas.microsoft.com/office/drawing/2014/main" id="{E60A299E-60CA-425C-928D-2724E03A7F56}"/>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3788664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349</xdr:row>
      <xdr:rowOff>0</xdr:rowOff>
    </xdr:from>
    <xdr:to>
      <xdr:col>4</xdr:col>
      <xdr:colOff>219075</xdr:colOff>
      <xdr:row>349</xdr:row>
      <xdr:rowOff>114300</xdr:rowOff>
    </xdr:to>
    <xdr:pic>
      <xdr:nvPicPr>
        <xdr:cNvPr id="350" name="Picture 349" descr="United States">
          <a:hlinkClick xmlns:r="http://schemas.openxmlformats.org/officeDocument/2006/relationships" r:id="rId1" tooltip="United States"/>
          <a:extLst>
            <a:ext uri="{FF2B5EF4-FFF2-40B4-BE49-F238E27FC236}">
              <a16:creationId xmlns:a16="http://schemas.microsoft.com/office/drawing/2014/main" id="{54515826-8C5B-45FB-91EC-0B2F962C9A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796379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350</xdr:row>
      <xdr:rowOff>0</xdr:rowOff>
    </xdr:from>
    <xdr:to>
      <xdr:col>4</xdr:col>
      <xdr:colOff>219075</xdr:colOff>
      <xdr:row>350</xdr:row>
      <xdr:rowOff>114300</xdr:rowOff>
    </xdr:to>
    <xdr:pic>
      <xdr:nvPicPr>
        <xdr:cNvPr id="351" name="Picture 350" descr="United States">
          <a:hlinkClick xmlns:r="http://schemas.openxmlformats.org/officeDocument/2006/relationships" r:id="rId1" tooltip="United States"/>
          <a:extLst>
            <a:ext uri="{FF2B5EF4-FFF2-40B4-BE49-F238E27FC236}">
              <a16:creationId xmlns:a16="http://schemas.microsoft.com/office/drawing/2014/main" id="{58A907B3-5F17-4DF3-8560-C718D16F3F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804094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351</xdr:row>
      <xdr:rowOff>0</xdr:rowOff>
    </xdr:from>
    <xdr:to>
      <xdr:col>4</xdr:col>
      <xdr:colOff>219075</xdr:colOff>
      <xdr:row>351</xdr:row>
      <xdr:rowOff>114300</xdr:rowOff>
    </xdr:to>
    <xdr:pic>
      <xdr:nvPicPr>
        <xdr:cNvPr id="352" name="Picture 351" descr="United States">
          <a:hlinkClick xmlns:r="http://schemas.openxmlformats.org/officeDocument/2006/relationships" r:id="rId1" tooltip="United States"/>
          <a:extLst>
            <a:ext uri="{FF2B5EF4-FFF2-40B4-BE49-F238E27FC236}">
              <a16:creationId xmlns:a16="http://schemas.microsoft.com/office/drawing/2014/main" id="{A4EC5282-B2A4-4792-A8AA-324F646E4B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821049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352</xdr:row>
      <xdr:rowOff>0</xdr:rowOff>
    </xdr:from>
    <xdr:to>
      <xdr:col>4</xdr:col>
      <xdr:colOff>219075</xdr:colOff>
      <xdr:row>352</xdr:row>
      <xdr:rowOff>142875</xdr:rowOff>
    </xdr:to>
    <xdr:pic>
      <xdr:nvPicPr>
        <xdr:cNvPr id="353" name="Picture 352" descr="Venezuela">
          <a:hlinkClick xmlns:r="http://schemas.openxmlformats.org/officeDocument/2006/relationships" r:id="rId33" tooltip="Venezuela"/>
          <a:extLst>
            <a:ext uri="{FF2B5EF4-FFF2-40B4-BE49-F238E27FC236}">
              <a16:creationId xmlns:a16="http://schemas.microsoft.com/office/drawing/2014/main" id="{4E17008D-1981-463F-8878-11B6D6B45AC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609600" y="3838479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353</xdr:row>
      <xdr:rowOff>0</xdr:rowOff>
    </xdr:from>
    <xdr:to>
      <xdr:col>4</xdr:col>
      <xdr:colOff>219075</xdr:colOff>
      <xdr:row>353</xdr:row>
      <xdr:rowOff>133350</xdr:rowOff>
    </xdr:to>
    <xdr:pic>
      <xdr:nvPicPr>
        <xdr:cNvPr id="354" name="Picture 353" descr="Nicaragua">
          <a:hlinkClick xmlns:r="http://schemas.openxmlformats.org/officeDocument/2006/relationships" r:id="rId79" tooltip="Nicaragua"/>
          <a:extLst>
            <a:ext uri="{FF2B5EF4-FFF2-40B4-BE49-F238E27FC236}">
              <a16:creationId xmlns:a16="http://schemas.microsoft.com/office/drawing/2014/main" id="{BF16FF00-8293-4566-984B-BE35709F7854}"/>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609600" y="38478142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354</xdr:row>
      <xdr:rowOff>0</xdr:rowOff>
    </xdr:from>
    <xdr:to>
      <xdr:col>4</xdr:col>
      <xdr:colOff>219075</xdr:colOff>
      <xdr:row>354</xdr:row>
      <xdr:rowOff>142875</xdr:rowOff>
    </xdr:to>
    <xdr:pic>
      <xdr:nvPicPr>
        <xdr:cNvPr id="355" name="Picture 354" descr="Russia">
          <a:hlinkClick xmlns:r="http://schemas.openxmlformats.org/officeDocument/2006/relationships" r:id="rId19" tooltip="Russia"/>
          <a:extLst>
            <a:ext uri="{FF2B5EF4-FFF2-40B4-BE49-F238E27FC236}">
              <a16:creationId xmlns:a16="http://schemas.microsoft.com/office/drawing/2014/main" id="{11BE4852-764F-40FF-B656-4372FE98D204}"/>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09600" y="387457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355</xdr:row>
      <xdr:rowOff>0</xdr:rowOff>
    </xdr:from>
    <xdr:to>
      <xdr:col>4</xdr:col>
      <xdr:colOff>219075</xdr:colOff>
      <xdr:row>355</xdr:row>
      <xdr:rowOff>114300</xdr:rowOff>
    </xdr:to>
    <xdr:pic>
      <xdr:nvPicPr>
        <xdr:cNvPr id="356" name="Picture 355" descr="Armenia">
          <a:hlinkClick xmlns:r="http://schemas.openxmlformats.org/officeDocument/2006/relationships" r:id="rId35" tooltip="Armenia"/>
          <a:extLst>
            <a:ext uri="{FF2B5EF4-FFF2-40B4-BE49-F238E27FC236}">
              <a16:creationId xmlns:a16="http://schemas.microsoft.com/office/drawing/2014/main" id="{602FF4D1-1ECC-4A5A-B4D4-3E884E0A246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09600" y="3882104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356</xdr:row>
      <xdr:rowOff>0</xdr:rowOff>
    </xdr:from>
    <xdr:to>
      <xdr:col>4</xdr:col>
      <xdr:colOff>219075</xdr:colOff>
      <xdr:row>356</xdr:row>
      <xdr:rowOff>142875</xdr:rowOff>
    </xdr:to>
    <xdr:pic>
      <xdr:nvPicPr>
        <xdr:cNvPr id="357" name="Picture 356" descr="South Africa">
          <a:hlinkClick xmlns:r="http://schemas.openxmlformats.org/officeDocument/2006/relationships" r:id="rId3" tooltip="South Africa"/>
          <a:extLst>
            <a:ext uri="{FF2B5EF4-FFF2-40B4-BE49-F238E27FC236}">
              <a16:creationId xmlns:a16="http://schemas.microsoft.com/office/drawing/2014/main" id="{21F1DFC8-AE73-4C4F-A9A3-BD9D2CDCA4E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89743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357</xdr:row>
      <xdr:rowOff>0</xdr:rowOff>
    </xdr:from>
    <xdr:to>
      <xdr:col>4</xdr:col>
      <xdr:colOff>219075</xdr:colOff>
      <xdr:row>357</xdr:row>
      <xdr:rowOff>123825</xdr:rowOff>
    </xdr:to>
    <xdr:pic>
      <xdr:nvPicPr>
        <xdr:cNvPr id="358" name="Picture 357" descr="Mexico">
          <a:hlinkClick xmlns:r="http://schemas.openxmlformats.org/officeDocument/2006/relationships" r:id="rId41" tooltip="Mexico"/>
          <a:extLst>
            <a:ext uri="{FF2B5EF4-FFF2-40B4-BE49-F238E27FC236}">
              <a16:creationId xmlns:a16="http://schemas.microsoft.com/office/drawing/2014/main" id="{897454C0-B308-44E1-85A1-AE93D601E1AA}"/>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908583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358</xdr:row>
      <xdr:rowOff>0</xdr:rowOff>
    </xdr:from>
    <xdr:to>
      <xdr:col>4</xdr:col>
      <xdr:colOff>219075</xdr:colOff>
      <xdr:row>358</xdr:row>
      <xdr:rowOff>123825</xdr:rowOff>
    </xdr:to>
    <xdr:pic>
      <xdr:nvPicPr>
        <xdr:cNvPr id="359" name="Picture 358" descr="Mexico">
          <a:hlinkClick xmlns:r="http://schemas.openxmlformats.org/officeDocument/2006/relationships" r:id="rId41" tooltip="Mexico"/>
          <a:extLst>
            <a:ext uri="{FF2B5EF4-FFF2-40B4-BE49-F238E27FC236}">
              <a16:creationId xmlns:a16="http://schemas.microsoft.com/office/drawing/2014/main" id="{AB0EC837-FED8-42FF-B524-7E2198E82B9A}"/>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914108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359</xdr:row>
      <xdr:rowOff>0</xdr:rowOff>
    </xdr:from>
    <xdr:to>
      <xdr:col>4</xdr:col>
      <xdr:colOff>219075</xdr:colOff>
      <xdr:row>359</xdr:row>
      <xdr:rowOff>123825</xdr:rowOff>
    </xdr:to>
    <xdr:pic>
      <xdr:nvPicPr>
        <xdr:cNvPr id="360" name="Picture 359" descr="Mexico">
          <a:hlinkClick xmlns:r="http://schemas.openxmlformats.org/officeDocument/2006/relationships" r:id="rId41" tooltip="Mexico"/>
          <a:extLst>
            <a:ext uri="{FF2B5EF4-FFF2-40B4-BE49-F238E27FC236}">
              <a16:creationId xmlns:a16="http://schemas.microsoft.com/office/drawing/2014/main" id="{DFEFD03F-1938-4CAA-B577-6B1B22F6ECC8}"/>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928776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360</xdr:row>
      <xdr:rowOff>0</xdr:rowOff>
    </xdr:from>
    <xdr:to>
      <xdr:col>4</xdr:col>
      <xdr:colOff>219075</xdr:colOff>
      <xdr:row>360</xdr:row>
      <xdr:rowOff>123825</xdr:rowOff>
    </xdr:to>
    <xdr:pic>
      <xdr:nvPicPr>
        <xdr:cNvPr id="361" name="Picture 360" descr="Mexico">
          <a:hlinkClick xmlns:r="http://schemas.openxmlformats.org/officeDocument/2006/relationships" r:id="rId41" tooltip="Mexico"/>
          <a:extLst>
            <a:ext uri="{FF2B5EF4-FFF2-40B4-BE49-F238E27FC236}">
              <a16:creationId xmlns:a16="http://schemas.microsoft.com/office/drawing/2014/main" id="{5D6C06EA-F271-4028-B122-D9D2C870601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3937349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361</xdr:row>
      <xdr:rowOff>0</xdr:rowOff>
    </xdr:from>
    <xdr:to>
      <xdr:col>4</xdr:col>
      <xdr:colOff>219075</xdr:colOff>
      <xdr:row>361</xdr:row>
      <xdr:rowOff>142875</xdr:rowOff>
    </xdr:to>
    <xdr:pic>
      <xdr:nvPicPr>
        <xdr:cNvPr id="362" name="Picture 361" descr="Japan">
          <a:hlinkClick xmlns:r="http://schemas.openxmlformats.org/officeDocument/2006/relationships" r:id="rId63" tooltip="Japan"/>
          <a:extLst>
            <a:ext uri="{FF2B5EF4-FFF2-40B4-BE49-F238E27FC236}">
              <a16:creationId xmlns:a16="http://schemas.microsoft.com/office/drawing/2014/main" id="{6B3AD8A5-5C00-427B-8184-CEED752EDA32}"/>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395992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362</xdr:row>
      <xdr:rowOff>0</xdr:rowOff>
    </xdr:from>
    <xdr:to>
      <xdr:col>4</xdr:col>
      <xdr:colOff>219075</xdr:colOff>
      <xdr:row>362</xdr:row>
      <xdr:rowOff>142875</xdr:rowOff>
    </xdr:to>
    <xdr:pic>
      <xdr:nvPicPr>
        <xdr:cNvPr id="363" name="Picture 362" descr="South Africa">
          <a:hlinkClick xmlns:r="http://schemas.openxmlformats.org/officeDocument/2006/relationships" r:id="rId3" tooltip="South Africa"/>
          <a:extLst>
            <a:ext uri="{FF2B5EF4-FFF2-40B4-BE49-F238E27FC236}">
              <a16:creationId xmlns:a16="http://schemas.microsoft.com/office/drawing/2014/main" id="{711DC16B-1CA4-4353-8B01-FB113052DFA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978497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363</xdr:row>
      <xdr:rowOff>0</xdr:rowOff>
    </xdr:from>
    <xdr:to>
      <xdr:col>4</xdr:col>
      <xdr:colOff>219075</xdr:colOff>
      <xdr:row>363</xdr:row>
      <xdr:rowOff>142875</xdr:rowOff>
    </xdr:to>
    <xdr:pic>
      <xdr:nvPicPr>
        <xdr:cNvPr id="364" name="Picture 363" descr="Puerto Rico">
          <a:hlinkClick xmlns:r="http://schemas.openxmlformats.org/officeDocument/2006/relationships" r:id="rId43" tooltip="Puerto Rico"/>
          <a:extLst>
            <a:ext uri="{FF2B5EF4-FFF2-40B4-BE49-F238E27FC236}">
              <a16:creationId xmlns:a16="http://schemas.microsoft.com/office/drawing/2014/main" id="{384BDDD8-0989-4737-93BF-A8A78F8B98C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3999357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364</xdr:row>
      <xdr:rowOff>0</xdr:rowOff>
    </xdr:from>
    <xdr:to>
      <xdr:col>4</xdr:col>
      <xdr:colOff>219075</xdr:colOff>
      <xdr:row>364</xdr:row>
      <xdr:rowOff>114300</xdr:rowOff>
    </xdr:to>
    <xdr:pic>
      <xdr:nvPicPr>
        <xdr:cNvPr id="365" name="Picture 364" descr="Philippines">
          <a:hlinkClick xmlns:r="http://schemas.openxmlformats.org/officeDocument/2006/relationships" r:id="rId67" tooltip="Philippines"/>
          <a:extLst>
            <a:ext uri="{FF2B5EF4-FFF2-40B4-BE49-F238E27FC236}">
              <a16:creationId xmlns:a16="http://schemas.microsoft.com/office/drawing/2014/main" id="{C399D070-C87B-41AB-9E1C-E665419966EF}"/>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010691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365</xdr:row>
      <xdr:rowOff>0</xdr:rowOff>
    </xdr:from>
    <xdr:to>
      <xdr:col>4</xdr:col>
      <xdr:colOff>219075</xdr:colOff>
      <xdr:row>365</xdr:row>
      <xdr:rowOff>142875</xdr:rowOff>
    </xdr:to>
    <xdr:pic>
      <xdr:nvPicPr>
        <xdr:cNvPr id="366" name="Picture 365" descr="South Korea">
          <a:hlinkClick xmlns:r="http://schemas.openxmlformats.org/officeDocument/2006/relationships" r:id="rId27" tooltip="South Korea"/>
          <a:extLst>
            <a:ext uri="{FF2B5EF4-FFF2-40B4-BE49-F238E27FC236}">
              <a16:creationId xmlns:a16="http://schemas.microsoft.com/office/drawing/2014/main" id="{DD37FC3B-6B01-42CA-BE4F-24BF930194C9}"/>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02917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366</xdr:row>
      <xdr:rowOff>0</xdr:rowOff>
    </xdr:from>
    <xdr:to>
      <xdr:col>4</xdr:col>
      <xdr:colOff>219075</xdr:colOff>
      <xdr:row>366</xdr:row>
      <xdr:rowOff>142875</xdr:rowOff>
    </xdr:to>
    <xdr:pic>
      <xdr:nvPicPr>
        <xdr:cNvPr id="367" name="Picture 366" descr="South Korea">
          <a:hlinkClick xmlns:r="http://schemas.openxmlformats.org/officeDocument/2006/relationships" r:id="rId27" tooltip="South Korea"/>
          <a:extLst>
            <a:ext uri="{FF2B5EF4-FFF2-40B4-BE49-F238E27FC236}">
              <a16:creationId xmlns:a16="http://schemas.microsoft.com/office/drawing/2014/main" id="{25EB36A6-793C-4EC5-80CF-B251C58E8E7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03774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367</xdr:row>
      <xdr:rowOff>0</xdr:rowOff>
    </xdr:from>
    <xdr:to>
      <xdr:col>4</xdr:col>
      <xdr:colOff>219075</xdr:colOff>
      <xdr:row>367</xdr:row>
      <xdr:rowOff>142875</xdr:rowOff>
    </xdr:to>
    <xdr:pic>
      <xdr:nvPicPr>
        <xdr:cNvPr id="368" name="Picture 367" descr="South Korea">
          <a:hlinkClick xmlns:r="http://schemas.openxmlformats.org/officeDocument/2006/relationships" r:id="rId27" tooltip="South Korea"/>
          <a:extLst>
            <a:ext uri="{FF2B5EF4-FFF2-40B4-BE49-F238E27FC236}">
              <a16:creationId xmlns:a16="http://schemas.microsoft.com/office/drawing/2014/main" id="{736DD15A-87FC-4DB9-A74A-3A3C9317174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04355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368</xdr:row>
      <xdr:rowOff>0</xdr:rowOff>
    </xdr:from>
    <xdr:to>
      <xdr:col>4</xdr:col>
      <xdr:colOff>219075</xdr:colOff>
      <xdr:row>368</xdr:row>
      <xdr:rowOff>142875</xdr:rowOff>
    </xdr:to>
    <xdr:pic>
      <xdr:nvPicPr>
        <xdr:cNvPr id="369" name="Picture 368" descr="South Korea">
          <a:hlinkClick xmlns:r="http://schemas.openxmlformats.org/officeDocument/2006/relationships" r:id="rId27" tooltip="South Korea"/>
          <a:extLst>
            <a:ext uri="{FF2B5EF4-FFF2-40B4-BE49-F238E27FC236}">
              <a16:creationId xmlns:a16="http://schemas.microsoft.com/office/drawing/2014/main" id="{CF870997-CD6A-4480-824C-8DF4C965503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04907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369</xdr:row>
      <xdr:rowOff>0</xdr:rowOff>
    </xdr:from>
    <xdr:to>
      <xdr:col>4</xdr:col>
      <xdr:colOff>219075</xdr:colOff>
      <xdr:row>369</xdr:row>
      <xdr:rowOff>114300</xdr:rowOff>
    </xdr:to>
    <xdr:pic>
      <xdr:nvPicPr>
        <xdr:cNvPr id="370" name="Picture 369" descr="Philippines">
          <a:hlinkClick xmlns:r="http://schemas.openxmlformats.org/officeDocument/2006/relationships" r:id="rId67" tooltip="Philippines"/>
          <a:extLst>
            <a:ext uri="{FF2B5EF4-FFF2-40B4-BE49-F238E27FC236}">
              <a16:creationId xmlns:a16="http://schemas.microsoft.com/office/drawing/2014/main" id="{A5D09881-CA74-4EA5-8342-3A6F2A77D3AB}"/>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054887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370</xdr:row>
      <xdr:rowOff>0</xdr:rowOff>
    </xdr:from>
    <xdr:to>
      <xdr:col>4</xdr:col>
      <xdr:colOff>219075</xdr:colOff>
      <xdr:row>370</xdr:row>
      <xdr:rowOff>142875</xdr:rowOff>
    </xdr:to>
    <xdr:pic>
      <xdr:nvPicPr>
        <xdr:cNvPr id="371" name="Picture 370" descr="South Korea">
          <a:hlinkClick xmlns:r="http://schemas.openxmlformats.org/officeDocument/2006/relationships" r:id="rId27" tooltip="South Korea"/>
          <a:extLst>
            <a:ext uri="{FF2B5EF4-FFF2-40B4-BE49-F238E27FC236}">
              <a16:creationId xmlns:a16="http://schemas.microsoft.com/office/drawing/2014/main" id="{27D7C670-9532-42DD-9F9A-CD01338D570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062222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371</xdr:row>
      <xdr:rowOff>0</xdr:rowOff>
    </xdr:from>
    <xdr:to>
      <xdr:col>4</xdr:col>
      <xdr:colOff>219075</xdr:colOff>
      <xdr:row>371</xdr:row>
      <xdr:rowOff>114300</xdr:rowOff>
    </xdr:to>
    <xdr:pic>
      <xdr:nvPicPr>
        <xdr:cNvPr id="372" name="Picture 371" descr="Philippines">
          <a:hlinkClick xmlns:r="http://schemas.openxmlformats.org/officeDocument/2006/relationships" r:id="rId67" tooltip="Philippines"/>
          <a:extLst>
            <a:ext uri="{FF2B5EF4-FFF2-40B4-BE49-F238E27FC236}">
              <a16:creationId xmlns:a16="http://schemas.microsoft.com/office/drawing/2014/main" id="{AE523A9B-12F1-483C-9AEF-310175275FFF}"/>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06774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372</xdr:row>
      <xdr:rowOff>0</xdr:rowOff>
    </xdr:from>
    <xdr:to>
      <xdr:col>4</xdr:col>
      <xdr:colOff>219075</xdr:colOff>
      <xdr:row>372</xdr:row>
      <xdr:rowOff>114300</xdr:rowOff>
    </xdr:to>
    <xdr:pic>
      <xdr:nvPicPr>
        <xdr:cNvPr id="373" name="Picture 372" descr="United Kingdom">
          <a:hlinkClick xmlns:r="http://schemas.openxmlformats.org/officeDocument/2006/relationships" r:id="rId5" tooltip="United Kingdom"/>
          <a:extLst>
            <a:ext uri="{FF2B5EF4-FFF2-40B4-BE49-F238E27FC236}">
              <a16:creationId xmlns:a16="http://schemas.microsoft.com/office/drawing/2014/main" id="{57B0F497-564D-4C67-8A85-B71B76930A8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4073271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373</xdr:row>
      <xdr:rowOff>0</xdr:rowOff>
    </xdr:from>
    <xdr:to>
      <xdr:col>4</xdr:col>
      <xdr:colOff>219075</xdr:colOff>
      <xdr:row>373</xdr:row>
      <xdr:rowOff>114300</xdr:rowOff>
    </xdr:to>
    <xdr:pic>
      <xdr:nvPicPr>
        <xdr:cNvPr id="374" name="Picture 373" descr="United Kingdom">
          <a:hlinkClick xmlns:r="http://schemas.openxmlformats.org/officeDocument/2006/relationships" r:id="rId5" tooltip="United Kingdom"/>
          <a:extLst>
            <a:ext uri="{FF2B5EF4-FFF2-40B4-BE49-F238E27FC236}">
              <a16:creationId xmlns:a16="http://schemas.microsoft.com/office/drawing/2014/main" id="{E155679C-C6D4-4204-A5A2-C925B8E9BBF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408060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374</xdr:row>
      <xdr:rowOff>0</xdr:rowOff>
    </xdr:from>
    <xdr:to>
      <xdr:col>4</xdr:col>
      <xdr:colOff>219075</xdr:colOff>
      <xdr:row>374</xdr:row>
      <xdr:rowOff>142875</xdr:rowOff>
    </xdr:to>
    <xdr:pic>
      <xdr:nvPicPr>
        <xdr:cNvPr id="375" name="Picture 374" descr="Colombia">
          <a:hlinkClick xmlns:r="http://schemas.openxmlformats.org/officeDocument/2006/relationships" r:id="rId29" tooltip="Colombia"/>
          <a:extLst>
            <a:ext uri="{FF2B5EF4-FFF2-40B4-BE49-F238E27FC236}">
              <a16:creationId xmlns:a16="http://schemas.microsoft.com/office/drawing/2014/main" id="{34142380-962A-478A-A57A-1DE2F5FB0D0D}"/>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408793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375</xdr:row>
      <xdr:rowOff>0</xdr:rowOff>
    </xdr:from>
    <xdr:to>
      <xdr:col>4</xdr:col>
      <xdr:colOff>219075</xdr:colOff>
      <xdr:row>375</xdr:row>
      <xdr:rowOff>142875</xdr:rowOff>
    </xdr:to>
    <xdr:pic>
      <xdr:nvPicPr>
        <xdr:cNvPr id="376" name="Picture 375" descr="Thailand">
          <a:hlinkClick xmlns:r="http://schemas.openxmlformats.org/officeDocument/2006/relationships" r:id="rId83" tooltip="Thailand"/>
          <a:extLst>
            <a:ext uri="{FF2B5EF4-FFF2-40B4-BE49-F238E27FC236}">
              <a16:creationId xmlns:a16="http://schemas.microsoft.com/office/drawing/2014/main" id="{C36B845B-986C-409A-8049-0E87F5D3706F}"/>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409184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376</xdr:row>
      <xdr:rowOff>0</xdr:rowOff>
    </xdr:from>
    <xdr:to>
      <xdr:col>4</xdr:col>
      <xdr:colOff>219075</xdr:colOff>
      <xdr:row>376</xdr:row>
      <xdr:rowOff>142875</xdr:rowOff>
    </xdr:to>
    <xdr:pic>
      <xdr:nvPicPr>
        <xdr:cNvPr id="377" name="Picture 376" descr="Colombia">
          <a:hlinkClick xmlns:r="http://schemas.openxmlformats.org/officeDocument/2006/relationships" r:id="rId29" tooltip="Colombia"/>
          <a:extLst>
            <a:ext uri="{FF2B5EF4-FFF2-40B4-BE49-F238E27FC236}">
              <a16:creationId xmlns:a16="http://schemas.microsoft.com/office/drawing/2014/main" id="{C1490168-65B1-434F-8A9E-F5BCD89C2AF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410689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377</xdr:row>
      <xdr:rowOff>0</xdr:rowOff>
    </xdr:from>
    <xdr:to>
      <xdr:col>4</xdr:col>
      <xdr:colOff>219075</xdr:colOff>
      <xdr:row>377</xdr:row>
      <xdr:rowOff>114300</xdr:rowOff>
    </xdr:to>
    <xdr:pic>
      <xdr:nvPicPr>
        <xdr:cNvPr id="378" name="Picture 377" descr="United States">
          <a:hlinkClick xmlns:r="http://schemas.openxmlformats.org/officeDocument/2006/relationships" r:id="rId1" tooltip="United States"/>
          <a:extLst>
            <a:ext uri="{FF2B5EF4-FFF2-40B4-BE49-F238E27FC236}">
              <a16:creationId xmlns:a16="http://schemas.microsoft.com/office/drawing/2014/main" id="{7D4AA7D1-87AC-4987-9CAE-04BF0A647D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116990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378</xdr:row>
      <xdr:rowOff>0</xdr:rowOff>
    </xdr:from>
    <xdr:to>
      <xdr:col>4</xdr:col>
      <xdr:colOff>219075</xdr:colOff>
      <xdr:row>378</xdr:row>
      <xdr:rowOff>114300</xdr:rowOff>
    </xdr:to>
    <xdr:pic>
      <xdr:nvPicPr>
        <xdr:cNvPr id="379" name="Picture 378" descr="United States">
          <a:hlinkClick xmlns:r="http://schemas.openxmlformats.org/officeDocument/2006/relationships" r:id="rId1" tooltip="United States"/>
          <a:extLst>
            <a:ext uri="{FF2B5EF4-FFF2-40B4-BE49-F238E27FC236}">
              <a16:creationId xmlns:a16="http://schemas.microsoft.com/office/drawing/2014/main" id="{C44FDF99-E97B-46DC-9BE9-6EA213AD6F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133183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379</xdr:row>
      <xdr:rowOff>0</xdr:rowOff>
    </xdr:from>
    <xdr:to>
      <xdr:col>4</xdr:col>
      <xdr:colOff>219075</xdr:colOff>
      <xdr:row>379</xdr:row>
      <xdr:rowOff>142875</xdr:rowOff>
    </xdr:to>
    <xdr:pic>
      <xdr:nvPicPr>
        <xdr:cNvPr id="380" name="Picture 379" descr="Colombia">
          <a:hlinkClick xmlns:r="http://schemas.openxmlformats.org/officeDocument/2006/relationships" r:id="rId29" tooltip="Colombia"/>
          <a:extLst>
            <a:ext uri="{FF2B5EF4-FFF2-40B4-BE49-F238E27FC236}">
              <a16:creationId xmlns:a16="http://schemas.microsoft.com/office/drawing/2014/main" id="{2DC5DEEB-3CE2-4B4F-9A16-63724EB59077}"/>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4155186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380</xdr:row>
      <xdr:rowOff>0</xdr:rowOff>
    </xdr:from>
    <xdr:to>
      <xdr:col>4</xdr:col>
      <xdr:colOff>219075</xdr:colOff>
      <xdr:row>380</xdr:row>
      <xdr:rowOff>114300</xdr:rowOff>
    </xdr:to>
    <xdr:pic>
      <xdr:nvPicPr>
        <xdr:cNvPr id="381" name="Picture 380" descr="Armenia">
          <a:hlinkClick xmlns:r="http://schemas.openxmlformats.org/officeDocument/2006/relationships" r:id="rId35" tooltip="Armenia"/>
          <a:extLst>
            <a:ext uri="{FF2B5EF4-FFF2-40B4-BE49-F238E27FC236}">
              <a16:creationId xmlns:a16="http://schemas.microsoft.com/office/drawing/2014/main" id="{90ADA747-DE59-4425-BF6C-882875EF9A5C}"/>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09600" y="4165282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381</xdr:row>
      <xdr:rowOff>0</xdr:rowOff>
    </xdr:from>
    <xdr:to>
      <xdr:col>4</xdr:col>
      <xdr:colOff>219075</xdr:colOff>
      <xdr:row>381</xdr:row>
      <xdr:rowOff>114300</xdr:rowOff>
    </xdr:to>
    <xdr:pic>
      <xdr:nvPicPr>
        <xdr:cNvPr id="382" name="Picture 381" descr="Philippines">
          <a:hlinkClick xmlns:r="http://schemas.openxmlformats.org/officeDocument/2006/relationships" r:id="rId67" tooltip="Philippines"/>
          <a:extLst>
            <a:ext uri="{FF2B5EF4-FFF2-40B4-BE49-F238E27FC236}">
              <a16:creationId xmlns:a16="http://schemas.microsoft.com/office/drawing/2014/main" id="{ADBA22CA-65A2-423B-A590-F29121E39EC8}"/>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17109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382</xdr:row>
      <xdr:rowOff>0</xdr:rowOff>
    </xdr:from>
    <xdr:to>
      <xdr:col>4</xdr:col>
      <xdr:colOff>219075</xdr:colOff>
      <xdr:row>382</xdr:row>
      <xdr:rowOff>142875</xdr:rowOff>
    </xdr:to>
    <xdr:pic>
      <xdr:nvPicPr>
        <xdr:cNvPr id="383" name="Picture 382" descr="South Africa">
          <a:hlinkClick xmlns:r="http://schemas.openxmlformats.org/officeDocument/2006/relationships" r:id="rId3" tooltip="South Africa"/>
          <a:extLst>
            <a:ext uri="{FF2B5EF4-FFF2-40B4-BE49-F238E27FC236}">
              <a16:creationId xmlns:a16="http://schemas.microsoft.com/office/drawing/2014/main" id="{F30BF8C6-C4F2-4C2E-BD26-5C87278A9C7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419023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383</xdr:row>
      <xdr:rowOff>0</xdr:rowOff>
    </xdr:from>
    <xdr:to>
      <xdr:col>4</xdr:col>
      <xdr:colOff>219075</xdr:colOff>
      <xdr:row>383</xdr:row>
      <xdr:rowOff>142875</xdr:rowOff>
    </xdr:to>
    <xdr:pic>
      <xdr:nvPicPr>
        <xdr:cNvPr id="384" name="Picture 383" descr="Thailand">
          <a:hlinkClick xmlns:r="http://schemas.openxmlformats.org/officeDocument/2006/relationships" r:id="rId83" tooltip="Thailand"/>
          <a:extLst>
            <a:ext uri="{FF2B5EF4-FFF2-40B4-BE49-F238E27FC236}">
              <a16:creationId xmlns:a16="http://schemas.microsoft.com/office/drawing/2014/main" id="{CE73923B-356A-42FA-800E-18552262A20E}"/>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421519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384</xdr:row>
      <xdr:rowOff>0</xdr:rowOff>
    </xdr:from>
    <xdr:to>
      <xdr:col>4</xdr:col>
      <xdr:colOff>219075</xdr:colOff>
      <xdr:row>384</xdr:row>
      <xdr:rowOff>114300</xdr:rowOff>
    </xdr:to>
    <xdr:pic>
      <xdr:nvPicPr>
        <xdr:cNvPr id="385" name="Picture 384" descr="Philippines">
          <a:hlinkClick xmlns:r="http://schemas.openxmlformats.org/officeDocument/2006/relationships" r:id="rId67" tooltip="Philippines"/>
          <a:extLst>
            <a:ext uri="{FF2B5EF4-FFF2-40B4-BE49-F238E27FC236}">
              <a16:creationId xmlns:a16="http://schemas.microsoft.com/office/drawing/2014/main" id="{E7CA12B9-78B1-47DD-8127-C227702DDDB1}"/>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22376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385</xdr:row>
      <xdr:rowOff>0</xdr:rowOff>
    </xdr:from>
    <xdr:to>
      <xdr:col>4</xdr:col>
      <xdr:colOff>219075</xdr:colOff>
      <xdr:row>385</xdr:row>
      <xdr:rowOff>114300</xdr:rowOff>
    </xdr:to>
    <xdr:pic>
      <xdr:nvPicPr>
        <xdr:cNvPr id="386" name="Picture 385" descr="Philippines">
          <a:hlinkClick xmlns:r="http://schemas.openxmlformats.org/officeDocument/2006/relationships" r:id="rId67" tooltip="Philippines"/>
          <a:extLst>
            <a:ext uri="{FF2B5EF4-FFF2-40B4-BE49-F238E27FC236}">
              <a16:creationId xmlns:a16="http://schemas.microsoft.com/office/drawing/2014/main" id="{C41CB019-4077-45D7-B0C1-DAC5E2991F2F}"/>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236815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386</xdr:row>
      <xdr:rowOff>0</xdr:rowOff>
    </xdr:from>
    <xdr:to>
      <xdr:col>4</xdr:col>
      <xdr:colOff>219075</xdr:colOff>
      <xdr:row>386</xdr:row>
      <xdr:rowOff>142875</xdr:rowOff>
    </xdr:to>
    <xdr:pic>
      <xdr:nvPicPr>
        <xdr:cNvPr id="387" name="Picture 386" descr="South Africa">
          <a:hlinkClick xmlns:r="http://schemas.openxmlformats.org/officeDocument/2006/relationships" r:id="rId3" tooltip="South Africa"/>
          <a:extLst>
            <a:ext uri="{FF2B5EF4-FFF2-40B4-BE49-F238E27FC236}">
              <a16:creationId xmlns:a16="http://schemas.microsoft.com/office/drawing/2014/main" id="{EF60B256-FB96-41A3-BE0A-7F961C3FDE3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4252341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387</xdr:row>
      <xdr:rowOff>0</xdr:rowOff>
    </xdr:from>
    <xdr:to>
      <xdr:col>4</xdr:col>
      <xdr:colOff>219075</xdr:colOff>
      <xdr:row>387</xdr:row>
      <xdr:rowOff>114300</xdr:rowOff>
    </xdr:to>
    <xdr:pic>
      <xdr:nvPicPr>
        <xdr:cNvPr id="388" name="Picture 387" descr="Philippines">
          <a:hlinkClick xmlns:r="http://schemas.openxmlformats.org/officeDocument/2006/relationships" r:id="rId67" tooltip="Philippines"/>
          <a:extLst>
            <a:ext uri="{FF2B5EF4-FFF2-40B4-BE49-F238E27FC236}">
              <a16:creationId xmlns:a16="http://schemas.microsoft.com/office/drawing/2014/main" id="{BF72F263-841C-475D-801B-6D7B4F5161AC}"/>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2772012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388</xdr:row>
      <xdr:rowOff>0</xdr:rowOff>
    </xdr:from>
    <xdr:to>
      <xdr:col>4</xdr:col>
      <xdr:colOff>219075</xdr:colOff>
      <xdr:row>388</xdr:row>
      <xdr:rowOff>142875</xdr:rowOff>
    </xdr:to>
    <xdr:pic>
      <xdr:nvPicPr>
        <xdr:cNvPr id="389" name="Picture 388" descr="South Korea">
          <a:hlinkClick xmlns:r="http://schemas.openxmlformats.org/officeDocument/2006/relationships" r:id="rId27" tooltip="South Korea"/>
          <a:extLst>
            <a:ext uri="{FF2B5EF4-FFF2-40B4-BE49-F238E27FC236}">
              <a16:creationId xmlns:a16="http://schemas.microsoft.com/office/drawing/2014/main" id="{6F8BAF51-C3DA-4B25-A98C-B6CA022AC05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300918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389</xdr:row>
      <xdr:rowOff>0</xdr:rowOff>
    </xdr:from>
    <xdr:to>
      <xdr:col>4</xdr:col>
      <xdr:colOff>219075</xdr:colOff>
      <xdr:row>389</xdr:row>
      <xdr:rowOff>114300</xdr:rowOff>
    </xdr:to>
    <xdr:pic>
      <xdr:nvPicPr>
        <xdr:cNvPr id="390" name="Picture 389" descr="Philippines">
          <a:hlinkClick xmlns:r="http://schemas.openxmlformats.org/officeDocument/2006/relationships" r:id="rId67" tooltip="Philippines"/>
          <a:extLst>
            <a:ext uri="{FF2B5EF4-FFF2-40B4-BE49-F238E27FC236}">
              <a16:creationId xmlns:a16="http://schemas.microsoft.com/office/drawing/2014/main" id="{08CF5603-8FB3-4727-876A-057209BC9112}"/>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31101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390</xdr:row>
      <xdr:rowOff>0</xdr:rowOff>
    </xdr:from>
    <xdr:to>
      <xdr:col>4</xdr:col>
      <xdr:colOff>219075</xdr:colOff>
      <xdr:row>390</xdr:row>
      <xdr:rowOff>142875</xdr:rowOff>
    </xdr:to>
    <xdr:pic>
      <xdr:nvPicPr>
        <xdr:cNvPr id="391" name="Picture 390" descr="Thailand">
          <a:hlinkClick xmlns:r="http://schemas.openxmlformats.org/officeDocument/2006/relationships" r:id="rId83" tooltip="Thailand"/>
          <a:extLst>
            <a:ext uri="{FF2B5EF4-FFF2-40B4-BE49-F238E27FC236}">
              <a16:creationId xmlns:a16="http://schemas.microsoft.com/office/drawing/2014/main" id="{C6F96ACE-CC16-4712-9734-E4AC2CA7B073}"/>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431653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391</xdr:row>
      <xdr:rowOff>0</xdr:rowOff>
    </xdr:from>
    <xdr:to>
      <xdr:col>4</xdr:col>
      <xdr:colOff>219075</xdr:colOff>
      <xdr:row>391</xdr:row>
      <xdr:rowOff>114300</xdr:rowOff>
    </xdr:to>
    <xdr:pic>
      <xdr:nvPicPr>
        <xdr:cNvPr id="392" name="Picture 391" descr="United States">
          <a:hlinkClick xmlns:r="http://schemas.openxmlformats.org/officeDocument/2006/relationships" r:id="rId1" tooltip="United States"/>
          <a:extLst>
            <a:ext uri="{FF2B5EF4-FFF2-40B4-BE49-F238E27FC236}">
              <a16:creationId xmlns:a16="http://schemas.microsoft.com/office/drawing/2014/main" id="{B364B3EB-6BE1-43AA-9C4C-E16A7C8B54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32387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392</xdr:row>
      <xdr:rowOff>0</xdr:rowOff>
    </xdr:from>
    <xdr:to>
      <xdr:col>4</xdr:col>
      <xdr:colOff>219075</xdr:colOff>
      <xdr:row>392</xdr:row>
      <xdr:rowOff>123825</xdr:rowOff>
    </xdr:to>
    <xdr:pic>
      <xdr:nvPicPr>
        <xdr:cNvPr id="393" name="Picture 392" descr="Mexico">
          <a:hlinkClick xmlns:r="http://schemas.openxmlformats.org/officeDocument/2006/relationships" r:id="rId41" tooltip="Mexico"/>
          <a:extLst>
            <a:ext uri="{FF2B5EF4-FFF2-40B4-BE49-F238E27FC236}">
              <a16:creationId xmlns:a16="http://schemas.microsoft.com/office/drawing/2014/main" id="{5D2A37E2-E7C7-4224-AF2C-EEBD57498E9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327779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393</xdr:row>
      <xdr:rowOff>0</xdr:rowOff>
    </xdr:from>
    <xdr:to>
      <xdr:col>4</xdr:col>
      <xdr:colOff>219075</xdr:colOff>
      <xdr:row>393</xdr:row>
      <xdr:rowOff>142875</xdr:rowOff>
    </xdr:to>
    <xdr:pic>
      <xdr:nvPicPr>
        <xdr:cNvPr id="394" name="Picture 393" descr="Thailand">
          <a:hlinkClick xmlns:r="http://schemas.openxmlformats.org/officeDocument/2006/relationships" r:id="rId83" tooltip="Thailand"/>
          <a:extLst>
            <a:ext uri="{FF2B5EF4-FFF2-40B4-BE49-F238E27FC236}">
              <a16:creationId xmlns:a16="http://schemas.microsoft.com/office/drawing/2014/main" id="{003E3A2A-07B3-4922-9094-0B78267AA311}"/>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4335494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394</xdr:row>
      <xdr:rowOff>0</xdr:rowOff>
    </xdr:from>
    <xdr:to>
      <xdr:col>4</xdr:col>
      <xdr:colOff>219075</xdr:colOff>
      <xdr:row>394</xdr:row>
      <xdr:rowOff>114300</xdr:rowOff>
    </xdr:to>
    <xdr:pic>
      <xdr:nvPicPr>
        <xdr:cNvPr id="395" name="Picture 394" descr="United States">
          <a:hlinkClick xmlns:r="http://schemas.openxmlformats.org/officeDocument/2006/relationships" r:id="rId1" tooltip="United States"/>
          <a:extLst>
            <a:ext uri="{FF2B5EF4-FFF2-40B4-BE49-F238E27FC236}">
              <a16:creationId xmlns:a16="http://schemas.microsoft.com/office/drawing/2014/main" id="{323A5199-7713-4445-BB06-065EF48DAE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35044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395</xdr:row>
      <xdr:rowOff>0</xdr:rowOff>
    </xdr:from>
    <xdr:to>
      <xdr:col>4</xdr:col>
      <xdr:colOff>219075</xdr:colOff>
      <xdr:row>395</xdr:row>
      <xdr:rowOff>142875</xdr:rowOff>
    </xdr:to>
    <xdr:pic>
      <xdr:nvPicPr>
        <xdr:cNvPr id="396" name="Picture 395" descr="Colombia">
          <a:hlinkClick xmlns:r="http://schemas.openxmlformats.org/officeDocument/2006/relationships" r:id="rId29" tooltip="Colombia"/>
          <a:extLst>
            <a:ext uri="{FF2B5EF4-FFF2-40B4-BE49-F238E27FC236}">
              <a16:creationId xmlns:a16="http://schemas.microsoft.com/office/drawing/2014/main" id="{D26DB9C1-4EB7-4361-8DE0-3BDDA298CC89}"/>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436168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396</xdr:row>
      <xdr:rowOff>0</xdr:rowOff>
    </xdr:from>
    <xdr:to>
      <xdr:col>4</xdr:col>
      <xdr:colOff>219075</xdr:colOff>
      <xdr:row>396</xdr:row>
      <xdr:rowOff>142875</xdr:rowOff>
    </xdr:to>
    <xdr:pic>
      <xdr:nvPicPr>
        <xdr:cNvPr id="397" name="Picture 396" descr="Colombia">
          <a:hlinkClick xmlns:r="http://schemas.openxmlformats.org/officeDocument/2006/relationships" r:id="rId29" tooltip="Colombia"/>
          <a:extLst>
            <a:ext uri="{FF2B5EF4-FFF2-40B4-BE49-F238E27FC236}">
              <a16:creationId xmlns:a16="http://schemas.microsoft.com/office/drawing/2014/main" id="{2D2D6759-1F5A-454A-BA00-9CA4703C2639}"/>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4376642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397</xdr:row>
      <xdr:rowOff>0</xdr:rowOff>
    </xdr:from>
    <xdr:to>
      <xdr:col>4</xdr:col>
      <xdr:colOff>219075</xdr:colOff>
      <xdr:row>397</xdr:row>
      <xdr:rowOff>114300</xdr:rowOff>
    </xdr:to>
    <xdr:pic>
      <xdr:nvPicPr>
        <xdr:cNvPr id="398" name="Picture 397" descr="United States">
          <a:hlinkClick xmlns:r="http://schemas.openxmlformats.org/officeDocument/2006/relationships" r:id="rId1" tooltip="United States"/>
          <a:extLst>
            <a:ext uri="{FF2B5EF4-FFF2-40B4-BE49-F238E27FC236}">
              <a16:creationId xmlns:a16="http://schemas.microsoft.com/office/drawing/2014/main" id="{06F706B1-7D6E-47E7-89FD-765F752813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396168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398</xdr:row>
      <xdr:rowOff>0</xdr:rowOff>
    </xdr:from>
    <xdr:to>
      <xdr:col>4</xdr:col>
      <xdr:colOff>219075</xdr:colOff>
      <xdr:row>398</xdr:row>
      <xdr:rowOff>123825</xdr:rowOff>
    </xdr:to>
    <xdr:pic>
      <xdr:nvPicPr>
        <xdr:cNvPr id="399" name="Picture 398" descr="Mexico">
          <a:hlinkClick xmlns:r="http://schemas.openxmlformats.org/officeDocument/2006/relationships" r:id="rId41" tooltip="Mexico"/>
          <a:extLst>
            <a:ext uri="{FF2B5EF4-FFF2-40B4-BE49-F238E27FC236}">
              <a16:creationId xmlns:a16="http://schemas.microsoft.com/office/drawing/2014/main" id="{DD14267F-9E50-4C56-AD83-51E57024D6D6}"/>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407503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399</xdr:row>
      <xdr:rowOff>0</xdr:rowOff>
    </xdr:from>
    <xdr:to>
      <xdr:col>4</xdr:col>
      <xdr:colOff>219075</xdr:colOff>
      <xdr:row>399</xdr:row>
      <xdr:rowOff>123825</xdr:rowOff>
    </xdr:to>
    <xdr:pic>
      <xdr:nvPicPr>
        <xdr:cNvPr id="400" name="Picture 399" descr="Mexico">
          <a:hlinkClick xmlns:r="http://schemas.openxmlformats.org/officeDocument/2006/relationships" r:id="rId41" tooltip="Mexico"/>
          <a:extLst>
            <a:ext uri="{FF2B5EF4-FFF2-40B4-BE49-F238E27FC236}">
              <a16:creationId xmlns:a16="http://schemas.microsoft.com/office/drawing/2014/main" id="{B4E6FA52-C81A-42E5-9222-07227C18222A}"/>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422171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400</xdr:row>
      <xdr:rowOff>0</xdr:rowOff>
    </xdr:from>
    <xdr:to>
      <xdr:col>4</xdr:col>
      <xdr:colOff>219075</xdr:colOff>
      <xdr:row>400</xdr:row>
      <xdr:rowOff>114300</xdr:rowOff>
    </xdr:to>
    <xdr:pic>
      <xdr:nvPicPr>
        <xdr:cNvPr id="401" name="Picture 400" descr="United States">
          <a:hlinkClick xmlns:r="http://schemas.openxmlformats.org/officeDocument/2006/relationships" r:id="rId1" tooltip="United States"/>
          <a:extLst>
            <a:ext uri="{FF2B5EF4-FFF2-40B4-BE49-F238E27FC236}">
              <a16:creationId xmlns:a16="http://schemas.microsoft.com/office/drawing/2014/main" id="{3275E0BE-F195-471F-AD18-6F72244F9A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429696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401</xdr:row>
      <xdr:rowOff>0</xdr:rowOff>
    </xdr:from>
    <xdr:to>
      <xdr:col>4</xdr:col>
      <xdr:colOff>219075</xdr:colOff>
      <xdr:row>401</xdr:row>
      <xdr:rowOff>123825</xdr:rowOff>
    </xdr:to>
    <xdr:pic>
      <xdr:nvPicPr>
        <xdr:cNvPr id="402" name="Picture 401" descr="Mexico">
          <a:hlinkClick xmlns:r="http://schemas.openxmlformats.org/officeDocument/2006/relationships" r:id="rId41" tooltip="Mexico"/>
          <a:extLst>
            <a:ext uri="{FF2B5EF4-FFF2-40B4-BE49-F238E27FC236}">
              <a16:creationId xmlns:a16="http://schemas.microsoft.com/office/drawing/2014/main" id="{05C1403F-4D4B-4EB3-9308-D20A1321288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435221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402</xdr:row>
      <xdr:rowOff>0</xdr:rowOff>
    </xdr:from>
    <xdr:to>
      <xdr:col>4</xdr:col>
      <xdr:colOff>219075</xdr:colOff>
      <xdr:row>402</xdr:row>
      <xdr:rowOff>114300</xdr:rowOff>
    </xdr:to>
    <xdr:pic>
      <xdr:nvPicPr>
        <xdr:cNvPr id="403" name="Picture 402" descr="United States">
          <a:hlinkClick xmlns:r="http://schemas.openxmlformats.org/officeDocument/2006/relationships" r:id="rId1" tooltip="United States"/>
          <a:extLst>
            <a:ext uri="{FF2B5EF4-FFF2-40B4-BE49-F238E27FC236}">
              <a16:creationId xmlns:a16="http://schemas.microsoft.com/office/drawing/2014/main" id="{FB28BEB2-6A71-4A6D-A6A6-12546265F5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444365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403</xdr:row>
      <xdr:rowOff>0</xdr:rowOff>
    </xdr:from>
    <xdr:to>
      <xdr:col>4</xdr:col>
      <xdr:colOff>219075</xdr:colOff>
      <xdr:row>403</xdr:row>
      <xdr:rowOff>142875</xdr:rowOff>
    </xdr:to>
    <xdr:pic>
      <xdr:nvPicPr>
        <xdr:cNvPr id="404" name="Picture 403" descr="Colombia">
          <a:hlinkClick xmlns:r="http://schemas.openxmlformats.org/officeDocument/2006/relationships" r:id="rId29" tooltip="Colombia"/>
          <a:extLst>
            <a:ext uri="{FF2B5EF4-FFF2-40B4-BE49-F238E27FC236}">
              <a16:creationId xmlns:a16="http://schemas.microsoft.com/office/drawing/2014/main" id="{E2F494C7-5354-4019-ABE6-0492E307282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444988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404</xdr:row>
      <xdr:rowOff>0</xdr:rowOff>
    </xdr:from>
    <xdr:to>
      <xdr:col>4</xdr:col>
      <xdr:colOff>219075</xdr:colOff>
      <xdr:row>404</xdr:row>
      <xdr:rowOff>133350</xdr:rowOff>
    </xdr:to>
    <xdr:pic>
      <xdr:nvPicPr>
        <xdr:cNvPr id="405" name="Picture 404" descr="Argentina">
          <a:hlinkClick xmlns:r="http://schemas.openxmlformats.org/officeDocument/2006/relationships" r:id="rId17" tooltip="Argentina"/>
          <a:extLst>
            <a:ext uri="{FF2B5EF4-FFF2-40B4-BE49-F238E27FC236}">
              <a16:creationId xmlns:a16="http://schemas.microsoft.com/office/drawing/2014/main" id="{A88D3DCB-DE41-4720-B66A-008AA78C4C5E}"/>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 y="445541400"/>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405</xdr:row>
      <xdr:rowOff>0</xdr:rowOff>
    </xdr:from>
    <xdr:to>
      <xdr:col>4</xdr:col>
      <xdr:colOff>219075</xdr:colOff>
      <xdr:row>405</xdr:row>
      <xdr:rowOff>123825</xdr:rowOff>
    </xdr:to>
    <xdr:pic>
      <xdr:nvPicPr>
        <xdr:cNvPr id="406" name="Picture 405" descr="Mexico">
          <a:hlinkClick xmlns:r="http://schemas.openxmlformats.org/officeDocument/2006/relationships" r:id="rId41" tooltip="Mexico"/>
          <a:extLst>
            <a:ext uri="{FF2B5EF4-FFF2-40B4-BE49-F238E27FC236}">
              <a16:creationId xmlns:a16="http://schemas.microsoft.com/office/drawing/2014/main" id="{1E87CF4F-C31A-4737-B1A5-38419745554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462748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406</xdr:row>
      <xdr:rowOff>0</xdr:rowOff>
    </xdr:from>
    <xdr:to>
      <xdr:col>4</xdr:col>
      <xdr:colOff>219075</xdr:colOff>
      <xdr:row>406</xdr:row>
      <xdr:rowOff>114300</xdr:rowOff>
    </xdr:to>
    <xdr:pic>
      <xdr:nvPicPr>
        <xdr:cNvPr id="407" name="Picture 406" descr="Philippines">
          <a:hlinkClick xmlns:r="http://schemas.openxmlformats.org/officeDocument/2006/relationships" r:id="rId67" tooltip="Philippines"/>
          <a:extLst>
            <a:ext uri="{FF2B5EF4-FFF2-40B4-BE49-F238E27FC236}">
              <a16:creationId xmlns:a16="http://schemas.microsoft.com/office/drawing/2014/main" id="{0203E91E-E2E1-4986-86AA-220F28E9C8EA}"/>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4811315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407</xdr:row>
      <xdr:rowOff>0</xdr:rowOff>
    </xdr:from>
    <xdr:to>
      <xdr:col>4</xdr:col>
      <xdr:colOff>219075</xdr:colOff>
      <xdr:row>407</xdr:row>
      <xdr:rowOff>123825</xdr:rowOff>
    </xdr:to>
    <xdr:pic>
      <xdr:nvPicPr>
        <xdr:cNvPr id="408" name="Picture 407" descr="Mexico">
          <a:hlinkClick xmlns:r="http://schemas.openxmlformats.org/officeDocument/2006/relationships" r:id="rId41" tooltip="Mexico"/>
          <a:extLst>
            <a:ext uri="{FF2B5EF4-FFF2-40B4-BE49-F238E27FC236}">
              <a16:creationId xmlns:a16="http://schemas.microsoft.com/office/drawing/2014/main" id="{D44AF2FB-A4E0-482B-803E-E89550141F78}"/>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503420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408</xdr:row>
      <xdr:rowOff>0</xdr:rowOff>
    </xdr:from>
    <xdr:to>
      <xdr:col>4</xdr:col>
      <xdr:colOff>219075</xdr:colOff>
      <xdr:row>408</xdr:row>
      <xdr:rowOff>142875</xdr:rowOff>
    </xdr:to>
    <xdr:pic>
      <xdr:nvPicPr>
        <xdr:cNvPr id="409" name="Picture 408" descr="Japan">
          <a:hlinkClick xmlns:r="http://schemas.openxmlformats.org/officeDocument/2006/relationships" r:id="rId63" tooltip="Japan"/>
          <a:extLst>
            <a:ext uri="{FF2B5EF4-FFF2-40B4-BE49-F238E27FC236}">
              <a16:creationId xmlns:a16="http://schemas.microsoft.com/office/drawing/2014/main" id="{8FF46CD3-796F-4873-8EE5-41165887EB14}"/>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4514659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409</xdr:row>
      <xdr:rowOff>0</xdr:rowOff>
    </xdr:from>
    <xdr:to>
      <xdr:col>4</xdr:col>
      <xdr:colOff>219075</xdr:colOff>
      <xdr:row>409</xdr:row>
      <xdr:rowOff>114300</xdr:rowOff>
    </xdr:to>
    <xdr:pic>
      <xdr:nvPicPr>
        <xdr:cNvPr id="410" name="Picture 409" descr="Philippines">
          <a:hlinkClick xmlns:r="http://schemas.openxmlformats.org/officeDocument/2006/relationships" r:id="rId67" tooltip="Philippines"/>
          <a:extLst>
            <a:ext uri="{FF2B5EF4-FFF2-40B4-BE49-F238E27FC236}">
              <a16:creationId xmlns:a16="http://schemas.microsoft.com/office/drawing/2014/main" id="{9BCCE472-8255-479B-9894-B9C1D4714096}"/>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52018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410</xdr:row>
      <xdr:rowOff>0</xdr:rowOff>
    </xdr:from>
    <xdr:to>
      <xdr:col>4</xdr:col>
      <xdr:colOff>219075</xdr:colOff>
      <xdr:row>410</xdr:row>
      <xdr:rowOff>142875</xdr:rowOff>
    </xdr:to>
    <xdr:pic>
      <xdr:nvPicPr>
        <xdr:cNvPr id="411" name="Picture 410" descr="Japan">
          <a:hlinkClick xmlns:r="http://schemas.openxmlformats.org/officeDocument/2006/relationships" r:id="rId63" tooltip="Japan"/>
          <a:extLst>
            <a:ext uri="{FF2B5EF4-FFF2-40B4-BE49-F238E27FC236}">
              <a16:creationId xmlns:a16="http://schemas.microsoft.com/office/drawing/2014/main" id="{5154F468-F8BC-4250-8464-6639AE095402}"/>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452408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411</xdr:row>
      <xdr:rowOff>0</xdr:rowOff>
    </xdr:from>
    <xdr:to>
      <xdr:col>4</xdr:col>
      <xdr:colOff>219075</xdr:colOff>
      <xdr:row>411</xdr:row>
      <xdr:rowOff>142875</xdr:rowOff>
    </xdr:to>
    <xdr:pic>
      <xdr:nvPicPr>
        <xdr:cNvPr id="412" name="Picture 411" descr="South Africa">
          <a:hlinkClick xmlns:r="http://schemas.openxmlformats.org/officeDocument/2006/relationships" r:id="rId3" tooltip="South Africa"/>
          <a:extLst>
            <a:ext uri="{FF2B5EF4-FFF2-40B4-BE49-F238E27FC236}">
              <a16:creationId xmlns:a16="http://schemas.microsoft.com/office/drawing/2014/main" id="{DE9A1A80-2F19-4C48-AD7D-288946F5A6D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452799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412</xdr:row>
      <xdr:rowOff>0</xdr:rowOff>
    </xdr:from>
    <xdr:to>
      <xdr:col>4</xdr:col>
      <xdr:colOff>219075</xdr:colOff>
      <xdr:row>412</xdr:row>
      <xdr:rowOff>133350</xdr:rowOff>
    </xdr:to>
    <xdr:pic>
      <xdr:nvPicPr>
        <xdr:cNvPr id="413" name="Picture 412" descr="Nicaragua">
          <a:hlinkClick xmlns:r="http://schemas.openxmlformats.org/officeDocument/2006/relationships" r:id="rId79" tooltip="Nicaragua"/>
          <a:extLst>
            <a:ext uri="{FF2B5EF4-FFF2-40B4-BE49-F238E27FC236}">
              <a16:creationId xmlns:a16="http://schemas.microsoft.com/office/drawing/2014/main" id="{7752C9ED-FD63-4485-8E9A-1E5EC05A647D}"/>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609600" y="454142475"/>
          <a:ext cx="2190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413</xdr:row>
      <xdr:rowOff>0</xdr:rowOff>
    </xdr:from>
    <xdr:to>
      <xdr:col>4</xdr:col>
      <xdr:colOff>219075</xdr:colOff>
      <xdr:row>413</xdr:row>
      <xdr:rowOff>142875</xdr:rowOff>
    </xdr:to>
    <xdr:pic>
      <xdr:nvPicPr>
        <xdr:cNvPr id="414" name="Picture 413" descr="South Korea">
          <a:hlinkClick xmlns:r="http://schemas.openxmlformats.org/officeDocument/2006/relationships" r:id="rId27" tooltip="South Korea"/>
          <a:extLst>
            <a:ext uri="{FF2B5EF4-FFF2-40B4-BE49-F238E27FC236}">
              <a16:creationId xmlns:a16="http://schemas.microsoft.com/office/drawing/2014/main" id="{0D97E9AF-C6E6-4759-960C-0313D02388DF}"/>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09600" y="4566380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414</xdr:row>
      <xdr:rowOff>0</xdr:rowOff>
    </xdr:from>
    <xdr:to>
      <xdr:col>4</xdr:col>
      <xdr:colOff>219075</xdr:colOff>
      <xdr:row>414</xdr:row>
      <xdr:rowOff>142875</xdr:rowOff>
    </xdr:to>
    <xdr:pic>
      <xdr:nvPicPr>
        <xdr:cNvPr id="415" name="Picture 414" descr="Thailand">
          <a:hlinkClick xmlns:r="http://schemas.openxmlformats.org/officeDocument/2006/relationships" r:id="rId83" tooltip="Thailand"/>
          <a:extLst>
            <a:ext uri="{FF2B5EF4-FFF2-40B4-BE49-F238E27FC236}">
              <a16:creationId xmlns:a16="http://schemas.microsoft.com/office/drawing/2014/main" id="{0A52E720-6591-427A-982C-AF97B3E5FCC4}"/>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4582572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415</xdr:row>
      <xdr:rowOff>0</xdr:rowOff>
    </xdr:from>
    <xdr:to>
      <xdr:col>4</xdr:col>
      <xdr:colOff>219075</xdr:colOff>
      <xdr:row>415</xdr:row>
      <xdr:rowOff>142875</xdr:rowOff>
    </xdr:to>
    <xdr:pic>
      <xdr:nvPicPr>
        <xdr:cNvPr id="416" name="Picture 415" descr="Indonesia">
          <a:hlinkClick xmlns:r="http://schemas.openxmlformats.org/officeDocument/2006/relationships" r:id="rId81" tooltip="Indonesia"/>
          <a:extLst>
            <a:ext uri="{FF2B5EF4-FFF2-40B4-BE49-F238E27FC236}">
              <a16:creationId xmlns:a16="http://schemas.microsoft.com/office/drawing/2014/main" id="{438B4F3D-937E-4E15-9EEF-F2E4D69E3AA6}"/>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4592669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416</xdr:row>
      <xdr:rowOff>0</xdr:rowOff>
    </xdr:from>
    <xdr:to>
      <xdr:col>4</xdr:col>
      <xdr:colOff>219075</xdr:colOff>
      <xdr:row>416</xdr:row>
      <xdr:rowOff>114300</xdr:rowOff>
    </xdr:to>
    <xdr:pic>
      <xdr:nvPicPr>
        <xdr:cNvPr id="417" name="Picture 416" descr="Philippines">
          <a:hlinkClick xmlns:r="http://schemas.openxmlformats.org/officeDocument/2006/relationships" r:id="rId67" tooltip="Philippines"/>
          <a:extLst>
            <a:ext uri="{FF2B5EF4-FFF2-40B4-BE49-F238E27FC236}">
              <a16:creationId xmlns:a16="http://schemas.microsoft.com/office/drawing/2014/main" id="{C1CCE13F-6313-4577-B301-D9BC6BA35781}"/>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598193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417</xdr:row>
      <xdr:rowOff>0</xdr:rowOff>
    </xdr:from>
    <xdr:to>
      <xdr:col>4</xdr:col>
      <xdr:colOff>219075</xdr:colOff>
      <xdr:row>417</xdr:row>
      <xdr:rowOff>142875</xdr:rowOff>
    </xdr:to>
    <xdr:pic>
      <xdr:nvPicPr>
        <xdr:cNvPr id="418" name="Picture 417" descr="Thailand">
          <a:hlinkClick xmlns:r="http://schemas.openxmlformats.org/officeDocument/2006/relationships" r:id="rId83" tooltip="Thailand"/>
          <a:extLst>
            <a:ext uri="{FF2B5EF4-FFF2-40B4-BE49-F238E27FC236}">
              <a16:creationId xmlns:a16="http://schemas.microsoft.com/office/drawing/2014/main" id="{DB3B0CC7-2D11-4E6D-B386-209D9EEB98E8}"/>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46037182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418</xdr:row>
      <xdr:rowOff>0</xdr:rowOff>
    </xdr:from>
    <xdr:to>
      <xdr:col>4</xdr:col>
      <xdr:colOff>219075</xdr:colOff>
      <xdr:row>418</xdr:row>
      <xdr:rowOff>114300</xdr:rowOff>
    </xdr:to>
    <xdr:pic>
      <xdr:nvPicPr>
        <xdr:cNvPr id="419" name="Picture 418" descr="Philippines">
          <a:hlinkClick xmlns:r="http://schemas.openxmlformats.org/officeDocument/2006/relationships" r:id="rId67" tooltip="Philippines"/>
          <a:extLst>
            <a:ext uri="{FF2B5EF4-FFF2-40B4-BE49-F238E27FC236}">
              <a16:creationId xmlns:a16="http://schemas.microsoft.com/office/drawing/2014/main" id="{1B37C736-A8B2-4F71-A786-05F5CEB1115D}"/>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60924275"/>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419</xdr:row>
      <xdr:rowOff>0</xdr:rowOff>
    </xdr:from>
    <xdr:to>
      <xdr:col>4</xdr:col>
      <xdr:colOff>219075</xdr:colOff>
      <xdr:row>419</xdr:row>
      <xdr:rowOff>142875</xdr:rowOff>
    </xdr:to>
    <xdr:pic>
      <xdr:nvPicPr>
        <xdr:cNvPr id="420" name="Picture 419" descr="Thailand">
          <a:hlinkClick xmlns:r="http://schemas.openxmlformats.org/officeDocument/2006/relationships" r:id="rId83" tooltip="Thailand"/>
          <a:extLst>
            <a:ext uri="{FF2B5EF4-FFF2-40B4-BE49-F238E27FC236}">
              <a16:creationId xmlns:a16="http://schemas.microsoft.com/office/drawing/2014/main" id="{1AAD27F0-8B7B-46BD-B07A-645C13ED75F1}"/>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4615053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420</xdr:row>
      <xdr:rowOff>0</xdr:rowOff>
    </xdr:from>
    <xdr:to>
      <xdr:col>4</xdr:col>
      <xdr:colOff>219075</xdr:colOff>
      <xdr:row>420</xdr:row>
      <xdr:rowOff>142875</xdr:rowOff>
    </xdr:to>
    <xdr:pic>
      <xdr:nvPicPr>
        <xdr:cNvPr id="421" name="Picture 420" descr="Thailand">
          <a:hlinkClick xmlns:r="http://schemas.openxmlformats.org/officeDocument/2006/relationships" r:id="rId83" tooltip="Thailand"/>
          <a:extLst>
            <a:ext uri="{FF2B5EF4-FFF2-40B4-BE49-F238E27FC236}">
              <a16:creationId xmlns:a16="http://schemas.microsoft.com/office/drawing/2014/main" id="{9DC988A5-76AF-4C8D-B0A9-2C80D7A68DAB}"/>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609600" y="4626673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421</xdr:row>
      <xdr:rowOff>0</xdr:rowOff>
    </xdr:from>
    <xdr:to>
      <xdr:col>4</xdr:col>
      <xdr:colOff>219075</xdr:colOff>
      <xdr:row>421</xdr:row>
      <xdr:rowOff>142875</xdr:rowOff>
    </xdr:to>
    <xdr:pic>
      <xdr:nvPicPr>
        <xdr:cNvPr id="422" name="Picture 421" descr="South Africa">
          <a:hlinkClick xmlns:r="http://schemas.openxmlformats.org/officeDocument/2006/relationships" r:id="rId3" tooltip="South Africa"/>
          <a:extLst>
            <a:ext uri="{FF2B5EF4-FFF2-40B4-BE49-F238E27FC236}">
              <a16:creationId xmlns:a16="http://schemas.microsoft.com/office/drawing/2014/main" id="{517351D7-95A7-48E9-90D4-F1ED9BE2DFF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463705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422</xdr:row>
      <xdr:rowOff>0</xdr:rowOff>
    </xdr:from>
    <xdr:to>
      <xdr:col>4</xdr:col>
      <xdr:colOff>219075</xdr:colOff>
      <xdr:row>422</xdr:row>
      <xdr:rowOff>123825</xdr:rowOff>
    </xdr:to>
    <xdr:pic>
      <xdr:nvPicPr>
        <xdr:cNvPr id="423" name="Picture 422" descr="Mexico">
          <a:hlinkClick xmlns:r="http://schemas.openxmlformats.org/officeDocument/2006/relationships" r:id="rId41" tooltip="Mexico"/>
          <a:extLst>
            <a:ext uri="{FF2B5EF4-FFF2-40B4-BE49-F238E27FC236}">
              <a16:creationId xmlns:a16="http://schemas.microsoft.com/office/drawing/2014/main" id="{A93518EE-D02B-46C5-A4F2-5B5429FE13FB}"/>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656201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423</xdr:row>
      <xdr:rowOff>0</xdr:rowOff>
    </xdr:from>
    <xdr:to>
      <xdr:col>4</xdr:col>
      <xdr:colOff>219075</xdr:colOff>
      <xdr:row>423</xdr:row>
      <xdr:rowOff>142875</xdr:rowOff>
    </xdr:to>
    <xdr:pic>
      <xdr:nvPicPr>
        <xdr:cNvPr id="424" name="Picture 423" descr="Colombia">
          <a:hlinkClick xmlns:r="http://schemas.openxmlformats.org/officeDocument/2006/relationships" r:id="rId29" tooltip="Colombia"/>
          <a:extLst>
            <a:ext uri="{FF2B5EF4-FFF2-40B4-BE49-F238E27FC236}">
              <a16:creationId xmlns:a16="http://schemas.microsoft.com/office/drawing/2014/main" id="{5373A3B7-A286-4102-B92E-8FE789A6C0F6}"/>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4666297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424</xdr:row>
      <xdr:rowOff>0</xdr:rowOff>
    </xdr:from>
    <xdr:to>
      <xdr:col>4</xdr:col>
      <xdr:colOff>219075</xdr:colOff>
      <xdr:row>424</xdr:row>
      <xdr:rowOff>123825</xdr:rowOff>
    </xdr:to>
    <xdr:pic>
      <xdr:nvPicPr>
        <xdr:cNvPr id="425" name="Picture 424" descr="Mexico">
          <a:hlinkClick xmlns:r="http://schemas.openxmlformats.org/officeDocument/2006/relationships" r:id="rId41" tooltip="Mexico"/>
          <a:extLst>
            <a:ext uri="{FF2B5EF4-FFF2-40B4-BE49-F238E27FC236}">
              <a16:creationId xmlns:a16="http://schemas.microsoft.com/office/drawing/2014/main" id="{125BBE31-E023-4DA2-9F3D-E18841901BFB}"/>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671822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425</xdr:row>
      <xdr:rowOff>0</xdr:rowOff>
    </xdr:from>
    <xdr:to>
      <xdr:col>4</xdr:col>
      <xdr:colOff>219075</xdr:colOff>
      <xdr:row>425</xdr:row>
      <xdr:rowOff>142875</xdr:rowOff>
    </xdr:to>
    <xdr:pic>
      <xdr:nvPicPr>
        <xdr:cNvPr id="426" name="Picture 425" descr="Colombia">
          <a:hlinkClick xmlns:r="http://schemas.openxmlformats.org/officeDocument/2006/relationships" r:id="rId29" tooltip="Colombia"/>
          <a:extLst>
            <a:ext uri="{FF2B5EF4-FFF2-40B4-BE49-F238E27FC236}">
              <a16:creationId xmlns:a16="http://schemas.microsoft.com/office/drawing/2014/main" id="{4C1FFD59-C76E-4F06-A9A6-D3E51BFA8048}"/>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09600" y="4677346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426</xdr:row>
      <xdr:rowOff>0</xdr:rowOff>
    </xdr:from>
    <xdr:to>
      <xdr:col>4</xdr:col>
      <xdr:colOff>219075</xdr:colOff>
      <xdr:row>426</xdr:row>
      <xdr:rowOff>142875</xdr:rowOff>
    </xdr:to>
    <xdr:pic>
      <xdr:nvPicPr>
        <xdr:cNvPr id="427" name="Picture 426" descr="Indonesia">
          <a:hlinkClick xmlns:r="http://schemas.openxmlformats.org/officeDocument/2006/relationships" r:id="rId81" tooltip="Indonesia"/>
          <a:extLst>
            <a:ext uri="{FF2B5EF4-FFF2-40B4-BE49-F238E27FC236}">
              <a16:creationId xmlns:a16="http://schemas.microsoft.com/office/drawing/2014/main" id="{EDE927C1-A260-4D15-B415-A968CCFACA41}"/>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609600" y="4685061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427</xdr:row>
      <xdr:rowOff>0</xdr:rowOff>
    </xdr:from>
    <xdr:to>
      <xdr:col>4</xdr:col>
      <xdr:colOff>219075</xdr:colOff>
      <xdr:row>427</xdr:row>
      <xdr:rowOff>114300</xdr:rowOff>
    </xdr:to>
    <xdr:pic>
      <xdr:nvPicPr>
        <xdr:cNvPr id="428" name="Picture 427" descr="Philippines">
          <a:hlinkClick xmlns:r="http://schemas.openxmlformats.org/officeDocument/2006/relationships" r:id="rId67" tooltip="Philippines"/>
          <a:extLst>
            <a:ext uri="{FF2B5EF4-FFF2-40B4-BE49-F238E27FC236}">
              <a16:creationId xmlns:a16="http://schemas.microsoft.com/office/drawing/2014/main" id="{8132D47C-7B35-4E89-A176-618FA974EE91}"/>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692396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428</xdr:row>
      <xdr:rowOff>0</xdr:rowOff>
    </xdr:from>
    <xdr:to>
      <xdr:col>4</xdr:col>
      <xdr:colOff>219075</xdr:colOff>
      <xdr:row>428</xdr:row>
      <xdr:rowOff>123825</xdr:rowOff>
    </xdr:to>
    <xdr:pic>
      <xdr:nvPicPr>
        <xdr:cNvPr id="429" name="Picture 428" descr="Mexico">
          <a:hlinkClick xmlns:r="http://schemas.openxmlformats.org/officeDocument/2006/relationships" r:id="rId41" tooltip="Mexico"/>
          <a:extLst>
            <a:ext uri="{FF2B5EF4-FFF2-40B4-BE49-F238E27FC236}">
              <a16:creationId xmlns:a16="http://schemas.microsoft.com/office/drawing/2014/main" id="{1807E757-7FA8-4C1A-8DD8-C5055E753E31}"/>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6979205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429</xdr:row>
      <xdr:rowOff>0</xdr:rowOff>
    </xdr:from>
    <xdr:to>
      <xdr:col>4</xdr:col>
      <xdr:colOff>219075</xdr:colOff>
      <xdr:row>429</xdr:row>
      <xdr:rowOff>142875</xdr:rowOff>
    </xdr:to>
    <xdr:pic>
      <xdr:nvPicPr>
        <xdr:cNvPr id="430" name="Picture 429" descr="South Africa">
          <a:hlinkClick xmlns:r="http://schemas.openxmlformats.org/officeDocument/2006/relationships" r:id="rId3" tooltip="South Africa"/>
          <a:extLst>
            <a:ext uri="{FF2B5EF4-FFF2-40B4-BE49-F238E27FC236}">
              <a16:creationId xmlns:a16="http://schemas.microsoft.com/office/drawing/2014/main" id="{69E3DA21-B3C1-4C92-81F0-404E2453B6D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4701825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430</xdr:row>
      <xdr:rowOff>0</xdr:rowOff>
    </xdr:from>
    <xdr:to>
      <xdr:col>4</xdr:col>
      <xdr:colOff>219075</xdr:colOff>
      <xdr:row>430</xdr:row>
      <xdr:rowOff>123825</xdr:rowOff>
    </xdr:to>
    <xdr:pic>
      <xdr:nvPicPr>
        <xdr:cNvPr id="431" name="Picture 430" descr="Mexico">
          <a:hlinkClick xmlns:r="http://schemas.openxmlformats.org/officeDocument/2006/relationships" r:id="rId41" tooltip="Mexico"/>
          <a:extLst>
            <a:ext uri="{FF2B5EF4-FFF2-40B4-BE49-F238E27FC236}">
              <a16:creationId xmlns:a16="http://schemas.microsoft.com/office/drawing/2014/main" id="{795FF838-5954-4611-911F-7BD8D583776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70916000"/>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431</xdr:row>
      <xdr:rowOff>0</xdr:rowOff>
    </xdr:from>
    <xdr:to>
      <xdr:col>4</xdr:col>
      <xdr:colOff>219075</xdr:colOff>
      <xdr:row>431</xdr:row>
      <xdr:rowOff>142875</xdr:rowOff>
    </xdr:to>
    <xdr:pic>
      <xdr:nvPicPr>
        <xdr:cNvPr id="432" name="Picture 431" descr="Japan">
          <a:hlinkClick xmlns:r="http://schemas.openxmlformats.org/officeDocument/2006/relationships" r:id="rId63" tooltip="Japan"/>
          <a:extLst>
            <a:ext uri="{FF2B5EF4-FFF2-40B4-BE49-F238E27FC236}">
              <a16:creationId xmlns:a16="http://schemas.microsoft.com/office/drawing/2014/main" id="{ED9DEFA3-04F8-40CB-B14B-DFB044AD984E}"/>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47146845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432</xdr:row>
      <xdr:rowOff>0</xdr:rowOff>
    </xdr:from>
    <xdr:to>
      <xdr:col>4</xdr:col>
      <xdr:colOff>219075</xdr:colOff>
      <xdr:row>432</xdr:row>
      <xdr:rowOff>123825</xdr:rowOff>
    </xdr:to>
    <xdr:pic>
      <xdr:nvPicPr>
        <xdr:cNvPr id="433" name="Picture 432" descr="Mexico">
          <a:hlinkClick xmlns:r="http://schemas.openxmlformats.org/officeDocument/2006/relationships" r:id="rId41" tooltip="Mexico"/>
          <a:extLst>
            <a:ext uri="{FF2B5EF4-FFF2-40B4-BE49-F238E27FC236}">
              <a16:creationId xmlns:a16="http://schemas.microsoft.com/office/drawing/2014/main" id="{7F00D67D-67C6-4AB9-A351-F0215796D0B8}"/>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7220187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433</xdr:row>
      <xdr:rowOff>0</xdr:rowOff>
    </xdr:from>
    <xdr:to>
      <xdr:col>4</xdr:col>
      <xdr:colOff>219075</xdr:colOff>
      <xdr:row>433</xdr:row>
      <xdr:rowOff>142875</xdr:rowOff>
    </xdr:to>
    <xdr:pic>
      <xdr:nvPicPr>
        <xdr:cNvPr id="434" name="Picture 433" descr="Japan">
          <a:hlinkClick xmlns:r="http://schemas.openxmlformats.org/officeDocument/2006/relationships" r:id="rId63" tooltip="Japan"/>
          <a:extLst>
            <a:ext uri="{FF2B5EF4-FFF2-40B4-BE49-F238E27FC236}">
              <a16:creationId xmlns:a16="http://schemas.microsoft.com/office/drawing/2014/main" id="{C563555E-ED05-49EA-A02C-409DCA368273}"/>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473506800"/>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434</xdr:row>
      <xdr:rowOff>0</xdr:rowOff>
    </xdr:from>
    <xdr:to>
      <xdr:col>4</xdr:col>
      <xdr:colOff>219075</xdr:colOff>
      <xdr:row>434</xdr:row>
      <xdr:rowOff>123825</xdr:rowOff>
    </xdr:to>
    <xdr:pic>
      <xdr:nvPicPr>
        <xdr:cNvPr id="435" name="Picture 434" descr="Mexico">
          <a:hlinkClick xmlns:r="http://schemas.openxmlformats.org/officeDocument/2006/relationships" r:id="rId41" tooltip="Mexico"/>
          <a:extLst>
            <a:ext uri="{FF2B5EF4-FFF2-40B4-BE49-F238E27FC236}">
              <a16:creationId xmlns:a16="http://schemas.microsoft.com/office/drawing/2014/main" id="{FD9EEF7D-F895-4DF0-AA4C-01CA836019AE}"/>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474545025"/>
          <a:ext cx="21907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435</xdr:row>
      <xdr:rowOff>0</xdr:rowOff>
    </xdr:from>
    <xdr:to>
      <xdr:col>4</xdr:col>
      <xdr:colOff>219075</xdr:colOff>
      <xdr:row>435</xdr:row>
      <xdr:rowOff>142875</xdr:rowOff>
    </xdr:to>
    <xdr:pic>
      <xdr:nvPicPr>
        <xdr:cNvPr id="436" name="Picture 435" descr="Japan">
          <a:hlinkClick xmlns:r="http://schemas.openxmlformats.org/officeDocument/2006/relationships" r:id="rId63" tooltip="Japan"/>
          <a:extLst>
            <a:ext uri="{FF2B5EF4-FFF2-40B4-BE49-F238E27FC236}">
              <a16:creationId xmlns:a16="http://schemas.microsoft.com/office/drawing/2014/main" id="{0FA5566E-2F8A-4A5F-9B1E-008DD85262E4}"/>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4750974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436</xdr:row>
      <xdr:rowOff>0</xdr:rowOff>
    </xdr:from>
    <xdr:to>
      <xdr:col>4</xdr:col>
      <xdr:colOff>219075</xdr:colOff>
      <xdr:row>436</xdr:row>
      <xdr:rowOff>114300</xdr:rowOff>
    </xdr:to>
    <xdr:pic>
      <xdr:nvPicPr>
        <xdr:cNvPr id="437" name="Picture 436" descr="United States">
          <a:hlinkClick xmlns:r="http://schemas.openxmlformats.org/officeDocument/2006/relationships" r:id="rId1" tooltip="United States"/>
          <a:extLst>
            <a:ext uri="{FF2B5EF4-FFF2-40B4-BE49-F238E27FC236}">
              <a16:creationId xmlns:a16="http://schemas.microsoft.com/office/drawing/2014/main" id="{39DD39D6-5AE6-460F-AADB-BE73251E75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476021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437</xdr:row>
      <xdr:rowOff>0</xdr:rowOff>
    </xdr:from>
    <xdr:to>
      <xdr:col>4</xdr:col>
      <xdr:colOff>219075</xdr:colOff>
      <xdr:row>437</xdr:row>
      <xdr:rowOff>142875</xdr:rowOff>
    </xdr:to>
    <xdr:pic>
      <xdr:nvPicPr>
        <xdr:cNvPr id="438" name="Picture 437" descr="South Africa">
          <a:hlinkClick xmlns:r="http://schemas.openxmlformats.org/officeDocument/2006/relationships" r:id="rId3" tooltip="South Africa"/>
          <a:extLst>
            <a:ext uri="{FF2B5EF4-FFF2-40B4-BE49-F238E27FC236}">
              <a16:creationId xmlns:a16="http://schemas.microsoft.com/office/drawing/2014/main" id="{2C2E3068-E091-4514-B95A-2DDA8EBD9BE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477154875"/>
          <a:ext cx="21907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438</xdr:row>
      <xdr:rowOff>0</xdr:rowOff>
    </xdr:from>
    <xdr:to>
      <xdr:col>4</xdr:col>
      <xdr:colOff>219075</xdr:colOff>
      <xdr:row>438</xdr:row>
      <xdr:rowOff>114300</xdr:rowOff>
    </xdr:to>
    <xdr:pic>
      <xdr:nvPicPr>
        <xdr:cNvPr id="439" name="Picture 438" descr="Philippines">
          <a:hlinkClick xmlns:r="http://schemas.openxmlformats.org/officeDocument/2006/relationships" r:id="rId67" tooltip="Philippines"/>
          <a:extLst>
            <a:ext uri="{FF2B5EF4-FFF2-40B4-BE49-F238E27FC236}">
              <a16:creationId xmlns:a16="http://schemas.microsoft.com/office/drawing/2014/main" id="{ECFED81E-7D7C-4815-81F3-75411012B5DF}"/>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478307400"/>
          <a:ext cx="21907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en.wikipedia.org/wiki/Japan" TargetMode="External"/><Relationship Id="rId21" Type="http://schemas.openxmlformats.org/officeDocument/2006/relationships/hyperlink" Target="https://en.wikipedia.org/wiki/Joe_Frazier" TargetMode="External"/><Relationship Id="rId42" Type="http://schemas.openxmlformats.org/officeDocument/2006/relationships/hyperlink" Target="https://en.wikipedia.org/wiki/Gennady_Golovkin" TargetMode="External"/><Relationship Id="rId47" Type="http://schemas.openxmlformats.org/officeDocument/2006/relationships/hyperlink" Target="https://en.wikipedia.org/wiki/Thomas_Hearns" TargetMode="External"/><Relationship Id="rId63" Type="http://schemas.openxmlformats.org/officeDocument/2006/relationships/hyperlink" Target="https://en.wikipedia.org/wiki/Manny_Pacquiao_vs._Keith_Thurman" TargetMode="External"/><Relationship Id="rId68" Type="http://schemas.openxmlformats.org/officeDocument/2006/relationships/hyperlink" Target="https://en.wikipedia.org/wiki/Argentina" TargetMode="External"/><Relationship Id="rId84" Type="http://schemas.openxmlformats.org/officeDocument/2006/relationships/hyperlink" Target="https://en.wikipedia.org/wiki/United_States" TargetMode="External"/><Relationship Id="rId89" Type="http://schemas.openxmlformats.org/officeDocument/2006/relationships/hyperlink" Target="https://en.wikipedia.org/wiki/Vasyl_Lomachenko" TargetMode="External"/><Relationship Id="rId112" Type="http://schemas.openxmlformats.org/officeDocument/2006/relationships/hyperlink" Target="https://en.wikipedia.org/wiki/Brian_Viloria" TargetMode="External"/><Relationship Id="rId16" Type="http://schemas.openxmlformats.org/officeDocument/2006/relationships/hyperlink" Target="https://en.wikipedia.org/wiki/Victor_Emilio_Ram%C3%ADrez" TargetMode="External"/><Relationship Id="rId107" Type="http://schemas.openxmlformats.org/officeDocument/2006/relationships/hyperlink" Target="https://en.wikipedia.org/wiki/Panama" TargetMode="External"/><Relationship Id="rId11" Type="http://schemas.openxmlformats.org/officeDocument/2006/relationships/hyperlink" Target="https://en.wikipedia.org/wiki/Wladimir_Klitschko" TargetMode="External"/><Relationship Id="rId32" Type="http://schemas.openxmlformats.org/officeDocument/2006/relationships/hyperlink" Target="https://en.wikipedia.org/wiki/United_States_Virgin_Islands" TargetMode="External"/><Relationship Id="rId37" Type="http://schemas.openxmlformats.org/officeDocument/2006/relationships/hyperlink" Target="https://en.wikipedia.org/wiki/United_States" TargetMode="External"/><Relationship Id="rId53" Type="http://schemas.openxmlformats.org/officeDocument/2006/relationships/hyperlink" Target="https://en.wikipedia.org/wiki/Sa%C3%BAl_%C3%81lvarez" TargetMode="External"/><Relationship Id="rId58" Type="http://schemas.openxmlformats.org/officeDocument/2006/relationships/hyperlink" Target="https://en.wikipedia.org/wiki/Mark_Breland" TargetMode="External"/><Relationship Id="rId74" Type="http://schemas.openxmlformats.org/officeDocument/2006/relationships/hyperlink" Target="https://en.wikipedia.org/wiki/Puerto_Rico" TargetMode="External"/><Relationship Id="rId79" Type="http://schemas.openxmlformats.org/officeDocument/2006/relationships/hyperlink" Target="https://en.wikipedia.org/wiki/John_Murray_(boxer)" TargetMode="External"/><Relationship Id="rId102" Type="http://schemas.openxmlformats.org/officeDocument/2006/relationships/hyperlink" Target="https://en.wikipedia.org/wiki/Thailand" TargetMode="External"/><Relationship Id="rId123" Type="http://schemas.openxmlformats.org/officeDocument/2006/relationships/hyperlink" Target="https://en.wikipedia.org/wiki/Juan_Manuel_M%C3%A1rquez" TargetMode="External"/><Relationship Id="rId128" Type="http://schemas.openxmlformats.org/officeDocument/2006/relationships/hyperlink" Target="https://en.wikipedia.org/wiki/Leo_Santa_Cruz" TargetMode="External"/><Relationship Id="rId5" Type="http://schemas.openxmlformats.org/officeDocument/2006/relationships/hyperlink" Target="https://en.wikipedia.org/wiki/United_States" TargetMode="External"/><Relationship Id="rId90" Type="http://schemas.openxmlformats.org/officeDocument/2006/relationships/hyperlink" Target="https://en.wikipedia.org/wiki/Mexico" TargetMode="External"/><Relationship Id="rId95" Type="http://schemas.openxmlformats.org/officeDocument/2006/relationships/hyperlink" Target="https://en.wikipedia.org/wiki/Khaosai_Galaxy" TargetMode="External"/><Relationship Id="rId22" Type="http://schemas.openxmlformats.org/officeDocument/2006/relationships/hyperlink" Target="https://en.wikipedia.org/wiki/United_States" TargetMode="External"/><Relationship Id="rId27" Type="http://schemas.openxmlformats.org/officeDocument/2006/relationships/hyperlink" Target="https://en.wikipedia.org/wiki/Glen_Johnson_(boxer)" TargetMode="External"/><Relationship Id="rId43" Type="http://schemas.openxmlformats.org/officeDocument/2006/relationships/hyperlink" Target="https://en.wikipedia.org/wiki/Italy" TargetMode="External"/><Relationship Id="rId48" Type="http://schemas.openxmlformats.org/officeDocument/2006/relationships/hyperlink" Target="https://en.wikipedia.org/wiki/Argentina" TargetMode="External"/><Relationship Id="rId64" Type="http://schemas.openxmlformats.org/officeDocument/2006/relationships/hyperlink" Target="https://en.wikipedia.org/wiki/United_States" TargetMode="External"/><Relationship Id="rId69" Type="http://schemas.openxmlformats.org/officeDocument/2006/relationships/hyperlink" Target="https://en.wikipedia.org/wiki/United_States" TargetMode="External"/><Relationship Id="rId113" Type="http://schemas.openxmlformats.org/officeDocument/2006/relationships/hyperlink" Target="https://en.wikipedia.org/wiki/South_Korea" TargetMode="External"/><Relationship Id="rId118" Type="http://schemas.openxmlformats.org/officeDocument/2006/relationships/hyperlink" Target="https://en.wikipedia.org/wiki/Venezuela" TargetMode="External"/><Relationship Id="rId80" Type="http://schemas.openxmlformats.org/officeDocument/2006/relationships/hyperlink" Target="https://en.wikipedia.org/wiki/Derry_Matthews" TargetMode="External"/><Relationship Id="rId85" Type="http://schemas.openxmlformats.org/officeDocument/2006/relationships/hyperlink" Target="https://en.wikipedia.org/wiki/Paulie_Ayala" TargetMode="External"/><Relationship Id="rId12" Type="http://schemas.openxmlformats.org/officeDocument/2006/relationships/hyperlink" Target="https://en.wikipedia.org/wiki/France" TargetMode="External"/><Relationship Id="rId17" Type="http://schemas.openxmlformats.org/officeDocument/2006/relationships/hyperlink" Target="https://en.wikipedia.org/wiki/Russia" TargetMode="External"/><Relationship Id="rId33" Type="http://schemas.openxmlformats.org/officeDocument/2006/relationships/hyperlink" Target="https://en.wikipedia.org/wiki/Italy" TargetMode="External"/><Relationship Id="rId38" Type="http://schemas.openxmlformats.org/officeDocument/2006/relationships/hyperlink" Target="https://en.wikipedia.org/wiki/Bernard_Hopkins" TargetMode="External"/><Relationship Id="rId59" Type="http://schemas.openxmlformats.org/officeDocument/2006/relationships/hyperlink" Target="https://en.wikipedia.org/wiki/United_States" TargetMode="External"/><Relationship Id="rId103" Type="http://schemas.openxmlformats.org/officeDocument/2006/relationships/hyperlink" Target="https://en.wikipedia.org/wiki/Hiroyuki_Ebihara" TargetMode="External"/><Relationship Id="rId108" Type="http://schemas.openxmlformats.org/officeDocument/2006/relationships/hyperlink" Target="https://en.wikipedia.org/wiki/South_Africa" TargetMode="External"/><Relationship Id="rId124" Type="http://schemas.openxmlformats.org/officeDocument/2006/relationships/hyperlink" Target="https://en.wikipedia.org/wiki/Orlando_Salido" TargetMode="External"/><Relationship Id="rId129" Type="http://schemas.openxmlformats.org/officeDocument/2006/relationships/printerSettings" Target="../printerSettings/printerSettings1.bin"/><Relationship Id="rId54" Type="http://schemas.openxmlformats.org/officeDocument/2006/relationships/hyperlink" Target="https://en.wikipedia.org/wiki/Floyd_Mayweather_Jr._vs._Canelo_%C3%81lvarez" TargetMode="External"/><Relationship Id="rId70" Type="http://schemas.openxmlformats.org/officeDocument/2006/relationships/hyperlink" Target="https://en.wikipedia.org/wiki/Kostya_Tszyu" TargetMode="External"/><Relationship Id="rId75" Type="http://schemas.openxmlformats.org/officeDocument/2006/relationships/hyperlink" Target="https://en.wikipedia.org/wiki/Panama" TargetMode="External"/><Relationship Id="rId91" Type="http://schemas.openxmlformats.org/officeDocument/2006/relationships/hyperlink" Target="https://en.wikipedia.org/wiki/South_Korea" TargetMode="External"/><Relationship Id="rId96" Type="http://schemas.openxmlformats.org/officeDocument/2006/relationships/hyperlink" Target="https://en.wikipedia.org/wiki/South_Korea" TargetMode="External"/><Relationship Id="rId1" Type="http://schemas.openxmlformats.org/officeDocument/2006/relationships/hyperlink" Target="https://en.wikipedia.org/wiki/Ingemar_Johansson" TargetMode="External"/><Relationship Id="rId6" Type="http://schemas.openxmlformats.org/officeDocument/2006/relationships/hyperlink" Target="https://en.wikipedia.org/wiki/United_States" TargetMode="External"/><Relationship Id="rId23" Type="http://schemas.openxmlformats.org/officeDocument/2006/relationships/hyperlink" Target="https://en.wikipedia.org/wiki/Argentina" TargetMode="External"/><Relationship Id="rId28" Type="http://schemas.openxmlformats.org/officeDocument/2006/relationships/hyperlink" Target="https://en.wikipedia.org/wiki/Italy" TargetMode="External"/><Relationship Id="rId49" Type="http://schemas.openxmlformats.org/officeDocument/2006/relationships/hyperlink" Target="https://en.wikipedia.org/wiki/Oscar_De_La_Hoya_vs._Fernando_Vargas" TargetMode="External"/><Relationship Id="rId114" Type="http://schemas.openxmlformats.org/officeDocument/2006/relationships/hyperlink" Target="https://en.wikipedia.org/wiki/South_Korea" TargetMode="External"/><Relationship Id="rId119" Type="http://schemas.openxmlformats.org/officeDocument/2006/relationships/hyperlink" Target="https://en.wikipedia.org/wiki/Yuniel_Dorticos" TargetMode="External"/><Relationship Id="rId44" Type="http://schemas.openxmlformats.org/officeDocument/2006/relationships/hyperlink" Target="https://en.wikipedia.org/wiki/Freddie_Little" TargetMode="External"/><Relationship Id="rId60" Type="http://schemas.openxmlformats.org/officeDocument/2006/relationships/hyperlink" Target="https://en.wikipedia.org/wiki/Carlos_Baldomir" TargetMode="External"/><Relationship Id="rId65" Type="http://schemas.openxmlformats.org/officeDocument/2006/relationships/hyperlink" Target="https://en.wikipedia.org/wiki/Colombia" TargetMode="External"/><Relationship Id="rId81" Type="http://schemas.openxmlformats.org/officeDocument/2006/relationships/hyperlink" Target="https://en.wikipedia.org/wiki/Philippines" TargetMode="External"/><Relationship Id="rId86" Type="http://schemas.openxmlformats.org/officeDocument/2006/relationships/hyperlink" Target="https://en.wikipedia.org/wiki/Thailand" TargetMode="External"/><Relationship Id="rId130" Type="http://schemas.openxmlformats.org/officeDocument/2006/relationships/drawing" Target="../drawings/drawing1.xml"/><Relationship Id="rId13" Type="http://schemas.openxmlformats.org/officeDocument/2006/relationships/hyperlink" Target="https://en.wikipedia.org/wiki/Panama" TargetMode="External"/><Relationship Id="rId18" Type="http://schemas.openxmlformats.org/officeDocument/2006/relationships/hyperlink" Target="https://en.wikipedia.org/wiki/Murat_Gassiev" TargetMode="External"/><Relationship Id="rId39" Type="http://schemas.openxmlformats.org/officeDocument/2006/relationships/hyperlink" Target="https://en.wikipedia.org/wiki/Mariano_Carrera" TargetMode="External"/><Relationship Id="rId109" Type="http://schemas.openxmlformats.org/officeDocument/2006/relationships/hyperlink" Target="https://en.wikipedia.org/wiki/Panama" TargetMode="External"/><Relationship Id="rId34" Type="http://schemas.openxmlformats.org/officeDocument/2006/relationships/hyperlink" Target="https://en.wikipedia.org/wiki/Rodrigo_Valdez" TargetMode="External"/><Relationship Id="rId50" Type="http://schemas.openxmlformats.org/officeDocument/2006/relationships/hyperlink" Target="https://en.wikipedia.org/wiki/F%C3%A9lix_Trinidad" TargetMode="External"/><Relationship Id="rId55" Type="http://schemas.openxmlformats.org/officeDocument/2006/relationships/hyperlink" Target="https://en.wikipedia.org/wiki/Michel_Soro" TargetMode="External"/><Relationship Id="rId76" Type="http://schemas.openxmlformats.org/officeDocument/2006/relationships/hyperlink" Target="https://en.wikipedia.org/wiki/Puerto_Rico" TargetMode="External"/><Relationship Id="rId97" Type="http://schemas.openxmlformats.org/officeDocument/2006/relationships/hyperlink" Target="https://en.wikipedia.org/wiki/Venezuela" TargetMode="External"/><Relationship Id="rId104" Type="http://schemas.openxmlformats.org/officeDocument/2006/relationships/hyperlink" Target="https://en.wikipedia.org/wiki/Hiroyuki_Ebihara" TargetMode="External"/><Relationship Id="rId120" Type="http://schemas.openxmlformats.org/officeDocument/2006/relationships/hyperlink" Target="https://en.wikipedia.org/wiki/Tony_Lopez_(boxer)" TargetMode="External"/><Relationship Id="rId125" Type="http://schemas.openxmlformats.org/officeDocument/2006/relationships/hyperlink" Target="https://en.wikipedia.org/wiki/Jorge_Sol%C3%ADs" TargetMode="External"/><Relationship Id="rId7" Type="http://schemas.openxmlformats.org/officeDocument/2006/relationships/hyperlink" Target="https://en.wikipedia.org/wiki/United_States" TargetMode="External"/><Relationship Id="rId71" Type="http://schemas.openxmlformats.org/officeDocument/2006/relationships/hyperlink" Target="https://en.wikipedia.org/wiki/Amir_Khan_vs._Zab_Judah" TargetMode="External"/><Relationship Id="rId92" Type="http://schemas.openxmlformats.org/officeDocument/2006/relationships/hyperlink" Target="https://en.wikipedia.org/wiki/Thailand" TargetMode="External"/><Relationship Id="rId2" Type="http://schemas.openxmlformats.org/officeDocument/2006/relationships/hyperlink" Target="https://en.wikipedia.org/wiki/United_States" TargetMode="External"/><Relationship Id="rId29" Type="http://schemas.openxmlformats.org/officeDocument/2006/relationships/hyperlink" Target="https://en.wikipedia.org/wiki/Dmitry_Bivol" TargetMode="External"/><Relationship Id="rId24" Type="http://schemas.openxmlformats.org/officeDocument/2006/relationships/hyperlink" Target="https://en.wikipedia.org/wiki/Larry_Holmes" TargetMode="External"/><Relationship Id="rId40" Type="http://schemas.openxmlformats.org/officeDocument/2006/relationships/hyperlink" Target="https://en.wikipedia.org/wiki/Germany" TargetMode="External"/><Relationship Id="rId45" Type="http://schemas.openxmlformats.org/officeDocument/2006/relationships/hyperlink" Target="https://en.wikipedia.org/wiki/Japan" TargetMode="External"/><Relationship Id="rId66" Type="http://schemas.openxmlformats.org/officeDocument/2006/relationships/hyperlink" Target="https://en.wikipedia.org/wiki/Alexis_Arg%C3%BCello" TargetMode="External"/><Relationship Id="rId87" Type="http://schemas.openxmlformats.org/officeDocument/2006/relationships/hyperlink" Target="https://en.wikipedia.org/wiki/France" TargetMode="External"/><Relationship Id="rId110" Type="http://schemas.openxmlformats.org/officeDocument/2006/relationships/hyperlink" Target="https://en.wikipedia.org/wiki/Argentina" TargetMode="External"/><Relationship Id="rId115" Type="http://schemas.openxmlformats.org/officeDocument/2006/relationships/hyperlink" Target="https://en.wikipedia.org/wiki/Panama" TargetMode="External"/><Relationship Id="rId61" Type="http://schemas.openxmlformats.org/officeDocument/2006/relationships/hyperlink" Target="https://en.wikipedia.org/wiki/Floyd_Mayweather,_Jr._vs._Marcos_Maidana" TargetMode="External"/><Relationship Id="rId82" Type="http://schemas.openxmlformats.org/officeDocument/2006/relationships/hyperlink" Target="https://en.wikipedia.org/wiki/Puerto_Rico" TargetMode="External"/><Relationship Id="rId19" Type="http://schemas.openxmlformats.org/officeDocument/2006/relationships/hyperlink" Target="https://en.wikipedia.org/wiki/Yuniel_Dorticos" TargetMode="External"/><Relationship Id="rId14" Type="http://schemas.openxmlformats.org/officeDocument/2006/relationships/hyperlink" Target="https://en.wikipedia.org/wiki/Denis_Lebedev" TargetMode="External"/><Relationship Id="rId30" Type="http://schemas.openxmlformats.org/officeDocument/2006/relationships/hyperlink" Target="https://en.wikipedia.org/wiki/Denmark" TargetMode="External"/><Relationship Id="rId35" Type="http://schemas.openxmlformats.org/officeDocument/2006/relationships/hyperlink" Target="https://en.wikipedia.org/wiki/Michael_Nunn" TargetMode="External"/><Relationship Id="rId56" Type="http://schemas.openxmlformats.org/officeDocument/2006/relationships/hyperlink" Target="https://en.wikipedia.org/wiki/United_States_Virgin_Islands" TargetMode="External"/><Relationship Id="rId77" Type="http://schemas.openxmlformats.org/officeDocument/2006/relationships/hyperlink" Target="https://en.wikipedia.org/wiki/France" TargetMode="External"/><Relationship Id="rId100" Type="http://schemas.openxmlformats.org/officeDocument/2006/relationships/hyperlink" Target="https://en.wikipedia.org/wiki/Daiki_Kameda" TargetMode="External"/><Relationship Id="rId105" Type="http://schemas.openxmlformats.org/officeDocument/2006/relationships/hyperlink" Target="https://en.wikipedia.org/wiki/Japan" TargetMode="External"/><Relationship Id="rId126" Type="http://schemas.openxmlformats.org/officeDocument/2006/relationships/hyperlink" Target="https://en.wikipedia.org/wiki/Nicholas_Walters" TargetMode="External"/><Relationship Id="rId8" Type="http://schemas.openxmlformats.org/officeDocument/2006/relationships/hyperlink" Target="https://en.wikipedia.org/wiki/United_States" TargetMode="External"/><Relationship Id="rId51" Type="http://schemas.openxmlformats.org/officeDocument/2006/relationships/hyperlink" Target="https://en.wikipedia.org/wiki/Mexico" TargetMode="External"/><Relationship Id="rId72" Type="http://schemas.openxmlformats.org/officeDocument/2006/relationships/hyperlink" Target="https://en.wikipedia.org/wiki/Devon_Alexander" TargetMode="External"/><Relationship Id="rId93" Type="http://schemas.openxmlformats.org/officeDocument/2006/relationships/hyperlink" Target="https://en.wikipedia.org/wiki/Thailand" TargetMode="External"/><Relationship Id="rId98" Type="http://schemas.openxmlformats.org/officeDocument/2006/relationships/hyperlink" Target="https://en.wikipedia.org/wiki/Venezuela" TargetMode="External"/><Relationship Id="rId121" Type="http://schemas.openxmlformats.org/officeDocument/2006/relationships/hyperlink" Target="https://en.wikipedia.org/wiki/Alexis_Arg%C3%BCello" TargetMode="External"/><Relationship Id="rId3" Type="http://schemas.openxmlformats.org/officeDocument/2006/relationships/hyperlink" Target="https://en.wikipedia.org/wiki/United_States" TargetMode="External"/><Relationship Id="rId25" Type="http://schemas.openxmlformats.org/officeDocument/2006/relationships/hyperlink" Target="https://en.wikipedia.org/wiki/James_Toney" TargetMode="External"/><Relationship Id="rId46" Type="http://schemas.openxmlformats.org/officeDocument/2006/relationships/hyperlink" Target="https://en.wikipedia.org/wiki/Japan" TargetMode="External"/><Relationship Id="rId67" Type="http://schemas.openxmlformats.org/officeDocument/2006/relationships/hyperlink" Target="https://en.wikipedia.org/wiki/Argentina" TargetMode="External"/><Relationship Id="rId116" Type="http://schemas.openxmlformats.org/officeDocument/2006/relationships/hyperlink" Target="https://en.wikipedia.org/wiki/South_Korea" TargetMode="External"/><Relationship Id="rId20" Type="http://schemas.openxmlformats.org/officeDocument/2006/relationships/hyperlink" Target="https://en.wikipedia.org/wiki/Arsen_Goulamirian" TargetMode="External"/><Relationship Id="rId41" Type="http://schemas.openxmlformats.org/officeDocument/2006/relationships/hyperlink" Target="https://en.wikipedia.org/wiki/Germany" TargetMode="External"/><Relationship Id="rId62" Type="http://schemas.openxmlformats.org/officeDocument/2006/relationships/hyperlink" Target="https://en.wikipedia.org/wiki/Danny_Garcia_(boxer)" TargetMode="External"/><Relationship Id="rId83" Type="http://schemas.openxmlformats.org/officeDocument/2006/relationships/hyperlink" Target="https://en.wikipedia.org/wiki/Oscar_De_La_Hoya" TargetMode="External"/><Relationship Id="rId88" Type="http://schemas.openxmlformats.org/officeDocument/2006/relationships/hyperlink" Target="https://en.wikipedia.org/wiki/Steve_Molitor" TargetMode="External"/><Relationship Id="rId111" Type="http://schemas.openxmlformats.org/officeDocument/2006/relationships/hyperlink" Target="https://en.wikipedia.org/wiki/Thailand" TargetMode="External"/><Relationship Id="rId15" Type="http://schemas.openxmlformats.org/officeDocument/2006/relationships/hyperlink" Target="https://en.wikipedia.org/wiki/Russia" TargetMode="External"/><Relationship Id="rId36" Type="http://schemas.openxmlformats.org/officeDocument/2006/relationships/hyperlink" Target="https://en.wikipedia.org/wiki/James_Toney" TargetMode="External"/><Relationship Id="rId57" Type="http://schemas.openxmlformats.org/officeDocument/2006/relationships/hyperlink" Target="https://en.wikipedia.org/wiki/Cuba" TargetMode="External"/><Relationship Id="rId106" Type="http://schemas.openxmlformats.org/officeDocument/2006/relationships/hyperlink" Target="https://en.wikipedia.org/wiki/Tokyo" TargetMode="External"/><Relationship Id="rId127" Type="http://schemas.openxmlformats.org/officeDocument/2006/relationships/hyperlink" Target="https://en.wikipedia.org/wiki/Nonito_Donaire" TargetMode="External"/><Relationship Id="rId10" Type="http://schemas.openxmlformats.org/officeDocument/2006/relationships/hyperlink" Target="https://en.wikipedia.org/wiki/Lucas_Browne" TargetMode="External"/><Relationship Id="rId31" Type="http://schemas.openxmlformats.org/officeDocument/2006/relationships/hyperlink" Target="https://en.wikipedia.org/wiki/Nigeria" TargetMode="External"/><Relationship Id="rId52" Type="http://schemas.openxmlformats.org/officeDocument/2006/relationships/hyperlink" Target="https://en.wikipedia.org/wiki/United_States" TargetMode="External"/><Relationship Id="rId73" Type="http://schemas.openxmlformats.org/officeDocument/2006/relationships/hyperlink" Target="https://en.wikipedia.org/wiki/Ashley_Theophane" TargetMode="External"/><Relationship Id="rId78" Type="http://schemas.openxmlformats.org/officeDocument/2006/relationships/hyperlink" Target="https://en.wikipedia.org/wiki/Manny_Pacquiao" TargetMode="External"/><Relationship Id="rId94" Type="http://schemas.openxmlformats.org/officeDocument/2006/relationships/hyperlink" Target="https://en.wikipedia.org/wiki/Ghana" TargetMode="External"/><Relationship Id="rId99" Type="http://schemas.openxmlformats.org/officeDocument/2006/relationships/hyperlink" Target="https://en.wikipedia.org/wiki/Cristian_Mijares" TargetMode="External"/><Relationship Id="rId101" Type="http://schemas.openxmlformats.org/officeDocument/2006/relationships/hyperlink" Target="https://en.wikipedia.org/wiki/Khalid_Yafai" TargetMode="External"/><Relationship Id="rId122" Type="http://schemas.openxmlformats.org/officeDocument/2006/relationships/hyperlink" Target="https://en.wikipedia.org/wiki/Antonio_Cerme%C3%B1o" TargetMode="External"/><Relationship Id="rId4" Type="http://schemas.openxmlformats.org/officeDocument/2006/relationships/hyperlink" Target="https://en.wikipedia.org/wiki/United_States" TargetMode="External"/><Relationship Id="rId9" Type="http://schemas.openxmlformats.org/officeDocument/2006/relationships/hyperlink" Target="https://en.wikipedia.org/wiki/United_States" TargetMode="External"/><Relationship Id="rId26" Type="http://schemas.openxmlformats.org/officeDocument/2006/relationships/hyperlink" Target="https://en.wikipedia.org/wiki/Dariusz_Michalczewski"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Marco_Antonio_Perib%C3%A1n" TargetMode="External"/><Relationship Id="rId21" Type="http://schemas.openxmlformats.org/officeDocument/2006/relationships/hyperlink" Target="https://en.wikipedia.org/wiki/Chris_Arreola" TargetMode="External"/><Relationship Id="rId63" Type="http://schemas.openxmlformats.org/officeDocument/2006/relationships/hyperlink" Target="https://en.wikipedia.org/wiki/Inglewood,_California" TargetMode="External"/><Relationship Id="rId159" Type="http://schemas.openxmlformats.org/officeDocument/2006/relationships/hyperlink" Target="https://en.wikipedia.org/wiki/Paul_Hodkinson" TargetMode="External"/><Relationship Id="rId170" Type="http://schemas.openxmlformats.org/officeDocument/2006/relationships/hyperlink" Target="https://en.wikipedia.org/wiki/Cristian_Mijares" TargetMode="External"/><Relationship Id="rId226" Type="http://schemas.openxmlformats.org/officeDocument/2006/relationships/hyperlink" Target="https://en.wikipedia.org/wiki/Bernabe_Villacampo" TargetMode="External"/><Relationship Id="rId268" Type="http://schemas.openxmlformats.org/officeDocument/2006/relationships/hyperlink" Target="https://en.wikipedia.org/wiki/Daejeon" TargetMode="External"/><Relationship Id="rId32" Type="http://schemas.openxmlformats.org/officeDocument/2006/relationships/hyperlink" Target="https://en.wikipedia.org/wiki/Palermo" TargetMode="External"/><Relationship Id="rId74" Type="http://schemas.openxmlformats.org/officeDocument/2006/relationships/hyperlink" Target="https://en.wikipedia.org/wiki/Bismarck,_North_Dakota" TargetMode="External"/><Relationship Id="rId128" Type="http://schemas.openxmlformats.org/officeDocument/2006/relationships/hyperlink" Target="https://en.wikipedia.org/wiki/John_Mugabi" TargetMode="External"/><Relationship Id="rId5" Type="http://schemas.openxmlformats.org/officeDocument/2006/relationships/hyperlink" Target="https://en.wikipedia.org/wiki/Kingston,_Jamaica" TargetMode="External"/><Relationship Id="rId181" Type="http://schemas.openxmlformats.org/officeDocument/2006/relationships/hyperlink" Target="https://en.wikipedia.org/wiki/M%C3%A9rida,_Yucat%C3%A1n" TargetMode="External"/><Relationship Id="rId237" Type="http://schemas.openxmlformats.org/officeDocument/2006/relationships/hyperlink" Target="https://en.wikipedia.org/wiki/Japan" TargetMode="External"/><Relationship Id="rId279" Type="http://schemas.openxmlformats.org/officeDocument/2006/relationships/hyperlink" Target="https://en.wikipedia.org/wiki/Brian_Viloria" TargetMode="External"/><Relationship Id="rId43" Type="http://schemas.openxmlformats.org/officeDocument/2006/relationships/hyperlink" Target="https://en.wikipedia.org/wiki/Kiel" TargetMode="External"/><Relationship Id="rId139" Type="http://schemas.openxmlformats.org/officeDocument/2006/relationships/hyperlink" Target="https://en.wikipedia.org/wiki/Miguel_%C3%81ngel_Gonz%C3%A1lez_(boxer)" TargetMode="External"/><Relationship Id="rId290" Type="http://schemas.openxmlformats.org/officeDocument/2006/relationships/hyperlink" Target="https://en.wikipedia.org/wiki/List_of_WBC_world_champions" TargetMode="External"/><Relationship Id="rId85" Type="http://schemas.openxmlformats.org/officeDocument/2006/relationships/hyperlink" Target="https://en.wikipedia.org/wiki/Montr%C3%A9al" TargetMode="External"/><Relationship Id="rId150" Type="http://schemas.openxmlformats.org/officeDocument/2006/relationships/hyperlink" Target="https://en.wikipedia.org/wiki/Jorge_Linares" TargetMode="External"/><Relationship Id="rId192" Type="http://schemas.openxmlformats.org/officeDocument/2006/relationships/hyperlink" Target="https://en.wikipedia.org/wiki/Kyoto" TargetMode="External"/><Relationship Id="rId206" Type="http://schemas.openxmlformats.org/officeDocument/2006/relationships/hyperlink" Target="https://en.wikipedia.org/wiki/Miami_Beach" TargetMode="External"/><Relationship Id="rId248" Type="http://schemas.openxmlformats.org/officeDocument/2006/relationships/hyperlink" Target="https://en.wikipedia.org/wiki/Sapporo" TargetMode="External"/><Relationship Id="rId269" Type="http://schemas.openxmlformats.org/officeDocument/2006/relationships/hyperlink" Target="https://en.wikipedia.org/wiki/Gimhae" TargetMode="External"/><Relationship Id="rId12" Type="http://schemas.openxmlformats.org/officeDocument/2006/relationships/hyperlink" Target="https://en.wikipedia.org/wiki/United_Kingdom" TargetMode="External"/><Relationship Id="rId33" Type="http://schemas.openxmlformats.org/officeDocument/2006/relationships/hyperlink" Target="https://en.wikipedia.org/wiki/Akim_Tafer" TargetMode="External"/><Relationship Id="rId108" Type="http://schemas.openxmlformats.org/officeDocument/2006/relationships/hyperlink" Target="https://en.wikipedia.org/wiki/Cardiff" TargetMode="External"/><Relationship Id="rId129" Type="http://schemas.openxmlformats.org/officeDocument/2006/relationships/hyperlink" Target="https://en.wikipedia.org/wiki/Michele_Piccirillo" TargetMode="External"/><Relationship Id="rId280" Type="http://schemas.openxmlformats.org/officeDocument/2006/relationships/hyperlink" Target="https://en.wikipedia.org/wiki/Tuxtla_Guti%C3%A9rrez" TargetMode="External"/><Relationship Id="rId54" Type="http://schemas.openxmlformats.org/officeDocument/2006/relationships/hyperlink" Target="https://en.wikipedia.org/wiki/London" TargetMode="External"/><Relationship Id="rId75" Type="http://schemas.openxmlformats.org/officeDocument/2006/relationships/hyperlink" Target="https://en.wikipedia.org/wiki/Lyon" TargetMode="External"/><Relationship Id="rId96" Type="http://schemas.openxmlformats.org/officeDocument/2006/relationships/hyperlink" Target="https://en.wikipedia.org/wiki/London" TargetMode="External"/><Relationship Id="rId140" Type="http://schemas.openxmlformats.org/officeDocument/2006/relationships/hyperlink" Target="https://en.wikipedia.org/wiki/DeMarcus_Corley" TargetMode="External"/><Relationship Id="rId161" Type="http://schemas.openxmlformats.org/officeDocument/2006/relationships/hyperlink" Target="https://en.wikipedia.org/wiki/Marco_Antonio_Barrera" TargetMode="External"/><Relationship Id="rId182" Type="http://schemas.openxmlformats.org/officeDocument/2006/relationships/hyperlink" Target="https://en.wikipedia.org/wiki/Las_Vegas" TargetMode="External"/><Relationship Id="rId217" Type="http://schemas.openxmlformats.org/officeDocument/2006/relationships/hyperlink" Target="https://en.wikipedia.org/wiki/Inglewood,_California" TargetMode="External"/><Relationship Id="rId6" Type="http://schemas.openxmlformats.org/officeDocument/2006/relationships/hyperlink" Target="https://en.wikipedia.org/wiki/United_States" TargetMode="External"/><Relationship Id="rId238" Type="http://schemas.openxmlformats.org/officeDocument/2006/relationships/hyperlink" Target="https://en.wikipedia.org/wiki/Seoul" TargetMode="External"/><Relationship Id="rId259" Type="http://schemas.openxmlformats.org/officeDocument/2006/relationships/hyperlink" Target="https://en.wikipedia.org/wiki/Milan" TargetMode="External"/><Relationship Id="rId23" Type="http://schemas.openxmlformats.org/officeDocument/2006/relationships/hyperlink" Target="https://en.wikipedia.org/wiki/Las_Vegas" TargetMode="External"/><Relationship Id="rId119" Type="http://schemas.openxmlformats.org/officeDocument/2006/relationships/hyperlink" Target="https://en.wikipedia.org/wiki/Carson,_California" TargetMode="External"/><Relationship Id="rId270" Type="http://schemas.openxmlformats.org/officeDocument/2006/relationships/hyperlink" Target="https://en.wikipedia.org/wiki/Chongju" TargetMode="External"/><Relationship Id="rId291" Type="http://schemas.openxmlformats.org/officeDocument/2006/relationships/printerSettings" Target="../printerSettings/printerSettings2.bin"/><Relationship Id="rId44" Type="http://schemas.openxmlformats.org/officeDocument/2006/relationships/hyperlink" Target="https://en.wikipedia.org/wiki/%C5%81%C3%B3d%C5%BA" TargetMode="External"/><Relationship Id="rId65" Type="http://schemas.openxmlformats.org/officeDocument/2006/relationships/hyperlink" Target="https://en.wikipedia.org/wiki/Detroit" TargetMode="External"/><Relationship Id="rId86" Type="http://schemas.openxmlformats.org/officeDocument/2006/relationships/hyperlink" Target="https://en.wikipedia.org/wiki/United_States" TargetMode="External"/><Relationship Id="rId130" Type="http://schemas.openxmlformats.org/officeDocument/2006/relationships/hyperlink" Target="https://en.wikipedia.org/wiki/Carlos_Baldomir" TargetMode="External"/><Relationship Id="rId151" Type="http://schemas.openxmlformats.org/officeDocument/2006/relationships/hyperlink" Target="https://en.wikipedia.org/wiki/Javier_Prieto_(boxer)" TargetMode="External"/><Relationship Id="rId172" Type="http://schemas.openxmlformats.org/officeDocument/2006/relationships/hyperlink" Target="https://en.wikipedia.org/wiki/Nagoya" TargetMode="External"/><Relationship Id="rId193" Type="http://schemas.openxmlformats.org/officeDocument/2006/relationships/hyperlink" Target="https://en.wikipedia.org/wiki/List_of_WBC_world_champions" TargetMode="External"/><Relationship Id="rId207" Type="http://schemas.openxmlformats.org/officeDocument/2006/relationships/hyperlink" Target="https://en.wikipedia.org/wiki/Mexico_City" TargetMode="External"/><Relationship Id="rId228" Type="http://schemas.openxmlformats.org/officeDocument/2006/relationships/hyperlink" Target="https://en.wikipedia.org/wiki/Thailand" TargetMode="External"/><Relationship Id="rId249" Type="http://schemas.openxmlformats.org/officeDocument/2006/relationships/hyperlink" Target="https://en.wikipedia.org/wiki/List_of_WBC_world_champions" TargetMode="External"/><Relationship Id="rId13" Type="http://schemas.openxmlformats.org/officeDocument/2006/relationships/hyperlink" Target="https://en.wikipedia.org/wiki/Brakpan" TargetMode="External"/><Relationship Id="rId109" Type="http://schemas.openxmlformats.org/officeDocument/2006/relationships/hyperlink" Target="https://en.wikipedia.org/wiki/Jean_Pascal" TargetMode="External"/><Relationship Id="rId260" Type="http://schemas.openxmlformats.org/officeDocument/2006/relationships/hyperlink" Target="https://en.wikipedia.org/wiki/List_of_WBC_world_champions" TargetMode="External"/><Relationship Id="rId281" Type="http://schemas.openxmlformats.org/officeDocument/2006/relationships/hyperlink" Target="https://en.wikipedia.org/wiki/Mexico" TargetMode="External"/><Relationship Id="rId34" Type="http://schemas.openxmlformats.org/officeDocument/2006/relationships/hyperlink" Target="https://en.wikipedia.org/wiki/Saint-Jean-de-Luz" TargetMode="External"/><Relationship Id="rId55" Type="http://schemas.openxmlformats.org/officeDocument/2006/relationships/hyperlink" Target="https://en.wikipedia.org/wiki/List_of_WBC_world_champions" TargetMode="External"/><Relationship Id="rId76" Type="http://schemas.openxmlformats.org/officeDocument/2006/relationships/hyperlink" Target="https://en.wikipedia.org/wiki/United_States" TargetMode="External"/><Relationship Id="rId97" Type="http://schemas.openxmlformats.org/officeDocument/2006/relationships/hyperlink" Target="https://en.wikipedia.org/wiki/Telford" TargetMode="External"/><Relationship Id="rId120" Type="http://schemas.openxmlformats.org/officeDocument/2006/relationships/hyperlink" Target="https://en.wikipedia.org/wiki/Chicago" TargetMode="External"/><Relationship Id="rId141" Type="http://schemas.openxmlformats.org/officeDocument/2006/relationships/hyperlink" Target="https://en.wikipedia.org/wiki/Pablo_C%C3%A9sar_Cano" TargetMode="External"/><Relationship Id="rId7" Type="http://schemas.openxmlformats.org/officeDocument/2006/relationships/hyperlink" Target="https://en.wikipedia.org/wiki/Kinshasa" TargetMode="External"/><Relationship Id="rId162" Type="http://schemas.openxmlformats.org/officeDocument/2006/relationships/hyperlink" Target="https://en.wikipedia.org/wiki/Paulie_Ayala" TargetMode="External"/><Relationship Id="rId183" Type="http://schemas.openxmlformats.org/officeDocument/2006/relationships/hyperlink" Target="https://en.wikipedia.org/wiki/List_of_WBC_world_champions" TargetMode="External"/><Relationship Id="rId218" Type="http://schemas.openxmlformats.org/officeDocument/2006/relationships/hyperlink" Target="https://en.wikipedia.org/wiki/Thailand" TargetMode="External"/><Relationship Id="rId239" Type="http://schemas.openxmlformats.org/officeDocument/2006/relationships/hyperlink" Target="https://en.wikipedia.org/wiki/Mito,_Ibaraki" TargetMode="External"/><Relationship Id="rId250" Type="http://schemas.openxmlformats.org/officeDocument/2006/relationships/hyperlink" Target="https://en.wikipedia.org/wiki/Nakhon_Si_Thammarat" TargetMode="External"/><Relationship Id="rId271" Type="http://schemas.openxmlformats.org/officeDocument/2006/relationships/hyperlink" Target="https://en.wikipedia.org/wiki/Inglewood,_California" TargetMode="External"/><Relationship Id="rId292" Type="http://schemas.openxmlformats.org/officeDocument/2006/relationships/drawing" Target="../drawings/drawing2.xml"/><Relationship Id="rId24" Type="http://schemas.openxmlformats.org/officeDocument/2006/relationships/hyperlink" Target="https://en.wikipedia.org/wiki/New_Orleans" TargetMode="External"/><Relationship Id="rId45" Type="http://schemas.openxmlformats.org/officeDocument/2006/relationships/hyperlink" Target="https://en.wikipedia.org/wiki/Moscow" TargetMode="External"/><Relationship Id="rId66" Type="http://schemas.openxmlformats.org/officeDocument/2006/relationships/hyperlink" Target="https://en.wikipedia.org/wiki/Eddie_Davis_(boxer)" TargetMode="External"/><Relationship Id="rId87" Type="http://schemas.openxmlformats.org/officeDocument/2006/relationships/hyperlink" Target="https://en.wikipedia.org/wiki/Qu%C3%A9bec_City" TargetMode="External"/><Relationship Id="rId110" Type="http://schemas.openxmlformats.org/officeDocument/2006/relationships/hyperlink" Target="https://en.wikipedia.org/wiki/Nottingham" TargetMode="External"/><Relationship Id="rId131" Type="http://schemas.openxmlformats.org/officeDocument/2006/relationships/hyperlink" Target="https://en.wikipedia.org/wiki/Antonio_Margarito" TargetMode="External"/><Relationship Id="rId152" Type="http://schemas.openxmlformats.org/officeDocument/2006/relationships/hyperlink" Target="https://en.wikipedia.org/wiki/Philippines" TargetMode="External"/><Relationship Id="rId173" Type="http://schemas.openxmlformats.org/officeDocument/2006/relationships/hyperlink" Target="https://en.wikipedia.org/wiki/Tokyo" TargetMode="External"/><Relationship Id="rId194" Type="http://schemas.openxmlformats.org/officeDocument/2006/relationships/hyperlink" Target="https://en.wikipedia.org/wiki/Rau%27shee_Warren" TargetMode="External"/><Relationship Id="rId208" Type="http://schemas.openxmlformats.org/officeDocument/2006/relationships/hyperlink" Target="https://en.wikipedia.org/wiki/Pohang" TargetMode="External"/><Relationship Id="rId229" Type="http://schemas.openxmlformats.org/officeDocument/2006/relationships/hyperlink" Target="https://en.wikipedia.org/wiki/List_of_WBC_world_champions" TargetMode="External"/><Relationship Id="rId240" Type="http://schemas.openxmlformats.org/officeDocument/2006/relationships/hyperlink" Target="https://en.wikipedia.org/wiki/Tampico" TargetMode="External"/><Relationship Id="rId261" Type="http://schemas.openxmlformats.org/officeDocument/2006/relationships/hyperlink" Target="https://en.wikipedia.org/wiki/Caracas" TargetMode="External"/><Relationship Id="rId14" Type="http://schemas.openxmlformats.org/officeDocument/2006/relationships/hyperlink" Target="https://en.wikipedia.org/wiki/United_Kingdom" TargetMode="External"/><Relationship Id="rId35" Type="http://schemas.openxmlformats.org/officeDocument/2006/relationships/hyperlink" Target="https://en.wikipedia.org/wiki/Mar_del_Plata" TargetMode="External"/><Relationship Id="rId56" Type="http://schemas.openxmlformats.org/officeDocument/2006/relationships/hyperlink" Target="https://en.wikipedia.org/wiki/Jesse_Burnett" TargetMode="External"/><Relationship Id="rId77" Type="http://schemas.openxmlformats.org/officeDocument/2006/relationships/hyperlink" Target="https://en.wikipedia.org/wiki/Mashantucket" TargetMode="External"/><Relationship Id="rId100" Type="http://schemas.openxmlformats.org/officeDocument/2006/relationships/hyperlink" Target="https://en.wikipedia.org/wiki/Montr%C3%A9al" TargetMode="External"/><Relationship Id="rId282" Type="http://schemas.openxmlformats.org/officeDocument/2006/relationships/hyperlink" Target="https://en.wikipedia.org/wiki/San_Juan_del_R%C3%ADo" TargetMode="External"/><Relationship Id="rId8" Type="http://schemas.openxmlformats.org/officeDocument/2006/relationships/hyperlink" Target="https://en.wikipedia.org/wiki/Greg_Page_(boxer)" TargetMode="External"/><Relationship Id="rId98" Type="http://schemas.openxmlformats.org/officeDocument/2006/relationships/hyperlink" Target="https://en.wikipedia.org/wiki/Frankfurt" TargetMode="External"/><Relationship Id="rId121" Type="http://schemas.openxmlformats.org/officeDocument/2006/relationships/hyperlink" Target="https://en.wikipedia.org/wiki/List_of_WBC_world_champions" TargetMode="External"/><Relationship Id="rId142" Type="http://schemas.openxmlformats.org/officeDocument/2006/relationships/hyperlink" Target="https://en.wikipedia.org/wiki/Lucas_Matthysse" TargetMode="External"/><Relationship Id="rId163" Type="http://schemas.openxmlformats.org/officeDocument/2006/relationships/hyperlink" Target="https://en.wikipedia.org/wiki/Michael_Brodie" TargetMode="External"/><Relationship Id="rId184" Type="http://schemas.openxmlformats.org/officeDocument/2006/relationships/hyperlink" Target="https://en.wikipedia.org/wiki/Los_Angeles" TargetMode="External"/><Relationship Id="rId219" Type="http://schemas.openxmlformats.org/officeDocument/2006/relationships/hyperlink" Target="https://en.wikipedia.org/wiki/New_York_City" TargetMode="External"/><Relationship Id="rId230" Type="http://schemas.openxmlformats.org/officeDocument/2006/relationships/hyperlink" Target="https://en.wikipedia.org/wiki/Caracas" TargetMode="External"/><Relationship Id="rId251" Type="http://schemas.openxmlformats.org/officeDocument/2006/relationships/hyperlink" Target="https://en.wikipedia.org/wiki/Udon_Thani" TargetMode="External"/><Relationship Id="rId25" Type="http://schemas.openxmlformats.org/officeDocument/2006/relationships/hyperlink" Target="https://en.wikipedia.org/wiki/Highland_Heights,_Ohio" TargetMode="External"/><Relationship Id="rId46" Type="http://schemas.openxmlformats.org/officeDocument/2006/relationships/hyperlink" Target="https://en.wikipedia.org/wiki/Manchester" TargetMode="External"/><Relationship Id="rId67" Type="http://schemas.openxmlformats.org/officeDocument/2006/relationships/hyperlink" Target="https://en.wikipedia.org/wiki/Port_of_Spain" TargetMode="External"/><Relationship Id="rId272" Type="http://schemas.openxmlformats.org/officeDocument/2006/relationships/hyperlink" Target="https://en.wikipedia.org/wiki/Mexico" TargetMode="External"/><Relationship Id="rId88" Type="http://schemas.openxmlformats.org/officeDocument/2006/relationships/hyperlink" Target="https://en.wikipedia.org/wiki/Philadelphia" TargetMode="External"/><Relationship Id="rId111" Type="http://schemas.openxmlformats.org/officeDocument/2006/relationships/hyperlink" Target="https://en.wikipedia.org/wiki/Denmark" TargetMode="External"/><Relationship Id="rId132" Type="http://schemas.openxmlformats.org/officeDocument/2006/relationships/hyperlink" Target="https://en.wikipedia.org/wiki/Matthew_Hatton" TargetMode="External"/><Relationship Id="rId153" Type="http://schemas.openxmlformats.org/officeDocument/2006/relationships/hyperlink" Target="https://en.wikipedia.org/wiki/Rafael_Lim%C3%B3n" TargetMode="External"/><Relationship Id="rId174" Type="http://schemas.openxmlformats.org/officeDocument/2006/relationships/hyperlink" Target="https://en.wikipedia.org/wiki/Inglewood,_California" TargetMode="External"/><Relationship Id="rId195" Type="http://schemas.openxmlformats.org/officeDocument/2006/relationships/hyperlink" Target="https://en.wikipedia.org/wiki/Lee_Seung-hoon_(boxer)" TargetMode="External"/><Relationship Id="rId209" Type="http://schemas.openxmlformats.org/officeDocument/2006/relationships/hyperlink" Target="https://en.wikipedia.org/wiki/Yokohama" TargetMode="External"/><Relationship Id="rId220" Type="http://schemas.openxmlformats.org/officeDocument/2006/relationships/hyperlink" Target="https://en.wikipedia.org/wiki/Tokyo" TargetMode="External"/><Relationship Id="rId241" Type="http://schemas.openxmlformats.org/officeDocument/2006/relationships/hyperlink" Target="https://en.wikipedia.org/wiki/M%C3%A9rida,_Yucat%C3%A1n" TargetMode="External"/><Relationship Id="rId15" Type="http://schemas.openxmlformats.org/officeDocument/2006/relationships/hyperlink" Target="https://en.wikipedia.org/wiki/Los_Angeles" TargetMode="External"/><Relationship Id="rId36" Type="http://schemas.openxmlformats.org/officeDocument/2006/relationships/hyperlink" Target="https://en.wikipedia.org/wiki/Campione_d%27Italia" TargetMode="External"/><Relationship Id="rId57" Type="http://schemas.openxmlformats.org/officeDocument/2006/relationships/hyperlink" Target="https://en.wikipedia.org/wiki/Fontvieille,_Monaco" TargetMode="External"/><Relationship Id="rId262" Type="http://schemas.openxmlformats.org/officeDocument/2006/relationships/hyperlink" Target="https://en.wikipedia.org/wiki/Bangkok" TargetMode="External"/><Relationship Id="rId283" Type="http://schemas.openxmlformats.org/officeDocument/2006/relationships/hyperlink" Target="https://en.wikipedia.org/wiki/M%C3%A9rida,_M%C3%A9rida" TargetMode="External"/><Relationship Id="rId78" Type="http://schemas.openxmlformats.org/officeDocument/2006/relationships/hyperlink" Target="https://en.wikipedia.org/wiki/Berlin" TargetMode="External"/><Relationship Id="rId99" Type="http://schemas.openxmlformats.org/officeDocument/2006/relationships/hyperlink" Target="https://en.wikipedia.org/wiki/Brakpan" TargetMode="External"/><Relationship Id="rId101" Type="http://schemas.openxmlformats.org/officeDocument/2006/relationships/hyperlink" Target="https://en.wikipedia.org/wiki/List_of_WBC_world_champions" TargetMode="External"/><Relationship Id="rId122" Type="http://schemas.openxmlformats.org/officeDocument/2006/relationships/hyperlink" Target="https://en.wikipedia.org/wiki/List_of_WBC_world_champions" TargetMode="External"/><Relationship Id="rId143" Type="http://schemas.openxmlformats.org/officeDocument/2006/relationships/hyperlink" Target="https://en.wikipedia.org/wiki/Amir_Imam" TargetMode="External"/><Relationship Id="rId164" Type="http://schemas.openxmlformats.org/officeDocument/2006/relationships/hyperlink" Target="https://en.wikipedia.org/wiki/%C3%93scar_Larios" TargetMode="External"/><Relationship Id="rId185" Type="http://schemas.openxmlformats.org/officeDocument/2006/relationships/hyperlink" Target="https://en.wikipedia.org/wiki/Oranjestad,_Aruba" TargetMode="External"/><Relationship Id="rId9" Type="http://schemas.openxmlformats.org/officeDocument/2006/relationships/hyperlink" Target="https://en.wikipedia.org/wiki/Tokyo" TargetMode="External"/><Relationship Id="rId210" Type="http://schemas.openxmlformats.org/officeDocument/2006/relationships/hyperlink" Target="https://en.wikipedia.org/wiki/Tokyo" TargetMode="External"/><Relationship Id="rId26" Type="http://schemas.openxmlformats.org/officeDocument/2006/relationships/hyperlink" Target="https://en.wikipedia.org/wiki/Puerto_Rico" TargetMode="External"/><Relationship Id="rId231" Type="http://schemas.openxmlformats.org/officeDocument/2006/relationships/hyperlink" Target="https://en.wikipedia.org/wiki/List_of_WBC_world_champions" TargetMode="External"/><Relationship Id="rId252" Type="http://schemas.openxmlformats.org/officeDocument/2006/relationships/hyperlink" Target="https://en.wikipedia.org/wiki/Phichit" TargetMode="External"/><Relationship Id="rId273" Type="http://schemas.openxmlformats.org/officeDocument/2006/relationships/hyperlink" Target="https://en.wikipedia.org/wiki/Las_Vegas" TargetMode="External"/><Relationship Id="rId47" Type="http://schemas.openxmlformats.org/officeDocument/2006/relationships/hyperlink" Target="https://en.wikipedia.org/wiki/List_of_WBC_world_champions" TargetMode="External"/><Relationship Id="rId68" Type="http://schemas.openxmlformats.org/officeDocument/2006/relationships/hyperlink" Target="https://en.wikipedia.org/wiki/United_Kingdom" TargetMode="External"/><Relationship Id="rId89" Type="http://schemas.openxmlformats.org/officeDocument/2006/relationships/hyperlink" Target="https://en.wikipedia.org/wiki/Donny_Lalonde" TargetMode="External"/><Relationship Id="rId112" Type="http://schemas.openxmlformats.org/officeDocument/2006/relationships/hyperlink" Target="https://en.wikipedia.org/wiki/Herning" TargetMode="External"/><Relationship Id="rId133" Type="http://schemas.openxmlformats.org/officeDocument/2006/relationships/hyperlink" Target="https://en.wikipedia.org/wiki/John_Jackson_(Virgin_Islands_boxer)" TargetMode="External"/><Relationship Id="rId154" Type="http://schemas.openxmlformats.org/officeDocument/2006/relationships/hyperlink" Target="https://en.wikipedia.org/wiki/Mario_Mart%C3%ADnez_(boxer)" TargetMode="External"/><Relationship Id="rId175" Type="http://schemas.openxmlformats.org/officeDocument/2006/relationships/hyperlink" Target="https://en.wikipedia.org/wiki/Mexico" TargetMode="External"/><Relationship Id="rId196" Type="http://schemas.openxmlformats.org/officeDocument/2006/relationships/hyperlink" Target="https://en.wikipedia.org/wiki/Caracas" TargetMode="External"/><Relationship Id="rId200" Type="http://schemas.openxmlformats.org/officeDocument/2006/relationships/hyperlink" Target="https://en.wikipedia.org/wiki/Pattaya" TargetMode="External"/><Relationship Id="rId16" Type="http://schemas.openxmlformats.org/officeDocument/2006/relationships/hyperlink" Target="https://en.wikipedia.org/wiki/United_States" TargetMode="External"/><Relationship Id="rId221" Type="http://schemas.openxmlformats.org/officeDocument/2006/relationships/hyperlink" Target="https://en.wikipedia.org/wiki/Thailand" TargetMode="External"/><Relationship Id="rId242" Type="http://schemas.openxmlformats.org/officeDocument/2006/relationships/hyperlink" Target="https://en.wikipedia.org/wiki/Los_Angeles" TargetMode="External"/><Relationship Id="rId263" Type="http://schemas.openxmlformats.org/officeDocument/2006/relationships/hyperlink" Target="https://en.wikipedia.org/wiki/Seoul" TargetMode="External"/><Relationship Id="rId284" Type="http://schemas.openxmlformats.org/officeDocument/2006/relationships/hyperlink" Target="https://en.wikipedia.org/wiki/Texcoco,_State_of_Mexico" TargetMode="External"/><Relationship Id="rId37" Type="http://schemas.openxmlformats.org/officeDocument/2006/relationships/hyperlink" Target="https://en.wikipedia.org/wiki/Worcester,_Massachusetts" TargetMode="External"/><Relationship Id="rId58" Type="http://schemas.openxmlformats.org/officeDocument/2006/relationships/hyperlink" Target="https://en.wikipedia.org/wiki/Milan" TargetMode="External"/><Relationship Id="rId79" Type="http://schemas.openxmlformats.org/officeDocument/2006/relationships/hyperlink" Target="https://en.wikipedia.org/wiki/United_States" TargetMode="External"/><Relationship Id="rId102" Type="http://schemas.openxmlformats.org/officeDocument/2006/relationships/hyperlink" Target="https://en.wikipedia.org/wiki/Germany" TargetMode="External"/><Relationship Id="rId123" Type="http://schemas.openxmlformats.org/officeDocument/2006/relationships/hyperlink" Target="https://en.wikipedia.org/wiki/United_States" TargetMode="External"/><Relationship Id="rId144" Type="http://schemas.openxmlformats.org/officeDocument/2006/relationships/hyperlink" Target="https://en.wikipedia.org/wiki/Mando_Ramos" TargetMode="External"/><Relationship Id="rId90" Type="http://schemas.openxmlformats.org/officeDocument/2006/relationships/hyperlink" Target="https://en.wikipedia.org/wiki/Las_Vegas" TargetMode="External"/><Relationship Id="rId165" Type="http://schemas.openxmlformats.org/officeDocument/2006/relationships/hyperlink" Target="https://en.wikipedia.org/wiki/Juan_Carlos_Burgos" TargetMode="External"/><Relationship Id="rId186" Type="http://schemas.openxmlformats.org/officeDocument/2006/relationships/hyperlink" Target="https://en.wikipedia.org/wiki/Miami" TargetMode="External"/><Relationship Id="rId211" Type="http://schemas.openxmlformats.org/officeDocument/2006/relationships/hyperlink" Target="https://en.wikipedia.org/wiki/North_Korea" TargetMode="External"/><Relationship Id="rId232" Type="http://schemas.openxmlformats.org/officeDocument/2006/relationships/hyperlink" Target="https://en.wikipedia.org/wiki/Venezuela" TargetMode="External"/><Relationship Id="rId253" Type="http://schemas.openxmlformats.org/officeDocument/2006/relationships/hyperlink" Target="https://en.wikipedia.org/wiki/Saitama,_Saitama" TargetMode="External"/><Relationship Id="rId274" Type="http://schemas.openxmlformats.org/officeDocument/2006/relationships/hyperlink" Target="https://en.wikipedia.org/wiki/Mexico" TargetMode="External"/><Relationship Id="rId27" Type="http://schemas.openxmlformats.org/officeDocument/2006/relationships/hyperlink" Target="https://en.wikipedia.org/wiki/Puerto_Rico" TargetMode="External"/><Relationship Id="rId48" Type="http://schemas.openxmlformats.org/officeDocument/2006/relationships/hyperlink" Target="https://en.wikipedia.org/wiki/Marco_Huck" TargetMode="External"/><Relationship Id="rId69" Type="http://schemas.openxmlformats.org/officeDocument/2006/relationships/hyperlink" Target="https://en.wikipedia.org/wiki/Tony_Willis" TargetMode="External"/><Relationship Id="rId113" Type="http://schemas.openxmlformats.org/officeDocument/2006/relationships/hyperlink" Target="https://en.wikipedia.org/wiki/United_Kingdom" TargetMode="External"/><Relationship Id="rId134" Type="http://schemas.openxmlformats.org/officeDocument/2006/relationships/hyperlink" Target="https://en.wikipedia.org/wiki/Jean_Josselin" TargetMode="External"/><Relationship Id="rId80" Type="http://schemas.openxmlformats.org/officeDocument/2006/relationships/hyperlink" Target="https://en.wikipedia.org/wiki/United_States" TargetMode="External"/><Relationship Id="rId155" Type="http://schemas.openxmlformats.org/officeDocument/2006/relationships/hyperlink" Target="https://en.wikipedia.org/wiki/Mario_Mart%C3%ADnez_(boxer)" TargetMode="External"/><Relationship Id="rId176" Type="http://schemas.openxmlformats.org/officeDocument/2006/relationships/hyperlink" Target="https://en.wikipedia.org/wiki/Mexico_City" TargetMode="External"/><Relationship Id="rId197" Type="http://schemas.openxmlformats.org/officeDocument/2006/relationships/hyperlink" Target="https://en.wikipedia.org/wiki/San_Crist%C3%B3bal,_T%C3%A1chira" TargetMode="External"/><Relationship Id="rId201" Type="http://schemas.openxmlformats.org/officeDocument/2006/relationships/hyperlink" Target="https://en.wikipedia.org/wiki/Osaka" TargetMode="External"/><Relationship Id="rId222" Type="http://schemas.openxmlformats.org/officeDocument/2006/relationships/hyperlink" Target="https://en.wikipedia.org/wiki/Bangkok" TargetMode="External"/><Relationship Id="rId243" Type="http://schemas.openxmlformats.org/officeDocument/2006/relationships/hyperlink" Target="https://en.wikipedia.org/wiki/London" TargetMode="External"/><Relationship Id="rId264" Type="http://schemas.openxmlformats.org/officeDocument/2006/relationships/hyperlink" Target="https://en.wikipedia.org/wiki/Tokyo" TargetMode="External"/><Relationship Id="rId285" Type="http://schemas.openxmlformats.org/officeDocument/2006/relationships/hyperlink" Target="https://en.wikipedia.org/wiki/Mexico" TargetMode="External"/><Relationship Id="rId17" Type="http://schemas.openxmlformats.org/officeDocument/2006/relationships/hyperlink" Target="https://en.wikipedia.org/wiki/Canc%C3%BAn" TargetMode="External"/><Relationship Id="rId38" Type="http://schemas.openxmlformats.org/officeDocument/2006/relationships/hyperlink" Target="https://en.wikipedia.org/wiki/New_York_City" TargetMode="External"/><Relationship Id="rId59" Type="http://schemas.openxmlformats.org/officeDocument/2006/relationships/hyperlink" Target="https://en.wikipedia.org/wiki/Marsala" TargetMode="External"/><Relationship Id="rId103" Type="http://schemas.openxmlformats.org/officeDocument/2006/relationships/hyperlink" Target="https://en.wikipedia.org/wiki/Leipzig" TargetMode="External"/><Relationship Id="rId124" Type="http://schemas.openxmlformats.org/officeDocument/2006/relationships/hyperlink" Target="https://en.wikipedia.org/wiki/Avni_Yildirim" TargetMode="External"/><Relationship Id="rId70" Type="http://schemas.openxmlformats.org/officeDocument/2006/relationships/hyperlink" Target="https://en.wikipedia.org/wiki/Tucson" TargetMode="External"/><Relationship Id="rId91" Type="http://schemas.openxmlformats.org/officeDocument/2006/relationships/hyperlink" Target="https://en.wikipedia.org/wiki/Monte_Carlo" TargetMode="External"/><Relationship Id="rId145" Type="http://schemas.openxmlformats.org/officeDocument/2006/relationships/hyperlink" Target="https://en.wikipedia.org/wiki/Jos%C3%A9_Luis_Ram%C3%ADrez" TargetMode="External"/><Relationship Id="rId166" Type="http://schemas.openxmlformats.org/officeDocument/2006/relationships/hyperlink" Target="https://en.wikipedia.org/wiki/Carlos_Z%C3%A1rate_Serna" TargetMode="External"/><Relationship Id="rId187" Type="http://schemas.openxmlformats.org/officeDocument/2006/relationships/hyperlink" Target="https://en.wikipedia.org/wiki/Moriguchi,_Osaka" TargetMode="External"/><Relationship Id="rId1" Type="http://schemas.openxmlformats.org/officeDocument/2006/relationships/hyperlink" Target="https://en.wikipedia.org/wiki/Las_Vegas" TargetMode="External"/><Relationship Id="rId212" Type="http://schemas.openxmlformats.org/officeDocument/2006/relationships/hyperlink" Target="https://en.wikipedia.org/wiki/List_of_WBC_world_champions" TargetMode="External"/><Relationship Id="rId233" Type="http://schemas.openxmlformats.org/officeDocument/2006/relationships/hyperlink" Target="https://en.wikipedia.org/wiki/Miguel_Canto" TargetMode="External"/><Relationship Id="rId254" Type="http://schemas.openxmlformats.org/officeDocument/2006/relationships/hyperlink" Target="https://en.wikipedia.org/wiki/Thailand" TargetMode="External"/><Relationship Id="rId28" Type="http://schemas.openxmlformats.org/officeDocument/2006/relationships/hyperlink" Target="https://en.wikipedia.org/wiki/Puerto_Rico" TargetMode="External"/><Relationship Id="rId49" Type="http://schemas.openxmlformats.org/officeDocument/2006/relationships/hyperlink" Target="https://en.wikipedia.org/wiki/Dortmund" TargetMode="External"/><Relationship Id="rId114" Type="http://schemas.openxmlformats.org/officeDocument/2006/relationships/hyperlink" Target="https://en.wikipedia.org/wiki/Arthur_Abraham" TargetMode="External"/><Relationship Id="rId275" Type="http://schemas.openxmlformats.org/officeDocument/2006/relationships/hyperlink" Target="https://en.wikipedia.org/wiki/Jos%C3%A9_Antonio_Aguirre_(boxer)" TargetMode="External"/><Relationship Id="rId60" Type="http://schemas.openxmlformats.org/officeDocument/2006/relationships/hyperlink" Target="https://en.wikipedia.org/wiki/Indianapolis" TargetMode="External"/><Relationship Id="rId81" Type="http://schemas.openxmlformats.org/officeDocument/2006/relationships/hyperlink" Target="https://en.wikipedia.org/wiki/United_States" TargetMode="External"/><Relationship Id="rId135" Type="http://schemas.openxmlformats.org/officeDocument/2006/relationships/hyperlink" Target="https://en.wikipedia.org/wiki/Colin_Jones_(boxer)" TargetMode="External"/><Relationship Id="rId156" Type="http://schemas.openxmlformats.org/officeDocument/2006/relationships/hyperlink" Target="https://en.wikipedia.org/wiki/Francisco_Lorenzo" TargetMode="External"/><Relationship Id="rId177" Type="http://schemas.openxmlformats.org/officeDocument/2006/relationships/hyperlink" Target="https://en.wikipedia.org/wiki/Panama_City" TargetMode="External"/><Relationship Id="rId198" Type="http://schemas.openxmlformats.org/officeDocument/2006/relationships/hyperlink" Target="https://en.wikipedia.org/wiki/Venezuela" TargetMode="External"/><Relationship Id="rId202" Type="http://schemas.openxmlformats.org/officeDocument/2006/relationships/hyperlink" Target="https://en.wikipedia.org/wiki/Itami,_Hy%C5%8Dgo" TargetMode="External"/><Relationship Id="rId223" Type="http://schemas.openxmlformats.org/officeDocument/2006/relationships/hyperlink" Target="https://en.wikipedia.org/wiki/Rome" TargetMode="External"/><Relationship Id="rId244" Type="http://schemas.openxmlformats.org/officeDocument/2006/relationships/hyperlink" Target="https://en.wikipedia.org/wiki/Pohang" TargetMode="External"/><Relationship Id="rId18" Type="http://schemas.openxmlformats.org/officeDocument/2006/relationships/hyperlink" Target="https://en.wikipedia.org/wiki/Ukraine" TargetMode="External"/><Relationship Id="rId39" Type="http://schemas.openxmlformats.org/officeDocument/2006/relationships/hyperlink" Target="https://en.wikipedia.org/wiki/France" TargetMode="External"/><Relationship Id="rId265" Type="http://schemas.openxmlformats.org/officeDocument/2006/relationships/hyperlink" Target="https://en.wikipedia.org/wiki/Panama_City" TargetMode="External"/><Relationship Id="rId286" Type="http://schemas.openxmlformats.org/officeDocument/2006/relationships/hyperlink" Target="https://en.wikipedia.org/wiki/Toluca" TargetMode="External"/><Relationship Id="rId50" Type="http://schemas.openxmlformats.org/officeDocument/2006/relationships/hyperlink" Target="https://en.wikipedia.org/wiki/Riga" TargetMode="External"/><Relationship Id="rId104" Type="http://schemas.openxmlformats.org/officeDocument/2006/relationships/hyperlink" Target="https://en.wikipedia.org/wiki/Chemnitz" TargetMode="External"/><Relationship Id="rId125" Type="http://schemas.openxmlformats.org/officeDocument/2006/relationships/hyperlink" Target="https://en.wikipedia.org/wiki/Minneapolis" TargetMode="External"/><Relationship Id="rId146" Type="http://schemas.openxmlformats.org/officeDocument/2006/relationships/hyperlink" Target="https://en.wikipedia.org/wiki/Jos%C3%A9_Luis_Ram%C3%ADrez" TargetMode="External"/><Relationship Id="rId167" Type="http://schemas.openxmlformats.org/officeDocument/2006/relationships/hyperlink" Target="https://en.wikipedia.org/wiki/France" TargetMode="External"/><Relationship Id="rId188" Type="http://schemas.openxmlformats.org/officeDocument/2006/relationships/hyperlink" Target="https://en.wikipedia.org/wiki/Osaka" TargetMode="External"/><Relationship Id="rId71" Type="http://schemas.openxmlformats.org/officeDocument/2006/relationships/hyperlink" Target="https://en.wikipedia.org/wiki/United_Kingdom" TargetMode="External"/><Relationship Id="rId92" Type="http://schemas.openxmlformats.org/officeDocument/2006/relationships/hyperlink" Target="https://en.wikipedia.org/wiki/Marino,_Italy" TargetMode="External"/><Relationship Id="rId213" Type="http://schemas.openxmlformats.org/officeDocument/2006/relationships/hyperlink" Target="https://en.wikipedia.org/wiki/Carson,_California" TargetMode="External"/><Relationship Id="rId234" Type="http://schemas.openxmlformats.org/officeDocument/2006/relationships/hyperlink" Target="https://en.wikipedia.org/wiki/Maracaibo" TargetMode="External"/><Relationship Id="rId2" Type="http://schemas.openxmlformats.org/officeDocument/2006/relationships/hyperlink" Target="https://en.wikipedia.org/wiki/Miami_Beach,_Florida" TargetMode="External"/><Relationship Id="rId29" Type="http://schemas.openxmlformats.org/officeDocument/2006/relationships/hyperlink" Target="https://en.wikipedia.org/wiki/Sammy_Reeson" TargetMode="External"/><Relationship Id="rId255" Type="http://schemas.openxmlformats.org/officeDocument/2006/relationships/hyperlink" Target="https://en.wikipedia.org/wiki/Chonburi" TargetMode="External"/><Relationship Id="rId276" Type="http://schemas.openxmlformats.org/officeDocument/2006/relationships/hyperlink" Target="https://en.wikipedia.org/wiki/Mexico_City" TargetMode="External"/><Relationship Id="rId40" Type="http://schemas.openxmlformats.org/officeDocument/2006/relationships/hyperlink" Target="https://en.wikipedia.org/wiki/Levallois-Perret" TargetMode="External"/><Relationship Id="rId115" Type="http://schemas.openxmlformats.org/officeDocument/2006/relationships/hyperlink" Target="https://en.wikipedia.org/wiki/Helsinki" TargetMode="External"/><Relationship Id="rId136" Type="http://schemas.openxmlformats.org/officeDocument/2006/relationships/hyperlink" Target="https://en.wikipedia.org/wiki/Robert_Guerrero" TargetMode="External"/><Relationship Id="rId157" Type="http://schemas.openxmlformats.org/officeDocument/2006/relationships/hyperlink" Target="https://en.wikipedia.org/wiki/Alfredo_Marcano" TargetMode="External"/><Relationship Id="rId178" Type="http://schemas.openxmlformats.org/officeDocument/2006/relationships/hyperlink" Target="https://en.wikipedia.org/wiki/List_of_WBC_world_champions" TargetMode="External"/><Relationship Id="rId61" Type="http://schemas.openxmlformats.org/officeDocument/2006/relationships/hyperlink" Target="https://en.wikipedia.org/wiki/Atlantic_City" TargetMode="External"/><Relationship Id="rId82" Type="http://schemas.openxmlformats.org/officeDocument/2006/relationships/hyperlink" Target="https://en.wikipedia.org/wiki/Paul_Briggs_(boxer)" TargetMode="External"/><Relationship Id="rId199" Type="http://schemas.openxmlformats.org/officeDocument/2006/relationships/hyperlink" Target="https://en.wikipedia.org/wiki/Seoul" TargetMode="External"/><Relationship Id="rId203" Type="http://schemas.openxmlformats.org/officeDocument/2006/relationships/hyperlink" Target="https://en.wikipedia.org/wiki/Reims" TargetMode="External"/><Relationship Id="rId19" Type="http://schemas.openxmlformats.org/officeDocument/2006/relationships/hyperlink" Target="https://en.wikipedia.org/wiki/Berlin" TargetMode="External"/><Relationship Id="rId224" Type="http://schemas.openxmlformats.org/officeDocument/2006/relationships/hyperlink" Target="https://en.wikipedia.org/wiki/List_of_WBC_world_champions" TargetMode="External"/><Relationship Id="rId245" Type="http://schemas.openxmlformats.org/officeDocument/2006/relationships/hyperlink" Target="https://en.wikipedia.org/wiki/Thailand" TargetMode="External"/><Relationship Id="rId266" Type="http://schemas.openxmlformats.org/officeDocument/2006/relationships/hyperlink" Target="https://en.wikipedia.org/wiki/Panama" TargetMode="External"/><Relationship Id="rId287" Type="http://schemas.openxmlformats.org/officeDocument/2006/relationships/hyperlink" Target="https://en.wikipedia.org/wiki/Akira_Yaegashi" TargetMode="External"/><Relationship Id="rId30" Type="http://schemas.openxmlformats.org/officeDocument/2006/relationships/hyperlink" Target="https://en.wikipedia.org/wiki/London" TargetMode="External"/><Relationship Id="rId105" Type="http://schemas.openxmlformats.org/officeDocument/2006/relationships/hyperlink" Target="https://en.wikipedia.org/wiki/Germany" TargetMode="External"/><Relationship Id="rId126" Type="http://schemas.openxmlformats.org/officeDocument/2006/relationships/hyperlink" Target="https://en.wikipedia.org/wiki/United_States" TargetMode="External"/><Relationship Id="rId147" Type="http://schemas.openxmlformats.org/officeDocument/2006/relationships/hyperlink" Target="https://en.wikipedia.org/wiki/Juan_Lazcano" TargetMode="External"/><Relationship Id="rId168" Type="http://schemas.openxmlformats.org/officeDocument/2006/relationships/hyperlink" Target="https://en.wikipedia.org/wiki/Michael_Brodie" TargetMode="External"/><Relationship Id="rId51" Type="http://schemas.openxmlformats.org/officeDocument/2006/relationships/hyperlink" Target="https://en.wikipedia.org/wiki/List_of_WBC_world_champions" TargetMode="External"/><Relationship Id="rId72" Type="http://schemas.openxmlformats.org/officeDocument/2006/relationships/hyperlink" Target="https://en.wikipedia.org/wiki/Melbourne" TargetMode="External"/><Relationship Id="rId93" Type="http://schemas.openxmlformats.org/officeDocument/2006/relationships/hyperlink" Target="https://en.wikipedia.org/wiki/Newcastle_upon_Tyne" TargetMode="External"/><Relationship Id="rId189" Type="http://schemas.openxmlformats.org/officeDocument/2006/relationships/hyperlink" Target="https://en.wikipedia.org/wiki/Gyeongju" TargetMode="External"/><Relationship Id="rId3" Type="http://schemas.openxmlformats.org/officeDocument/2006/relationships/hyperlink" Target="https://en.wikipedia.org/wiki/Jimmy_Ellis_(boxer)" TargetMode="External"/><Relationship Id="rId214" Type="http://schemas.openxmlformats.org/officeDocument/2006/relationships/hyperlink" Target="https://en.wikipedia.org/wiki/Kohei_Kono" TargetMode="External"/><Relationship Id="rId235" Type="http://schemas.openxmlformats.org/officeDocument/2006/relationships/hyperlink" Target="https://en.wikipedia.org/wiki/Sendai" TargetMode="External"/><Relationship Id="rId256" Type="http://schemas.openxmlformats.org/officeDocument/2006/relationships/hyperlink" Target="https://en.wikipedia.org/wiki/List_of_WBC_world_champions" TargetMode="External"/><Relationship Id="rId277" Type="http://schemas.openxmlformats.org/officeDocument/2006/relationships/hyperlink" Target="https://en.wikipedia.org/wiki/Los_Angeles" TargetMode="External"/><Relationship Id="rId116" Type="http://schemas.openxmlformats.org/officeDocument/2006/relationships/hyperlink" Target="https://en.wikipedia.org/wiki/Atlantic_City" TargetMode="External"/><Relationship Id="rId137" Type="http://schemas.openxmlformats.org/officeDocument/2006/relationships/hyperlink" Target="https://en.wikipedia.org/wiki/Danny_Garcia_(boxer)" TargetMode="External"/><Relationship Id="rId158" Type="http://schemas.openxmlformats.org/officeDocument/2006/relationships/hyperlink" Target="https://en.wikipedia.org/wiki/Victor_Callejas" TargetMode="External"/><Relationship Id="rId20" Type="http://schemas.openxmlformats.org/officeDocument/2006/relationships/hyperlink" Target="https://en.wikipedia.org/wiki/List_of_WBC_world_champions" TargetMode="External"/><Relationship Id="rId41" Type="http://schemas.openxmlformats.org/officeDocument/2006/relationships/hyperlink" Target="https://en.wikipedia.org/wiki/Rudolf_Kraj" TargetMode="External"/><Relationship Id="rId62" Type="http://schemas.openxmlformats.org/officeDocument/2006/relationships/hyperlink" Target="https://en.wikipedia.org/wiki/List_of_WBC_world_champions" TargetMode="External"/><Relationship Id="rId83" Type="http://schemas.openxmlformats.org/officeDocument/2006/relationships/hyperlink" Target="https://en.wikipedia.org/wiki/Kissimmee" TargetMode="External"/><Relationship Id="rId179" Type="http://schemas.openxmlformats.org/officeDocument/2006/relationships/hyperlink" Target="https://en.wikipedia.org/wiki/Mexico" TargetMode="External"/><Relationship Id="rId190" Type="http://schemas.openxmlformats.org/officeDocument/2006/relationships/hyperlink" Target="https://en.wikipedia.org/wiki/Japan" TargetMode="External"/><Relationship Id="rId204" Type="http://schemas.openxmlformats.org/officeDocument/2006/relationships/hyperlink" Target="https://en.wikipedia.org/wiki/Miami" TargetMode="External"/><Relationship Id="rId225" Type="http://schemas.openxmlformats.org/officeDocument/2006/relationships/hyperlink" Target="https://en.wikipedia.org/wiki/List_of_WBC_world_champions" TargetMode="External"/><Relationship Id="rId246" Type="http://schemas.openxmlformats.org/officeDocument/2006/relationships/hyperlink" Target="https://en.wikipedia.org/wiki/Trang,_Thailand" TargetMode="External"/><Relationship Id="rId267" Type="http://schemas.openxmlformats.org/officeDocument/2006/relationships/hyperlink" Target="https://en.wikipedia.org/wiki/Kanazawa" TargetMode="External"/><Relationship Id="rId288" Type="http://schemas.openxmlformats.org/officeDocument/2006/relationships/hyperlink" Target="https://en.wikipedia.org/wiki/Sendai" TargetMode="External"/><Relationship Id="rId106" Type="http://schemas.openxmlformats.org/officeDocument/2006/relationships/hyperlink" Target="https://en.wikipedia.org/wiki/Erfurt" TargetMode="External"/><Relationship Id="rId127" Type="http://schemas.openxmlformats.org/officeDocument/2006/relationships/hyperlink" Target="https://en.wikipedia.org/wiki/Jos%C3%A9_Dur%C3%A1n_(boxer)" TargetMode="External"/><Relationship Id="rId10" Type="http://schemas.openxmlformats.org/officeDocument/2006/relationships/hyperlink" Target="https://en.wikipedia.org/wiki/London" TargetMode="External"/><Relationship Id="rId31" Type="http://schemas.openxmlformats.org/officeDocument/2006/relationships/hyperlink" Target="https://en.wikipedia.org/wiki/Capo_d%27Orlando" TargetMode="External"/><Relationship Id="rId52" Type="http://schemas.openxmlformats.org/officeDocument/2006/relationships/hyperlink" Target="https://en.wikipedia.org/wiki/Las_Vegas" TargetMode="External"/><Relationship Id="rId73" Type="http://schemas.openxmlformats.org/officeDocument/2006/relationships/hyperlink" Target="https://en.wikipedia.org/wiki/Australia" TargetMode="External"/><Relationship Id="rId94" Type="http://schemas.openxmlformats.org/officeDocument/2006/relationships/hyperlink" Target="https://en.wikipedia.org/wiki/Manchester" TargetMode="External"/><Relationship Id="rId148" Type="http://schemas.openxmlformats.org/officeDocument/2006/relationships/hyperlink" Target="https://en.wikipedia.org/wiki/Antonio_Pital%C3%BAa" TargetMode="External"/><Relationship Id="rId169" Type="http://schemas.openxmlformats.org/officeDocument/2006/relationships/hyperlink" Target="https://en.wikipedia.org/wiki/Eric_Morel" TargetMode="External"/><Relationship Id="rId4" Type="http://schemas.openxmlformats.org/officeDocument/2006/relationships/hyperlink" Target="https://en.wikipedia.org/wiki/New_York_City" TargetMode="External"/><Relationship Id="rId180" Type="http://schemas.openxmlformats.org/officeDocument/2006/relationships/hyperlink" Target="https://en.wikipedia.org/wiki/Monterrey" TargetMode="External"/><Relationship Id="rId215" Type="http://schemas.openxmlformats.org/officeDocument/2006/relationships/hyperlink" Target="https://en.wikipedia.org/wiki/Saitama,_Saitama" TargetMode="External"/><Relationship Id="rId236" Type="http://schemas.openxmlformats.org/officeDocument/2006/relationships/hyperlink" Target="https://en.wikipedia.org/wiki/Busan" TargetMode="External"/><Relationship Id="rId257" Type="http://schemas.openxmlformats.org/officeDocument/2006/relationships/hyperlink" Target="https://en.wikipedia.org/wiki/Yokohama" TargetMode="External"/><Relationship Id="rId278" Type="http://schemas.openxmlformats.org/officeDocument/2006/relationships/hyperlink" Target="https://en.wikipedia.org/wiki/List_of_WBC_world_champions" TargetMode="External"/><Relationship Id="rId42" Type="http://schemas.openxmlformats.org/officeDocument/2006/relationships/hyperlink" Target="https://en.wikipedia.org/wiki/Milan" TargetMode="External"/><Relationship Id="rId84" Type="http://schemas.openxmlformats.org/officeDocument/2006/relationships/hyperlink" Target="https://en.wikipedia.org/wiki/List_of_WBC_world_champions" TargetMode="External"/><Relationship Id="rId138" Type="http://schemas.openxmlformats.org/officeDocument/2006/relationships/hyperlink" Target="https://en.wikipedia.org/wiki/Australia" TargetMode="External"/><Relationship Id="rId191" Type="http://schemas.openxmlformats.org/officeDocument/2006/relationships/hyperlink" Target="https://en.wikipedia.org/wiki/Christian_Esquivel" TargetMode="External"/><Relationship Id="rId205" Type="http://schemas.openxmlformats.org/officeDocument/2006/relationships/hyperlink" Target="https://en.wikipedia.org/wiki/Mexico" TargetMode="External"/><Relationship Id="rId247" Type="http://schemas.openxmlformats.org/officeDocument/2006/relationships/hyperlink" Target="https://en.wikipedia.org/wiki/Ayutthaya_(city)" TargetMode="External"/><Relationship Id="rId107" Type="http://schemas.openxmlformats.org/officeDocument/2006/relationships/hyperlink" Target="https://en.wikipedia.org/wiki/Copenhagen" TargetMode="External"/><Relationship Id="rId289" Type="http://schemas.openxmlformats.org/officeDocument/2006/relationships/hyperlink" Target="https://en.wikipedia.org/wiki/Kyoto" TargetMode="External"/><Relationship Id="rId11" Type="http://schemas.openxmlformats.org/officeDocument/2006/relationships/hyperlink" Target="https://en.wikipedia.org/wiki/United_States" TargetMode="External"/><Relationship Id="rId53" Type="http://schemas.openxmlformats.org/officeDocument/2006/relationships/hyperlink" Target="https://en.wikipedia.org/wiki/New_York_City" TargetMode="External"/><Relationship Id="rId149" Type="http://schemas.openxmlformats.org/officeDocument/2006/relationships/hyperlink" Target="https://en.wikipedia.org/wiki/David_D%C3%ADaz_(boxer)" TargetMode="External"/><Relationship Id="rId95" Type="http://schemas.openxmlformats.org/officeDocument/2006/relationships/hyperlink" Target="https://en.wikipedia.org/wiki/South_Africa" TargetMode="External"/><Relationship Id="rId160" Type="http://schemas.openxmlformats.org/officeDocument/2006/relationships/hyperlink" Target="https://en.wikipedia.org/wiki/Luisito_Espinosa" TargetMode="External"/><Relationship Id="rId216" Type="http://schemas.openxmlformats.org/officeDocument/2006/relationships/hyperlink" Target="https://en.wikipedia.org/wiki/Sisaket" TargetMode="External"/><Relationship Id="rId258" Type="http://schemas.openxmlformats.org/officeDocument/2006/relationships/hyperlink" Target="https://en.wikipedia.org/wiki/Cristofer_Rosales" TargetMode="External"/><Relationship Id="rId22" Type="http://schemas.openxmlformats.org/officeDocument/2006/relationships/hyperlink" Target="https://en.wikipedia.org/wiki/Mate_Parlov" TargetMode="External"/><Relationship Id="rId64" Type="http://schemas.openxmlformats.org/officeDocument/2006/relationships/hyperlink" Target="https://en.wikipedia.org/wiki/London" TargetMode="External"/><Relationship Id="rId118" Type="http://schemas.openxmlformats.org/officeDocument/2006/relationships/hyperlink" Target="https://en.wikipedia.org/wiki/Brooklyn" TargetMode="External"/><Relationship Id="rId171" Type="http://schemas.openxmlformats.org/officeDocument/2006/relationships/hyperlink" Target="https://en.wikipedia.org/wiki/Gavin_McDonnell" TargetMode="External"/><Relationship Id="rId227" Type="http://schemas.openxmlformats.org/officeDocument/2006/relationships/hyperlink" Target="https://en.wikipedia.org/wiki/Mexico_City"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List_of_WBO_world_champions" TargetMode="External"/><Relationship Id="rId299" Type="http://schemas.openxmlformats.org/officeDocument/2006/relationships/hyperlink" Target="https://en.wikipedia.org/wiki/Spain" TargetMode="External"/><Relationship Id="rId21" Type="http://schemas.openxmlformats.org/officeDocument/2006/relationships/hyperlink" Target="https://en.wikipedia.org/wiki/Auckland,_New_Zealand" TargetMode="External"/><Relationship Id="rId63" Type="http://schemas.openxmlformats.org/officeDocument/2006/relationships/hyperlink" Target="https://en.wikipedia.org/wiki/Sumbu_Kalambay" TargetMode="External"/><Relationship Id="rId159" Type="http://schemas.openxmlformats.org/officeDocument/2006/relationships/hyperlink" Target="https://en.wikipedia.org/wiki/Mashantucket,_Connecticut" TargetMode="External"/><Relationship Id="rId324" Type="http://schemas.openxmlformats.org/officeDocument/2006/relationships/hyperlink" Target="https://en.wikipedia.org/wiki/Tijuana" TargetMode="External"/><Relationship Id="rId170" Type="http://schemas.openxmlformats.org/officeDocument/2006/relationships/hyperlink" Target="https://en.wikipedia.org/wiki/New_York_City,_New_York" TargetMode="External"/><Relationship Id="rId226" Type="http://schemas.openxmlformats.org/officeDocument/2006/relationships/hyperlink" Target="https://en.wikipedia.org/wiki/Carson,_California" TargetMode="External"/><Relationship Id="rId268" Type="http://schemas.openxmlformats.org/officeDocument/2006/relationships/hyperlink" Target="https://en.wikipedia.org/wiki/Baja_California_(state)" TargetMode="External"/><Relationship Id="rId32" Type="http://schemas.openxmlformats.org/officeDocument/2006/relationships/hyperlink" Target="https://en.wikipedia.org/wiki/List_of_WBO_world_champions" TargetMode="External"/><Relationship Id="rId74" Type="http://schemas.openxmlformats.org/officeDocument/2006/relationships/hyperlink" Target="https://en.wikipedia.org/wiki/Andras_Galfi" TargetMode="External"/><Relationship Id="rId128" Type="http://schemas.openxmlformats.org/officeDocument/2006/relationships/hyperlink" Target="https://en.wikipedia.org/wiki/Las_Vegas,_Nevada" TargetMode="External"/><Relationship Id="rId335" Type="http://schemas.openxmlformats.org/officeDocument/2006/relationships/hyperlink" Target="https://en.wikipedia.org/wiki/New_York_City" TargetMode="External"/><Relationship Id="rId5" Type="http://schemas.openxmlformats.org/officeDocument/2006/relationships/hyperlink" Target="https://en.wikipedia.org/wiki/Las_Vegas,_Nevada" TargetMode="External"/><Relationship Id="rId181" Type="http://schemas.openxmlformats.org/officeDocument/2006/relationships/hyperlink" Target="https://en.wikipedia.org/wiki/Russia" TargetMode="External"/><Relationship Id="rId237" Type="http://schemas.openxmlformats.org/officeDocument/2006/relationships/hyperlink" Target="https://en.wikipedia.org/wiki/Anaheim,_California" TargetMode="External"/><Relationship Id="rId279" Type="http://schemas.openxmlformats.org/officeDocument/2006/relationships/hyperlink" Target="https://en.wikipedia.org/wiki/Henry_Mart%C3%ADnez_(boxer)" TargetMode="External"/><Relationship Id="rId43" Type="http://schemas.openxmlformats.org/officeDocument/2006/relationships/hyperlink" Target="https://en.wikipedia.org/wiki/Las_Vegas" TargetMode="External"/><Relationship Id="rId139" Type="http://schemas.openxmlformats.org/officeDocument/2006/relationships/hyperlink" Target="https://en.wikipedia.org/wiki/Mexico" TargetMode="External"/><Relationship Id="rId290" Type="http://schemas.openxmlformats.org/officeDocument/2006/relationships/hyperlink" Target="https://en.wikipedia.org/wiki/Buenos_Aires" TargetMode="External"/><Relationship Id="rId304" Type="http://schemas.openxmlformats.org/officeDocument/2006/relationships/hyperlink" Target="https://en.wikipedia.org/wiki/Richie_Mepranum" TargetMode="External"/><Relationship Id="rId346" Type="http://schemas.openxmlformats.org/officeDocument/2006/relationships/hyperlink" Target="https://en.wikipedia.org/wiki/Osaka" TargetMode="External"/><Relationship Id="rId85" Type="http://schemas.openxmlformats.org/officeDocument/2006/relationships/hyperlink" Target="https://en.wikipedia.org/wiki/Phoenix,_Arizona" TargetMode="External"/><Relationship Id="rId150" Type="http://schemas.openxmlformats.org/officeDocument/2006/relationships/hyperlink" Target="https://en.wikipedia.org/wiki/Arlington,_Texas" TargetMode="External"/><Relationship Id="rId192" Type="http://schemas.openxmlformats.org/officeDocument/2006/relationships/hyperlink" Target="https://en.wikipedia.org/wiki/Manchester,_England" TargetMode="External"/><Relationship Id="rId206" Type="http://schemas.openxmlformats.org/officeDocument/2006/relationships/hyperlink" Target="https://en.wikipedia.org/wiki/London" TargetMode="External"/><Relationship Id="rId248" Type="http://schemas.openxmlformats.org/officeDocument/2006/relationships/hyperlink" Target="https://en.wikipedia.org/wiki/Bayam%C3%B3n,_Puerto_Rico" TargetMode="External"/><Relationship Id="rId12" Type="http://schemas.openxmlformats.org/officeDocument/2006/relationships/hyperlink" Target="https://en.wikipedia.org/wiki/Hanover" TargetMode="External"/><Relationship Id="rId108" Type="http://schemas.openxmlformats.org/officeDocument/2006/relationships/hyperlink" Target="https://en.wikipedia.org/wiki/Hamburg" TargetMode="External"/><Relationship Id="rId315" Type="http://schemas.openxmlformats.org/officeDocument/2006/relationships/hyperlink" Target="https://en.wikipedia.org/wiki/Phoenix,_Arizona" TargetMode="External"/><Relationship Id="rId54" Type="http://schemas.openxmlformats.org/officeDocument/2006/relationships/hyperlink" Target="https://en.wikipedia.org/wiki/Germany" TargetMode="External"/><Relationship Id="rId96" Type="http://schemas.openxmlformats.org/officeDocument/2006/relationships/hyperlink" Target="https://en.wikipedia.org/wiki/Manchester" TargetMode="External"/><Relationship Id="rId161" Type="http://schemas.openxmlformats.org/officeDocument/2006/relationships/hyperlink" Target="https://en.wikipedia.org/wiki/Brazil" TargetMode="External"/><Relationship Id="rId217" Type="http://schemas.openxmlformats.org/officeDocument/2006/relationships/hyperlink" Target="https://en.wikipedia.org/wiki/Glasgow" TargetMode="External"/><Relationship Id="rId259" Type="http://schemas.openxmlformats.org/officeDocument/2006/relationships/hyperlink" Target="https://en.wikipedia.org/wiki/Miguel_Lora" TargetMode="External"/><Relationship Id="rId23" Type="http://schemas.openxmlformats.org/officeDocument/2006/relationships/hyperlink" Target="https://en.wikipedia.org/wiki/New_York_City" TargetMode="External"/><Relationship Id="rId119" Type="http://schemas.openxmlformats.org/officeDocument/2006/relationships/hyperlink" Target="https://en.wikipedia.org/wiki/Las_Vegas,_Nevada" TargetMode="External"/><Relationship Id="rId270" Type="http://schemas.openxmlformats.org/officeDocument/2006/relationships/hyperlink" Target="https://en.wikipedia.org/wiki/Super_bantamweight" TargetMode="External"/><Relationship Id="rId326" Type="http://schemas.openxmlformats.org/officeDocument/2006/relationships/hyperlink" Target="https://en.wikipedia.org/wiki/Guaynabo,_Puerto_Rico" TargetMode="External"/><Relationship Id="rId65" Type="http://schemas.openxmlformats.org/officeDocument/2006/relationships/hyperlink" Target="https://en.wikipedia.org/wiki/Sheffield" TargetMode="External"/><Relationship Id="rId130" Type="http://schemas.openxmlformats.org/officeDocument/2006/relationships/hyperlink" Target="https://en.wikipedia.org/wiki/Las_Vegas,_Nevada" TargetMode="External"/><Relationship Id="rId172" Type="http://schemas.openxmlformats.org/officeDocument/2006/relationships/hyperlink" Target="https://en.wikipedia.org/wiki/Juan_Laporte" TargetMode="External"/><Relationship Id="rId228" Type="http://schemas.openxmlformats.org/officeDocument/2006/relationships/hyperlink" Target="https://en.wikipedia.org/wiki/Paradise,_Nevada" TargetMode="External"/><Relationship Id="rId281" Type="http://schemas.openxmlformats.org/officeDocument/2006/relationships/hyperlink" Target="https://en.wikipedia.org/wiki/Tijuana" TargetMode="External"/><Relationship Id="rId337" Type="http://schemas.openxmlformats.org/officeDocument/2006/relationships/hyperlink" Target="https://en.wikipedia.org/wiki/Colombia" TargetMode="External"/><Relationship Id="rId34" Type="http://schemas.openxmlformats.org/officeDocument/2006/relationships/hyperlink" Target="https://en.wikipedia.org/wiki/Riga" TargetMode="External"/><Relationship Id="rId76" Type="http://schemas.openxmlformats.org/officeDocument/2006/relationships/hyperlink" Target="https://en.wikipedia.org/wiki/List_of_WBO_world_champions" TargetMode="External"/><Relationship Id="rId141" Type="http://schemas.openxmlformats.org/officeDocument/2006/relationships/hyperlink" Target="https://en.wikipedia.org/wiki/Miami,_Florida" TargetMode="External"/><Relationship Id="rId7" Type="http://schemas.openxmlformats.org/officeDocument/2006/relationships/hyperlink" Target="https://en.wikipedia.org/wiki/Indio,_California" TargetMode="External"/><Relationship Id="rId183" Type="http://schemas.openxmlformats.org/officeDocument/2006/relationships/hyperlink" Target="https://en.wikipedia.org/wiki/Le_Cannet" TargetMode="External"/><Relationship Id="rId239" Type="http://schemas.openxmlformats.org/officeDocument/2006/relationships/hyperlink" Target="https://en.wikipedia.org/wiki/New_York_City" TargetMode="External"/><Relationship Id="rId250" Type="http://schemas.openxmlformats.org/officeDocument/2006/relationships/hyperlink" Target="https://en.wikipedia.org/wiki/Wilfredo_V%C3%A1zquez_Jr." TargetMode="External"/><Relationship Id="rId292" Type="http://schemas.openxmlformats.org/officeDocument/2006/relationships/hyperlink" Target="https://en.wikipedia.org/wiki/Kazuto_Ioka" TargetMode="External"/><Relationship Id="rId306" Type="http://schemas.openxmlformats.org/officeDocument/2006/relationships/hyperlink" Target="https://en.wikipedia.org/wiki/Honolulu,_Hawaii" TargetMode="External"/><Relationship Id="rId45" Type="http://schemas.openxmlformats.org/officeDocument/2006/relationships/hyperlink" Target="https://en.wikipedia.org/wiki/Russia" TargetMode="External"/><Relationship Id="rId87" Type="http://schemas.openxmlformats.org/officeDocument/2006/relationships/hyperlink" Target="https://en.wikipedia.org/wiki/List_of_WBO_world_champions" TargetMode="External"/><Relationship Id="rId110" Type="http://schemas.openxmlformats.org/officeDocument/2006/relationships/hyperlink" Target="https://en.wikipedia.org/wiki/Stuttgart" TargetMode="External"/><Relationship Id="rId348" Type="http://schemas.openxmlformats.org/officeDocument/2006/relationships/hyperlink" Target="https://en.wikipedia.org/wiki/Japan" TargetMode="External"/><Relationship Id="rId152" Type="http://schemas.openxmlformats.org/officeDocument/2006/relationships/hyperlink" Target="https://en.wikipedia.org/wiki/Manchester" TargetMode="External"/><Relationship Id="rId194" Type="http://schemas.openxmlformats.org/officeDocument/2006/relationships/hyperlink" Target="https://en.wikipedia.org/wiki/Miguel_Beltr%C3%A1n_Jr." TargetMode="External"/><Relationship Id="rId208" Type="http://schemas.openxmlformats.org/officeDocument/2006/relationships/hyperlink" Target="https://en.wikipedia.org/wiki/List_of_WBO_world_champions" TargetMode="External"/><Relationship Id="rId261" Type="http://schemas.openxmlformats.org/officeDocument/2006/relationships/hyperlink" Target="https://en.wikipedia.org/wiki/Inglewood,_California" TargetMode="External"/><Relationship Id="rId14" Type="http://schemas.openxmlformats.org/officeDocument/2006/relationships/hyperlink" Target="https://en.wikipedia.org/wiki/Phoenix,_Arizona" TargetMode="External"/><Relationship Id="rId56" Type="http://schemas.openxmlformats.org/officeDocument/2006/relationships/hyperlink" Target="https://en.wikipedia.org/wiki/Las_Vegas" TargetMode="External"/><Relationship Id="rId317" Type="http://schemas.openxmlformats.org/officeDocument/2006/relationships/hyperlink" Target="https://en.wikipedia.org/wiki/Irvine,_North_Ayrshire" TargetMode="External"/><Relationship Id="rId98" Type="http://schemas.openxmlformats.org/officeDocument/2006/relationships/hyperlink" Target="https://en.wikipedia.org/wiki/Yoshihiro_Kamegai" TargetMode="External"/><Relationship Id="rId121" Type="http://schemas.openxmlformats.org/officeDocument/2006/relationships/hyperlink" Target="https://en.wikipedia.org/wiki/Philippines" TargetMode="External"/><Relationship Id="rId163" Type="http://schemas.openxmlformats.org/officeDocument/2006/relationships/hyperlink" Target="https://en.wikipedia.org/wiki/Juan_D%C3%ADaz_(boxer)" TargetMode="External"/><Relationship Id="rId219" Type="http://schemas.openxmlformats.org/officeDocument/2006/relationships/hyperlink" Target="https://en.wikipedia.org/wiki/Glasgow" TargetMode="External"/><Relationship Id="rId230" Type="http://schemas.openxmlformats.org/officeDocument/2006/relationships/hyperlink" Target="https://en.wikipedia.org/wiki/Ruben_Villa" TargetMode="External"/><Relationship Id="rId251" Type="http://schemas.openxmlformats.org/officeDocument/2006/relationships/hyperlink" Target="https://en.wikipedia.org/wiki/San_Antonio,_Texas" TargetMode="External"/><Relationship Id="rId25" Type="http://schemas.openxmlformats.org/officeDocument/2006/relationships/hyperlink" Target="https://en.wikipedia.org/wiki/Copenhagen" TargetMode="External"/><Relationship Id="rId46" Type="http://schemas.openxmlformats.org/officeDocument/2006/relationships/hyperlink" Target="https://en.wikipedia.org/wiki/Vyacheslav_Shabranskyy" TargetMode="External"/><Relationship Id="rId67" Type="http://schemas.openxmlformats.org/officeDocument/2006/relationships/hyperlink" Target="https://en.wikipedia.org/wiki/Ryan_Rhodes" TargetMode="External"/><Relationship Id="rId272" Type="http://schemas.openxmlformats.org/officeDocument/2006/relationships/hyperlink" Target="https://en.wikipedia.org/wiki/Jamie_McDonnell" TargetMode="External"/><Relationship Id="rId293" Type="http://schemas.openxmlformats.org/officeDocument/2006/relationships/hyperlink" Target="https://en.wikipedia.org/wiki/Macao" TargetMode="External"/><Relationship Id="rId307" Type="http://schemas.openxmlformats.org/officeDocument/2006/relationships/hyperlink" Target="https://en.wikipedia.org/wiki/Macao" TargetMode="External"/><Relationship Id="rId328" Type="http://schemas.openxmlformats.org/officeDocument/2006/relationships/hyperlink" Target="https://en.wikipedia.org/wiki/Mexico_City,_Mexico" TargetMode="External"/><Relationship Id="rId349" Type="http://schemas.openxmlformats.org/officeDocument/2006/relationships/hyperlink" Target="https://en.wikipedia.org/wiki/Sanda,_Hy%C5%8Dgo" TargetMode="External"/><Relationship Id="rId88" Type="http://schemas.openxmlformats.org/officeDocument/2006/relationships/hyperlink" Target="https://en.wikipedia.org/wiki/Indio,_California" TargetMode="External"/><Relationship Id="rId111" Type="http://schemas.openxmlformats.org/officeDocument/2006/relationships/hyperlink" Target="https://en.wikipedia.org/wiki/Neuss" TargetMode="External"/><Relationship Id="rId132" Type="http://schemas.openxmlformats.org/officeDocument/2006/relationships/hyperlink" Target="https://en.wikipedia.org/wiki/Reno,_Nevada" TargetMode="External"/><Relationship Id="rId153" Type="http://schemas.openxmlformats.org/officeDocument/2006/relationships/hyperlink" Target="https://en.wikipedia.org/wiki/Santa_Ana,_California" TargetMode="External"/><Relationship Id="rId174" Type="http://schemas.openxmlformats.org/officeDocument/2006/relationships/hyperlink" Target="https://en.wikipedia.org/wiki/Tunisia" TargetMode="External"/><Relationship Id="rId195" Type="http://schemas.openxmlformats.org/officeDocument/2006/relationships/hyperlink" Target="https://en.wikipedia.org/wiki/List_of_WBO_world_champions" TargetMode="External"/><Relationship Id="rId209" Type="http://schemas.openxmlformats.org/officeDocument/2006/relationships/hyperlink" Target="https://en.wikipedia.org/wiki/Washington,_Tyne_and_Wear" TargetMode="External"/><Relationship Id="rId220" Type="http://schemas.openxmlformats.org/officeDocument/2006/relationships/hyperlink" Target="https://en.wikipedia.org/wiki/List_of_WBO_world_champions" TargetMode="External"/><Relationship Id="rId241" Type="http://schemas.openxmlformats.org/officeDocument/2006/relationships/hyperlink" Target="https://en.wikipedia.org/wiki/Mexico" TargetMode="External"/><Relationship Id="rId15" Type="http://schemas.openxmlformats.org/officeDocument/2006/relationships/hyperlink" Target="https://en.wikipedia.org/wiki/Atlantic_City,_New_Jersey" TargetMode="External"/><Relationship Id="rId36" Type="http://schemas.openxmlformats.org/officeDocument/2006/relationships/hyperlink" Target="https://en.wikipedia.org/wiki/Brook_Park,_Ohio" TargetMode="External"/><Relationship Id="rId57" Type="http://schemas.openxmlformats.org/officeDocument/2006/relationships/hyperlink" Target="https://en.wikipedia.org/wiki/List_of_WBO_world_champions" TargetMode="External"/><Relationship Id="rId262" Type="http://schemas.openxmlformats.org/officeDocument/2006/relationships/hyperlink" Target="https://en.wikipedia.org/wiki/Albuquerque,_New_Mexico" TargetMode="External"/><Relationship Id="rId283" Type="http://schemas.openxmlformats.org/officeDocument/2006/relationships/hyperlink" Target="https://en.wikipedia.org/wiki/Montville,_Connecticut" TargetMode="External"/><Relationship Id="rId318" Type="http://schemas.openxmlformats.org/officeDocument/2006/relationships/hyperlink" Target="https://en.wikipedia.org/wiki/Glasgow" TargetMode="External"/><Relationship Id="rId339" Type="http://schemas.openxmlformats.org/officeDocument/2006/relationships/hyperlink" Target="https://en.wikipedia.org/wiki/Spain" TargetMode="External"/><Relationship Id="rId78" Type="http://schemas.openxmlformats.org/officeDocument/2006/relationships/hyperlink" Target="https://en.wikipedia.org/wiki/Washington_D.C." TargetMode="External"/><Relationship Id="rId99" Type="http://schemas.openxmlformats.org/officeDocument/2006/relationships/hyperlink" Target="https://en.wikipedia.org/wiki/Carson,_California" TargetMode="External"/><Relationship Id="rId101" Type="http://schemas.openxmlformats.org/officeDocument/2006/relationships/hyperlink" Target="https://en.wikipedia.org/wiki/Yabucoa,_Puerto_Rico" TargetMode="External"/><Relationship Id="rId122" Type="http://schemas.openxmlformats.org/officeDocument/2006/relationships/hyperlink" Target="https://en.wikipedia.org/wiki/Las_Vegas,_Nevada" TargetMode="External"/><Relationship Id="rId143" Type="http://schemas.openxmlformats.org/officeDocument/2006/relationships/hyperlink" Target="https://en.wikipedia.org/wiki/Kelson_Pinto" TargetMode="External"/><Relationship Id="rId164" Type="http://schemas.openxmlformats.org/officeDocument/2006/relationships/hyperlink" Target="https://en.wikipedia.org/wiki/Glasgow,_Scotland" TargetMode="External"/><Relationship Id="rId185" Type="http://schemas.openxmlformats.org/officeDocument/2006/relationships/hyperlink" Target="https://en.wikipedia.org/wiki/Mashantucket,_Connecticut" TargetMode="External"/><Relationship Id="rId350" Type="http://schemas.openxmlformats.org/officeDocument/2006/relationships/hyperlink" Target="https://en.wikipedia.org/wiki/Ashikita,_Kumamoto" TargetMode="External"/><Relationship Id="rId9" Type="http://schemas.openxmlformats.org/officeDocument/2006/relationships/hyperlink" Target="https://en.wikipedia.org/wiki/Tony_Tucker" TargetMode="External"/><Relationship Id="rId210" Type="http://schemas.openxmlformats.org/officeDocument/2006/relationships/hyperlink" Target="https://en.wikipedia.org/wiki/Cardiff" TargetMode="External"/><Relationship Id="rId26" Type="http://schemas.openxmlformats.org/officeDocument/2006/relationships/hyperlink" Target="https://en.wikipedia.org/wiki/Aars" TargetMode="External"/><Relationship Id="rId231" Type="http://schemas.openxmlformats.org/officeDocument/2006/relationships/hyperlink" Target="https://en.wikipedia.org/wiki/Paradise,_Nevada" TargetMode="External"/><Relationship Id="rId252" Type="http://schemas.openxmlformats.org/officeDocument/2006/relationships/hyperlink" Target="https://en.wikipedia.org/wiki/New_York,_New_York" TargetMode="External"/><Relationship Id="rId273" Type="http://schemas.openxmlformats.org/officeDocument/2006/relationships/hyperlink" Target="https://en.wikipedia.org/wiki/Ayutthaya_(city)" TargetMode="External"/><Relationship Id="rId294" Type="http://schemas.openxmlformats.org/officeDocument/2006/relationships/hyperlink" Target="https://en.wikipedia.org/wiki/Chiba_City" TargetMode="External"/><Relationship Id="rId308" Type="http://schemas.openxmlformats.org/officeDocument/2006/relationships/hyperlink" Target="https://en.wikipedia.org/wiki/List_of_WBO_world_champions" TargetMode="External"/><Relationship Id="rId329" Type="http://schemas.openxmlformats.org/officeDocument/2006/relationships/hyperlink" Target="https://en.wikipedia.org/wiki/List_of_WBO_world_champions" TargetMode="External"/><Relationship Id="rId47" Type="http://schemas.openxmlformats.org/officeDocument/2006/relationships/hyperlink" Target="https://en.wikipedia.org/wiki/Russia" TargetMode="External"/><Relationship Id="rId68" Type="http://schemas.openxmlformats.org/officeDocument/2006/relationships/hyperlink" Target="https://en.wikipedia.org/wiki/Cottbus" TargetMode="External"/><Relationship Id="rId89" Type="http://schemas.openxmlformats.org/officeDocument/2006/relationships/hyperlink" Target="https://en.wikipedia.org/wiki/Monroe,_Michigan" TargetMode="External"/><Relationship Id="rId112" Type="http://schemas.openxmlformats.org/officeDocument/2006/relationships/hyperlink" Target="https://en.wikipedia.org/wiki/Bayam%C3%B3n,_Puerto_Rico" TargetMode="External"/><Relationship Id="rId133" Type="http://schemas.openxmlformats.org/officeDocument/2006/relationships/hyperlink" Target="https://en.wikipedia.org/wiki/Las_Vegas,_Nevada" TargetMode="External"/><Relationship Id="rId154" Type="http://schemas.openxmlformats.org/officeDocument/2006/relationships/hyperlink" Target="https://en.wikipedia.org/wiki/Brownsville,_Texas" TargetMode="External"/><Relationship Id="rId175" Type="http://schemas.openxmlformats.org/officeDocument/2006/relationships/hyperlink" Target="https://en.wikipedia.org/wiki/Antonio_Rivera" TargetMode="External"/><Relationship Id="rId340" Type="http://schemas.openxmlformats.org/officeDocument/2006/relationships/hyperlink" Target="https://en.wikipedia.org/wiki/Palma,_Majorca" TargetMode="External"/><Relationship Id="rId196" Type="http://schemas.openxmlformats.org/officeDocument/2006/relationships/hyperlink" Target="https://en.wikipedia.org/wiki/New_York_City" TargetMode="External"/><Relationship Id="rId200" Type="http://schemas.openxmlformats.org/officeDocument/2006/relationships/hyperlink" Target="https://en.wikipedia.org/wiki/Pedro_Nolasco" TargetMode="External"/><Relationship Id="rId16" Type="http://schemas.openxmlformats.org/officeDocument/2006/relationships/hyperlink" Target="https://en.wikipedia.org/wiki/Ukraine" TargetMode="External"/><Relationship Id="rId221" Type="http://schemas.openxmlformats.org/officeDocument/2006/relationships/hyperlink" Target="https://en.wikipedia.org/wiki/London" TargetMode="External"/><Relationship Id="rId242" Type="http://schemas.openxmlformats.org/officeDocument/2006/relationships/hyperlink" Target="https://en.wikipedia.org/wiki/Richie_Wenton" TargetMode="External"/><Relationship Id="rId263" Type="http://schemas.openxmlformats.org/officeDocument/2006/relationships/hyperlink" Target="https://en.wikipedia.org/wiki/Paulie_Ayala" TargetMode="External"/><Relationship Id="rId284" Type="http://schemas.openxmlformats.org/officeDocument/2006/relationships/hyperlink" Target="https://en.wikipedia.org/wiki/Memphis,_Tennessee" TargetMode="External"/><Relationship Id="rId319" Type="http://schemas.openxmlformats.org/officeDocument/2006/relationships/hyperlink" Target="https://en.wikipedia.org/wiki/Eric_Griffin_(boxer)" TargetMode="External"/><Relationship Id="rId37" Type="http://schemas.openxmlformats.org/officeDocument/2006/relationships/hyperlink" Target="https://en.wikipedia.org/wiki/Pittsburgh,_Pennsylvania" TargetMode="External"/><Relationship Id="rId58" Type="http://schemas.openxmlformats.org/officeDocument/2006/relationships/hyperlink" Target="https://en.wikipedia.org/wiki/Stevenage" TargetMode="External"/><Relationship Id="rId79" Type="http://schemas.openxmlformats.org/officeDocument/2006/relationships/hyperlink" Target="https://en.wikipedia.org/wiki/Matt_Korobov" TargetMode="External"/><Relationship Id="rId102" Type="http://schemas.openxmlformats.org/officeDocument/2006/relationships/hyperlink" Target="https://en.wikipedia.org/wiki/Randers" TargetMode="External"/><Relationship Id="rId123" Type="http://schemas.openxmlformats.org/officeDocument/2006/relationships/hyperlink" Target="https://en.wikipedia.org/wiki/Las_Vegas,_Nevada" TargetMode="External"/><Relationship Id="rId144" Type="http://schemas.openxmlformats.org/officeDocument/2006/relationships/hyperlink" Target="https://en.wikipedia.org/wiki/San_Juan,_Puerto_Rico" TargetMode="External"/><Relationship Id="rId330" Type="http://schemas.openxmlformats.org/officeDocument/2006/relationships/hyperlink" Target="https://en.wikipedia.org/wiki/Mois%C3%A9s_Fuentes" TargetMode="External"/><Relationship Id="rId90" Type="http://schemas.openxmlformats.org/officeDocument/2006/relationships/hyperlink" Target="https://en.wikipedia.org/wiki/Yori_Boy_Campas" TargetMode="External"/><Relationship Id="rId165" Type="http://schemas.openxmlformats.org/officeDocument/2006/relationships/hyperlink" Target="https://en.wikipedia.org/wiki/Jose_Zepeda" TargetMode="External"/><Relationship Id="rId186" Type="http://schemas.openxmlformats.org/officeDocument/2006/relationships/hyperlink" Target="https://en.wikipedia.org/wiki/Pablo_Chac%C3%B3n" TargetMode="External"/><Relationship Id="rId351" Type="http://schemas.openxmlformats.org/officeDocument/2006/relationships/hyperlink" Target="https://en.wikipedia.org/wiki/Kobe" TargetMode="External"/><Relationship Id="rId211" Type="http://schemas.openxmlformats.org/officeDocument/2006/relationships/hyperlink" Target="https://en.wikipedia.org/wiki/List_of_WBO_world_champions" TargetMode="External"/><Relationship Id="rId232" Type="http://schemas.openxmlformats.org/officeDocument/2006/relationships/hyperlink" Target="https://en.wikipedia.org/wiki/Julio_Gervacio" TargetMode="External"/><Relationship Id="rId253" Type="http://schemas.openxmlformats.org/officeDocument/2006/relationships/hyperlink" Target="https://en.wikipedia.org/wiki/List_of_WBO_world_champions" TargetMode="External"/><Relationship Id="rId274" Type="http://schemas.openxmlformats.org/officeDocument/2006/relationships/hyperlink" Target="https://en.wikipedia.org/wiki/List_of_WBO_world_champions" TargetMode="External"/><Relationship Id="rId295" Type="http://schemas.openxmlformats.org/officeDocument/2006/relationships/hyperlink" Target="https://en.wikipedia.org/wiki/Ponce,_Puerto_Rico" TargetMode="External"/><Relationship Id="rId309" Type="http://schemas.openxmlformats.org/officeDocument/2006/relationships/hyperlink" Target="https://en.wikipedia.org/wiki/Las_Vegas" TargetMode="External"/><Relationship Id="rId27" Type="http://schemas.openxmlformats.org/officeDocument/2006/relationships/hyperlink" Target="https://en.wikipedia.org/wiki/Manchester" TargetMode="External"/><Relationship Id="rId48" Type="http://schemas.openxmlformats.org/officeDocument/2006/relationships/hyperlink" Target="https://en.wikipedia.org/wiki/Las_Vegas,_Nevada" TargetMode="External"/><Relationship Id="rId69" Type="http://schemas.openxmlformats.org/officeDocument/2006/relationships/hyperlink" Target="https://en.wikipedia.org/wiki/Budapest" TargetMode="External"/><Relationship Id="rId113" Type="http://schemas.openxmlformats.org/officeDocument/2006/relationships/hyperlink" Target="https://en.wikipedia.org/wiki/Antonio_D%C3%ADaz_(boxer)" TargetMode="External"/><Relationship Id="rId134" Type="http://schemas.openxmlformats.org/officeDocument/2006/relationships/hyperlink" Target="https://en.wikipedia.org/wiki/List_of_WBO_world_champions" TargetMode="External"/><Relationship Id="rId320" Type="http://schemas.openxmlformats.org/officeDocument/2006/relationships/hyperlink" Target="https://en.wikipedia.org/wiki/Las_Vegas,_Nevada" TargetMode="External"/><Relationship Id="rId80" Type="http://schemas.openxmlformats.org/officeDocument/2006/relationships/hyperlink" Target="https://en.wikipedia.org/wiki/Las_Vegas" TargetMode="External"/><Relationship Id="rId155" Type="http://schemas.openxmlformats.org/officeDocument/2006/relationships/hyperlink" Target="https://en.wikipedia.org/wiki/Voghera" TargetMode="External"/><Relationship Id="rId176" Type="http://schemas.openxmlformats.org/officeDocument/2006/relationships/hyperlink" Target="https://en.wikipedia.org/wiki/Teramo" TargetMode="External"/><Relationship Id="rId197" Type="http://schemas.openxmlformats.org/officeDocument/2006/relationships/hyperlink" Target="https://en.wikipedia.org/wiki/Christopher_D%C3%ADaz_(boxer)" TargetMode="External"/><Relationship Id="rId341" Type="http://schemas.openxmlformats.org/officeDocument/2006/relationships/hyperlink" Target="https://en.wikipedia.org/wiki/Nicaragua" TargetMode="External"/><Relationship Id="rId201" Type="http://schemas.openxmlformats.org/officeDocument/2006/relationships/hyperlink" Target="https://en.wikipedia.org/wiki/Milan" TargetMode="External"/><Relationship Id="rId222" Type="http://schemas.openxmlformats.org/officeDocument/2006/relationships/hyperlink" Target="https://en.wikipedia.org/wiki/Bayam%C3%B3n" TargetMode="External"/><Relationship Id="rId243" Type="http://schemas.openxmlformats.org/officeDocument/2006/relationships/hyperlink" Target="https://en.wikipedia.org/wiki/Atlantic_City,_New_Jersey" TargetMode="External"/><Relationship Id="rId264" Type="http://schemas.openxmlformats.org/officeDocument/2006/relationships/hyperlink" Target="https://en.wikipedia.org/wiki/Manchester" TargetMode="External"/><Relationship Id="rId285" Type="http://schemas.openxmlformats.org/officeDocument/2006/relationships/hyperlink" Target="https://en.wikipedia.org/wiki/Mexico" TargetMode="External"/><Relationship Id="rId17" Type="http://schemas.openxmlformats.org/officeDocument/2006/relationships/hyperlink" Target="https://en.wikipedia.org/wiki/New_York_City" TargetMode="External"/><Relationship Id="rId38" Type="http://schemas.openxmlformats.org/officeDocument/2006/relationships/hyperlink" Target="https://en.wikipedia.org/wiki/Tom_Collins_(boxer)" TargetMode="External"/><Relationship Id="rId59" Type="http://schemas.openxmlformats.org/officeDocument/2006/relationships/hyperlink" Target="https://en.wikipedia.org/wiki/Robbie_Sims" TargetMode="External"/><Relationship Id="rId103" Type="http://schemas.openxmlformats.org/officeDocument/2006/relationships/hyperlink" Target="https://en.wikipedia.org/wiki/List_of_WBO_world_champions" TargetMode="External"/><Relationship Id="rId124" Type="http://schemas.openxmlformats.org/officeDocument/2006/relationships/hyperlink" Target="https://en.wikipedia.org/wiki/List_of_WBO_world_champions" TargetMode="External"/><Relationship Id="rId310" Type="http://schemas.openxmlformats.org/officeDocument/2006/relationships/hyperlink" Target="https://en.wikipedia.org/wiki/Shanghai" TargetMode="External"/><Relationship Id="rId70" Type="http://schemas.openxmlformats.org/officeDocument/2006/relationships/hyperlink" Target="https://en.wikipedia.org/wiki/Doncaster" TargetMode="External"/><Relationship Id="rId91" Type="http://schemas.openxmlformats.org/officeDocument/2006/relationships/hyperlink" Target="https://en.wikipedia.org/wiki/Las_Vegas,_Nevada" TargetMode="External"/><Relationship Id="rId145" Type="http://schemas.openxmlformats.org/officeDocument/2006/relationships/hyperlink" Target="https://en.wikipedia.org/wiki/Mike_Arnaoutis" TargetMode="External"/><Relationship Id="rId166" Type="http://schemas.openxmlformats.org/officeDocument/2006/relationships/hyperlink" Target="https://en.wikipedia.org/wiki/Manchester,_England" TargetMode="External"/><Relationship Id="rId187" Type="http://schemas.openxmlformats.org/officeDocument/2006/relationships/hyperlink" Target="https://en.wikipedia.org/wiki/Dallas,_Texas" TargetMode="External"/><Relationship Id="rId331" Type="http://schemas.openxmlformats.org/officeDocument/2006/relationships/hyperlink" Target="https://en.wikipedia.org/wiki/Indio,_California" TargetMode="External"/><Relationship Id="rId352" Type="http://schemas.openxmlformats.org/officeDocument/2006/relationships/hyperlink" Target="https://en.wikipedia.org/wiki/San_Juan,_Puerto_Rico" TargetMode="External"/><Relationship Id="rId1" Type="http://schemas.openxmlformats.org/officeDocument/2006/relationships/hyperlink" Target="https://en.wikipedia.org/wiki/Johnny_du_Plooy" TargetMode="External"/><Relationship Id="rId212" Type="http://schemas.openxmlformats.org/officeDocument/2006/relationships/hyperlink" Target="https://en.wikipedia.org/wiki/Antonio_D%C3%ADaz_(boxer)" TargetMode="External"/><Relationship Id="rId233" Type="http://schemas.openxmlformats.org/officeDocument/2006/relationships/hyperlink" Target="https://en.wikipedia.org/wiki/San_Juan,_Puerto_Rico" TargetMode="External"/><Relationship Id="rId254" Type="http://schemas.openxmlformats.org/officeDocument/2006/relationships/hyperlink" Target="https://en.wikipedia.org/wiki/Philippines" TargetMode="External"/><Relationship Id="rId28" Type="http://schemas.openxmlformats.org/officeDocument/2006/relationships/hyperlink" Target="https://en.wikipedia.org/wiki/Hamburg" TargetMode="External"/><Relationship Id="rId49" Type="http://schemas.openxmlformats.org/officeDocument/2006/relationships/hyperlink" Target="https://en.wikipedia.org/wiki/Atlantic_City,_New_Jersey" TargetMode="External"/><Relationship Id="rId114" Type="http://schemas.openxmlformats.org/officeDocument/2006/relationships/hyperlink" Target="https://en.wikipedia.org/wiki/Las_Vegas,_Nevada" TargetMode="External"/><Relationship Id="rId275" Type="http://schemas.openxmlformats.org/officeDocument/2006/relationships/hyperlink" Target="https://en.wikipedia.org/wiki/San_Juan,_Puerto_Rico" TargetMode="External"/><Relationship Id="rId296" Type="http://schemas.openxmlformats.org/officeDocument/2006/relationships/hyperlink" Target="https://en.wikipedia.org/wiki/Glasgow" TargetMode="External"/><Relationship Id="rId300" Type="http://schemas.openxmlformats.org/officeDocument/2006/relationships/hyperlink" Target="https://en.wikipedia.org/wiki/Zaragoza" TargetMode="External"/><Relationship Id="rId60" Type="http://schemas.openxmlformats.org/officeDocument/2006/relationships/hyperlink" Target="https://en.wikipedia.org/wiki/Atlantic_City,_New_Jersey" TargetMode="External"/><Relationship Id="rId81" Type="http://schemas.openxmlformats.org/officeDocument/2006/relationships/hyperlink" Target="https://en.wikipedia.org/wiki/Manchester" TargetMode="External"/><Relationship Id="rId135" Type="http://schemas.openxmlformats.org/officeDocument/2006/relationships/hyperlink" Target="https://en.wikipedia.org/wiki/Puerto_Rico" TargetMode="External"/><Relationship Id="rId156" Type="http://schemas.openxmlformats.org/officeDocument/2006/relationships/hyperlink" Target="https://en.wikipedia.org/wiki/Jorge_P%C3%A1ez" TargetMode="External"/><Relationship Id="rId177" Type="http://schemas.openxmlformats.org/officeDocument/2006/relationships/hyperlink" Target="https://en.wikipedia.org/wiki/San_Rufo" TargetMode="External"/><Relationship Id="rId198" Type="http://schemas.openxmlformats.org/officeDocument/2006/relationships/hyperlink" Target="https://en.wikipedia.org/wiki/Kissimmee" TargetMode="External"/><Relationship Id="rId321" Type="http://schemas.openxmlformats.org/officeDocument/2006/relationships/hyperlink" Target="https://en.wikipedia.org/wiki/Inglewood,_California" TargetMode="External"/><Relationship Id="rId342" Type="http://schemas.openxmlformats.org/officeDocument/2006/relationships/hyperlink" Target="https://en.wikipedia.org/wiki/Madrid" TargetMode="External"/><Relationship Id="rId202" Type="http://schemas.openxmlformats.org/officeDocument/2006/relationships/hyperlink" Target="https://en.wikipedia.org/wiki/Rimini" TargetMode="External"/><Relationship Id="rId223" Type="http://schemas.openxmlformats.org/officeDocument/2006/relationships/hyperlink" Target="https://en.wikipedia.org/wiki/Orlando_Cruz" TargetMode="External"/><Relationship Id="rId244" Type="http://schemas.openxmlformats.org/officeDocument/2006/relationships/hyperlink" Target="https://en.wikipedia.org/wiki/Mexico" TargetMode="External"/><Relationship Id="rId18" Type="http://schemas.openxmlformats.org/officeDocument/2006/relationships/hyperlink" Target="https://en.wikipedia.org/wiki/D%C3%BCsseldorf" TargetMode="External"/><Relationship Id="rId39" Type="http://schemas.openxmlformats.org/officeDocument/2006/relationships/hyperlink" Target="https://en.wikipedia.org/wiki/Leeds" TargetMode="External"/><Relationship Id="rId265" Type="http://schemas.openxmlformats.org/officeDocument/2006/relationships/hyperlink" Target="https://en.wikipedia.org/wiki/Veracruz" TargetMode="External"/><Relationship Id="rId286" Type="http://schemas.openxmlformats.org/officeDocument/2006/relationships/hyperlink" Target="https://en.wikipedia.org/wiki/El_Paso,_Texas" TargetMode="External"/><Relationship Id="rId50" Type="http://schemas.openxmlformats.org/officeDocument/2006/relationships/hyperlink" Target="https://en.wikipedia.org/wiki/Michael_Watson" TargetMode="External"/><Relationship Id="rId104" Type="http://schemas.openxmlformats.org/officeDocument/2006/relationships/hyperlink" Target="https://en.wikipedia.org/wiki/Lorenzo_Smith" TargetMode="External"/><Relationship Id="rId125" Type="http://schemas.openxmlformats.org/officeDocument/2006/relationships/hyperlink" Target="https://en.wikipedia.org/wiki/United_States" TargetMode="External"/><Relationship Id="rId146" Type="http://schemas.openxmlformats.org/officeDocument/2006/relationships/hyperlink" Target="https://en.wikipedia.org/wiki/Denver,_Colorado" TargetMode="External"/><Relationship Id="rId167" Type="http://schemas.openxmlformats.org/officeDocument/2006/relationships/hyperlink" Target="https://en.wikipedia.org/wiki/Paulus_Moses" TargetMode="External"/><Relationship Id="rId188" Type="http://schemas.openxmlformats.org/officeDocument/2006/relationships/hyperlink" Target="https://en.wikipedia.org/wiki/Miami,_Florida" TargetMode="External"/><Relationship Id="rId311" Type="http://schemas.openxmlformats.org/officeDocument/2006/relationships/hyperlink" Target="https://en.wikipedia.org/wiki/Nagoya" TargetMode="External"/><Relationship Id="rId332" Type="http://schemas.openxmlformats.org/officeDocument/2006/relationships/hyperlink" Target="https://en.wikipedia.org/wiki/Dominican_Republic" TargetMode="External"/><Relationship Id="rId353" Type="http://schemas.openxmlformats.org/officeDocument/2006/relationships/printerSettings" Target="../printerSettings/printerSettings3.bin"/><Relationship Id="rId71" Type="http://schemas.openxmlformats.org/officeDocument/2006/relationships/hyperlink" Target="https://en.wikipedia.org/wiki/L%C3%BCbeck" TargetMode="External"/><Relationship Id="rId92" Type="http://schemas.openxmlformats.org/officeDocument/2006/relationships/hyperlink" Target="https://en.wikipedia.org/wiki/Magdeburg" TargetMode="External"/><Relationship Id="rId213" Type="http://schemas.openxmlformats.org/officeDocument/2006/relationships/hyperlink" Target="https://en.wikipedia.org/wiki/Munich" TargetMode="External"/><Relationship Id="rId234" Type="http://schemas.openxmlformats.org/officeDocument/2006/relationships/hyperlink" Target="https://en.wikipedia.org/wiki/Teramo" TargetMode="External"/><Relationship Id="rId2" Type="http://schemas.openxmlformats.org/officeDocument/2006/relationships/hyperlink" Target="https://en.wikipedia.org/wiki/Syracuse,_Sicily" TargetMode="External"/><Relationship Id="rId29" Type="http://schemas.openxmlformats.org/officeDocument/2006/relationships/hyperlink" Target="https://en.wikipedia.org/wiki/Hanover" TargetMode="External"/><Relationship Id="rId255" Type="http://schemas.openxmlformats.org/officeDocument/2006/relationships/hyperlink" Target="https://en.wikipedia.org/wiki/San_Juan,_Puerto_Rico" TargetMode="External"/><Relationship Id="rId276" Type="http://schemas.openxmlformats.org/officeDocument/2006/relationships/hyperlink" Target="https://en.wikipedia.org/wiki/Las_Vegas,_Nevada" TargetMode="External"/><Relationship Id="rId297" Type="http://schemas.openxmlformats.org/officeDocument/2006/relationships/hyperlink" Target="https://en.wikipedia.org/wiki/Hammanskraal,_Gauteng" TargetMode="External"/><Relationship Id="rId40" Type="http://schemas.openxmlformats.org/officeDocument/2006/relationships/hyperlink" Target="https://en.wikipedia.org/wiki/Hamburg" TargetMode="External"/><Relationship Id="rId115" Type="http://schemas.openxmlformats.org/officeDocument/2006/relationships/hyperlink" Target="https://en.wikipedia.org/wiki/United_States" TargetMode="External"/><Relationship Id="rId136" Type="http://schemas.openxmlformats.org/officeDocument/2006/relationships/hyperlink" Target="https://en.wikipedia.org/wiki/Jimmy_Paul" TargetMode="External"/><Relationship Id="rId157" Type="http://schemas.openxmlformats.org/officeDocument/2006/relationships/hyperlink" Target="https://en.wikipedia.org/wiki/Las_Vegas,_Nevada" TargetMode="External"/><Relationship Id="rId178" Type="http://schemas.openxmlformats.org/officeDocument/2006/relationships/hyperlink" Target="https://en.wikipedia.org/wiki/Copenhagen" TargetMode="External"/><Relationship Id="rId301" Type="http://schemas.openxmlformats.org/officeDocument/2006/relationships/hyperlink" Target="https://en.wikipedia.org/wiki/Jos%C3%A9_L%C3%B3pez_(boxer)" TargetMode="External"/><Relationship Id="rId322" Type="http://schemas.openxmlformats.org/officeDocument/2006/relationships/hyperlink" Target="https://en.wikipedia.org/wiki/Tijuana" TargetMode="External"/><Relationship Id="rId343" Type="http://schemas.openxmlformats.org/officeDocument/2006/relationships/hyperlink" Target="https://en.wikipedia.org/wiki/Pornsawan_Porpramook" TargetMode="External"/><Relationship Id="rId61" Type="http://schemas.openxmlformats.org/officeDocument/2006/relationships/hyperlink" Target="https://en.wikipedia.org/wiki/Birmingham" TargetMode="External"/><Relationship Id="rId82" Type="http://schemas.openxmlformats.org/officeDocument/2006/relationships/hyperlink" Target="https://en.wikipedia.org/wiki/List_of_WBO_world_champions" TargetMode="External"/><Relationship Id="rId199" Type="http://schemas.openxmlformats.org/officeDocument/2006/relationships/hyperlink" Target="https://en.wikipedia.org/wiki/Kissimmee" TargetMode="External"/><Relationship Id="rId203" Type="http://schemas.openxmlformats.org/officeDocument/2006/relationships/hyperlink" Target="https://en.wikipedia.org/wiki/Winchester,_Nevada" TargetMode="External"/><Relationship Id="rId19" Type="http://schemas.openxmlformats.org/officeDocument/2006/relationships/hyperlink" Target="https://en.wikipedia.org/wiki/List_of_WBO_world_champions" TargetMode="External"/><Relationship Id="rId224" Type="http://schemas.openxmlformats.org/officeDocument/2006/relationships/hyperlink" Target="https://en.wikipedia.org/wiki/Paradise,_Nevada" TargetMode="External"/><Relationship Id="rId245" Type="http://schemas.openxmlformats.org/officeDocument/2006/relationships/hyperlink" Target="https://en.wikipedia.org/wiki/Tucson,_Arizona" TargetMode="External"/><Relationship Id="rId266" Type="http://schemas.openxmlformats.org/officeDocument/2006/relationships/hyperlink" Target="https://en.wikipedia.org/wiki/Tucson,_Arizona" TargetMode="External"/><Relationship Id="rId287" Type="http://schemas.openxmlformats.org/officeDocument/2006/relationships/hyperlink" Target="https://en.wikipedia.org/wiki/Rama,_Ontario" TargetMode="External"/><Relationship Id="rId30" Type="http://schemas.openxmlformats.org/officeDocument/2006/relationships/hyperlink" Target="https://en.wikipedia.org/wiki/Derby" TargetMode="External"/><Relationship Id="rId105" Type="http://schemas.openxmlformats.org/officeDocument/2006/relationships/hyperlink" Target="https://en.wikipedia.org/wiki/Liverpool" TargetMode="External"/><Relationship Id="rId126" Type="http://schemas.openxmlformats.org/officeDocument/2006/relationships/hyperlink" Target="https://en.wikipedia.org/wiki/Sadam_Ali" TargetMode="External"/><Relationship Id="rId147" Type="http://schemas.openxmlformats.org/officeDocument/2006/relationships/hyperlink" Target="https://en.wikipedia.org/wiki/Brooklyn,_New_York" TargetMode="External"/><Relationship Id="rId168" Type="http://schemas.openxmlformats.org/officeDocument/2006/relationships/hyperlink" Target="https://en.wikipedia.org/wiki/Reno,_Nevada" TargetMode="External"/><Relationship Id="rId312" Type="http://schemas.openxmlformats.org/officeDocument/2006/relationships/hyperlink" Target="https://en.wikipedia.org/wiki/San_Juan,_Puerto_Rico" TargetMode="External"/><Relationship Id="rId333" Type="http://schemas.openxmlformats.org/officeDocument/2006/relationships/hyperlink" Target="https://en.wikipedia.org/wiki/Glasgow" TargetMode="External"/><Relationship Id="rId354" Type="http://schemas.openxmlformats.org/officeDocument/2006/relationships/drawing" Target="../drawings/drawing3.xml"/><Relationship Id="rId51" Type="http://schemas.openxmlformats.org/officeDocument/2006/relationships/hyperlink" Target="https://en.wikipedia.org/wiki/Millstreet" TargetMode="External"/><Relationship Id="rId72" Type="http://schemas.openxmlformats.org/officeDocument/2006/relationships/hyperlink" Target="https://en.wikipedia.org/wiki/Copenhagen" TargetMode="External"/><Relationship Id="rId93" Type="http://schemas.openxmlformats.org/officeDocument/2006/relationships/hyperlink" Target="https://en.wikipedia.org/wiki/Zaurbek_Baysangurov" TargetMode="External"/><Relationship Id="rId189" Type="http://schemas.openxmlformats.org/officeDocument/2006/relationships/hyperlink" Target="https://en.wikipedia.org/wiki/List_of_WBO_world_champions" TargetMode="External"/><Relationship Id="rId3" Type="http://schemas.openxmlformats.org/officeDocument/2006/relationships/hyperlink" Target="https://en.wikipedia.org/wiki/Atlantic_City,_New_Jersey" TargetMode="External"/><Relationship Id="rId214" Type="http://schemas.openxmlformats.org/officeDocument/2006/relationships/hyperlink" Target="https://en.wikipedia.org/wiki/Budapest" TargetMode="External"/><Relationship Id="rId235" Type="http://schemas.openxmlformats.org/officeDocument/2006/relationships/hyperlink" Target="https://en.wikipedia.org/wiki/Sassari" TargetMode="External"/><Relationship Id="rId256" Type="http://schemas.openxmlformats.org/officeDocument/2006/relationships/hyperlink" Target="https://en.wikipedia.org/wiki/Las_Vegas" TargetMode="External"/><Relationship Id="rId277" Type="http://schemas.openxmlformats.org/officeDocument/2006/relationships/hyperlink" Target="https://en.wikipedia.org/wiki/Copenhagen" TargetMode="External"/><Relationship Id="rId298" Type="http://schemas.openxmlformats.org/officeDocument/2006/relationships/hyperlink" Target="https://en.wikipedia.org/wiki/Mexicali" TargetMode="External"/><Relationship Id="rId116" Type="http://schemas.openxmlformats.org/officeDocument/2006/relationships/hyperlink" Target="https://en.wikipedia.org/wiki/Montville,_Connecticut" TargetMode="External"/><Relationship Id="rId137" Type="http://schemas.openxmlformats.org/officeDocument/2006/relationships/hyperlink" Target="https://en.wikipedia.org/wiki/Inglewood,_California" TargetMode="External"/><Relationship Id="rId158" Type="http://schemas.openxmlformats.org/officeDocument/2006/relationships/hyperlink" Target="https://en.wikipedia.org/wiki/Hamburg" TargetMode="External"/><Relationship Id="rId302" Type="http://schemas.openxmlformats.org/officeDocument/2006/relationships/hyperlink" Target="https://en.wikipedia.org/wiki/Indio,_California" TargetMode="External"/><Relationship Id="rId323" Type="http://schemas.openxmlformats.org/officeDocument/2006/relationships/hyperlink" Target="https://en.wikipedia.org/wiki/United_States" TargetMode="External"/><Relationship Id="rId344" Type="http://schemas.openxmlformats.org/officeDocument/2006/relationships/hyperlink" Target="https://en.wikipedia.org/wiki/Guadalajara" TargetMode="External"/><Relationship Id="rId20" Type="http://schemas.openxmlformats.org/officeDocument/2006/relationships/hyperlink" Target="https://en.wikipedia.org/wiki/Andy_Ruiz" TargetMode="External"/><Relationship Id="rId41" Type="http://schemas.openxmlformats.org/officeDocument/2006/relationships/hyperlink" Target="https://en.wikipedia.org/wiki/Karlsruhe" TargetMode="External"/><Relationship Id="rId62" Type="http://schemas.openxmlformats.org/officeDocument/2006/relationships/hyperlink" Target="https://en.wikipedia.org/wiki/Michael_Watson" TargetMode="External"/><Relationship Id="rId83" Type="http://schemas.openxmlformats.org/officeDocument/2006/relationships/hyperlink" Target="https://en.wikipedia.org/wiki/Boston,_Massachusetts" TargetMode="External"/><Relationship Id="rId179" Type="http://schemas.openxmlformats.org/officeDocument/2006/relationships/hyperlink" Target="https://en.wikipedia.org/wiki/Los_Angeles,_California" TargetMode="External"/><Relationship Id="rId190" Type="http://schemas.openxmlformats.org/officeDocument/2006/relationships/hyperlink" Target="https://en.wikipedia.org/wiki/Las_Vegas,_Nevada" TargetMode="External"/><Relationship Id="rId204" Type="http://schemas.openxmlformats.org/officeDocument/2006/relationships/hyperlink" Target="https://en.wikipedia.org/wiki/Italy" TargetMode="External"/><Relationship Id="rId225" Type="http://schemas.openxmlformats.org/officeDocument/2006/relationships/hyperlink" Target="https://en.wikipedia.org/wiki/Gary_Russell_Jr." TargetMode="External"/><Relationship Id="rId246" Type="http://schemas.openxmlformats.org/officeDocument/2006/relationships/hyperlink" Target="https://en.wikipedia.org/wiki/Atlantic_City,_New_Jersey" TargetMode="External"/><Relationship Id="rId267" Type="http://schemas.openxmlformats.org/officeDocument/2006/relationships/hyperlink" Target="https://en.wikipedia.org/wiki/Sacramento,_California" TargetMode="External"/><Relationship Id="rId288" Type="http://schemas.openxmlformats.org/officeDocument/2006/relationships/hyperlink" Target="https://en.wikipedia.org/wiki/List_of_WBO_world_champions" TargetMode="External"/><Relationship Id="rId106" Type="http://schemas.openxmlformats.org/officeDocument/2006/relationships/hyperlink" Target="https://en.wikipedia.org/wiki/List_of_WBO_world_champions" TargetMode="External"/><Relationship Id="rId127" Type="http://schemas.openxmlformats.org/officeDocument/2006/relationships/hyperlink" Target="https://en.wikipedia.org/wiki/Philippines" TargetMode="External"/><Relationship Id="rId313" Type="http://schemas.openxmlformats.org/officeDocument/2006/relationships/hyperlink" Target="https://en.wikipedia.org/wiki/Eddie_Vallejo" TargetMode="External"/><Relationship Id="rId10" Type="http://schemas.openxmlformats.org/officeDocument/2006/relationships/hyperlink" Target="https://en.wikipedia.org/wiki/Norwich" TargetMode="External"/><Relationship Id="rId31" Type="http://schemas.openxmlformats.org/officeDocument/2006/relationships/hyperlink" Target="https://en.wikipedia.org/wiki/List_of_WBO_world_champions" TargetMode="External"/><Relationship Id="rId52" Type="http://schemas.openxmlformats.org/officeDocument/2006/relationships/hyperlink" Target="https://en.wikipedia.org/wiki/List_of_WBO_world_champions" TargetMode="External"/><Relationship Id="rId73" Type="http://schemas.openxmlformats.org/officeDocument/2006/relationships/hyperlink" Target="https://en.wikipedia.org/wiki/Hacine_Cherifi" TargetMode="External"/><Relationship Id="rId94" Type="http://schemas.openxmlformats.org/officeDocument/2006/relationships/hyperlink" Target="https://en.wikipedia.org/wiki/Vanes_Martirosyan" TargetMode="External"/><Relationship Id="rId148" Type="http://schemas.openxmlformats.org/officeDocument/2006/relationships/hyperlink" Target="https://en.wikipedia.org/wiki/List_of_WBO_world_champions" TargetMode="External"/><Relationship Id="rId169" Type="http://schemas.openxmlformats.org/officeDocument/2006/relationships/hyperlink" Target="https://en.wikipedia.org/wiki/Glendale,_Arizona" TargetMode="External"/><Relationship Id="rId334" Type="http://schemas.openxmlformats.org/officeDocument/2006/relationships/hyperlink" Target="https://en.wikipedia.org/wiki/Orlando_Malone" TargetMode="External"/><Relationship Id="rId4" Type="http://schemas.openxmlformats.org/officeDocument/2006/relationships/hyperlink" Target="https://en.wikipedia.org/wiki/George_Foreman" TargetMode="External"/><Relationship Id="rId180" Type="http://schemas.openxmlformats.org/officeDocument/2006/relationships/hyperlink" Target="https://en.wikipedia.org/wiki/Rotterdam" TargetMode="External"/><Relationship Id="rId215" Type="http://schemas.openxmlformats.org/officeDocument/2006/relationships/hyperlink" Target="https://en.wikipedia.org/wiki/London" TargetMode="External"/><Relationship Id="rId236" Type="http://schemas.openxmlformats.org/officeDocument/2006/relationships/hyperlink" Target="https://en.wikipedia.org/wiki/Corpus_Christi,_Texas" TargetMode="External"/><Relationship Id="rId257" Type="http://schemas.openxmlformats.org/officeDocument/2006/relationships/hyperlink" Target="https://en.wikipedia.org/wiki/Philadelphia" TargetMode="External"/><Relationship Id="rId278" Type="http://schemas.openxmlformats.org/officeDocument/2006/relationships/hyperlink" Target="https://en.wikipedia.org/wiki/Aakirkeby" TargetMode="External"/><Relationship Id="rId303" Type="http://schemas.openxmlformats.org/officeDocument/2006/relationships/hyperlink" Target="https://en.wikipedia.org/wiki/Ciudad_Obreg%C3%B3n" TargetMode="External"/><Relationship Id="rId42" Type="http://schemas.openxmlformats.org/officeDocument/2006/relationships/hyperlink" Target="https://en.wikipedia.org/wiki/Cardiff" TargetMode="External"/><Relationship Id="rId84" Type="http://schemas.openxmlformats.org/officeDocument/2006/relationships/hyperlink" Target="https://en.wikipedia.org/wiki/Lupe_Aquino" TargetMode="External"/><Relationship Id="rId138" Type="http://schemas.openxmlformats.org/officeDocument/2006/relationships/hyperlink" Target="https://en.wikipedia.org/wiki/Milan" TargetMode="External"/><Relationship Id="rId345" Type="http://schemas.openxmlformats.org/officeDocument/2006/relationships/hyperlink" Target="https://en.wikipedia.org/wiki/Monterey" TargetMode="External"/><Relationship Id="rId191" Type="http://schemas.openxmlformats.org/officeDocument/2006/relationships/hyperlink" Target="https://en.wikipedia.org/wiki/Manchester,_England" TargetMode="External"/><Relationship Id="rId205" Type="http://schemas.openxmlformats.org/officeDocument/2006/relationships/hyperlink" Target="https://en.wikipedia.org/wiki/Sassari" TargetMode="External"/><Relationship Id="rId247" Type="http://schemas.openxmlformats.org/officeDocument/2006/relationships/hyperlink" Target="https://en.wikipedia.org/wiki/Marvin_Sonsona" TargetMode="External"/><Relationship Id="rId107" Type="http://schemas.openxmlformats.org/officeDocument/2006/relationships/hyperlink" Target="https://en.wikipedia.org/wiki/Santiago_Samaniego" TargetMode="External"/><Relationship Id="rId289" Type="http://schemas.openxmlformats.org/officeDocument/2006/relationships/hyperlink" Target="https://en.wikipedia.org/wiki/Mexico_City" TargetMode="External"/><Relationship Id="rId11" Type="http://schemas.openxmlformats.org/officeDocument/2006/relationships/hyperlink" Target="https://en.wikipedia.org/wiki/Cologne" TargetMode="External"/><Relationship Id="rId53" Type="http://schemas.openxmlformats.org/officeDocument/2006/relationships/hyperlink" Target="https://en.wikipedia.org/wiki/Sheffield" TargetMode="External"/><Relationship Id="rId149" Type="http://schemas.openxmlformats.org/officeDocument/2006/relationships/hyperlink" Target="https://en.wikipedia.org/wiki/Thomas_Dulorme" TargetMode="External"/><Relationship Id="rId314" Type="http://schemas.openxmlformats.org/officeDocument/2006/relationships/hyperlink" Target="https://en.wikipedia.org/wiki/San_Juan,_Puerto_Rico" TargetMode="External"/><Relationship Id="rId95" Type="http://schemas.openxmlformats.org/officeDocument/2006/relationships/hyperlink" Target="https://en.wikipedia.org/wiki/John_Thompson_(boxer)" TargetMode="External"/><Relationship Id="rId160" Type="http://schemas.openxmlformats.org/officeDocument/2006/relationships/hyperlink" Target="https://en.wikipedia.org/wiki/List_of_WBO_world_champions" TargetMode="External"/><Relationship Id="rId216" Type="http://schemas.openxmlformats.org/officeDocument/2006/relationships/hyperlink" Target="https://en.wikipedia.org/wiki/Glasgow" TargetMode="External"/><Relationship Id="rId258" Type="http://schemas.openxmlformats.org/officeDocument/2006/relationships/hyperlink" Target="https://en.wikipedia.org/wiki/New_York_City" TargetMode="External"/><Relationship Id="rId22" Type="http://schemas.openxmlformats.org/officeDocument/2006/relationships/hyperlink" Target="https://en.wikipedia.org/wiki/Cardiff,_United_Kingdom" TargetMode="External"/><Relationship Id="rId64" Type="http://schemas.openxmlformats.org/officeDocument/2006/relationships/hyperlink" Target="https://en.wikipedia.org/wiki/Leicester" TargetMode="External"/><Relationship Id="rId118" Type="http://schemas.openxmlformats.org/officeDocument/2006/relationships/hyperlink" Target="https://en.wikipedia.org/wiki/New_York_City" TargetMode="External"/><Relationship Id="rId325" Type="http://schemas.openxmlformats.org/officeDocument/2006/relationships/hyperlink" Target="https://en.wikipedia.org/wiki/San_Juan,_Puerto_Rico" TargetMode="External"/><Relationship Id="rId171" Type="http://schemas.openxmlformats.org/officeDocument/2006/relationships/hyperlink" Target="https://en.wikipedia.org/wiki/Paradise,_Nevada" TargetMode="External"/><Relationship Id="rId227" Type="http://schemas.openxmlformats.org/officeDocument/2006/relationships/hyperlink" Target="https://en.wikipedia.org/wiki/Mat%C3%ADas_Rueda" TargetMode="External"/><Relationship Id="rId269" Type="http://schemas.openxmlformats.org/officeDocument/2006/relationships/hyperlink" Target="https://en.wikipedia.org/wiki/Las_Vegas,_Nevada" TargetMode="External"/><Relationship Id="rId33" Type="http://schemas.openxmlformats.org/officeDocument/2006/relationships/hyperlink" Target="https://en.wikipedia.org/wiki/Poland" TargetMode="External"/><Relationship Id="rId129" Type="http://schemas.openxmlformats.org/officeDocument/2006/relationships/hyperlink" Target="https://en.wikipedia.org/wiki/Brisbane,_Australia" TargetMode="External"/><Relationship Id="rId280" Type="http://schemas.openxmlformats.org/officeDocument/2006/relationships/hyperlink" Target="https://en.wikipedia.org/wiki/Albuquerque,_New_Mexico" TargetMode="External"/><Relationship Id="rId336" Type="http://schemas.openxmlformats.org/officeDocument/2006/relationships/hyperlink" Target="https://en.wikipedia.org/wiki/London" TargetMode="External"/><Relationship Id="rId75" Type="http://schemas.openxmlformats.org/officeDocument/2006/relationships/hyperlink" Target="https://en.wikipedia.org/wiki/Las_Vegas,_Nevada" TargetMode="External"/><Relationship Id="rId140" Type="http://schemas.openxmlformats.org/officeDocument/2006/relationships/hyperlink" Target="https://en.wikipedia.org/wiki/Pesaro" TargetMode="External"/><Relationship Id="rId182" Type="http://schemas.openxmlformats.org/officeDocument/2006/relationships/hyperlink" Target="https://en.wikipedia.org/wiki/Julien_Lorcy" TargetMode="External"/><Relationship Id="rId6" Type="http://schemas.openxmlformats.org/officeDocument/2006/relationships/hyperlink" Target="https://en.wikipedia.org/wiki/Tulsa,_Oklahoma" TargetMode="External"/><Relationship Id="rId238" Type="http://schemas.openxmlformats.org/officeDocument/2006/relationships/hyperlink" Target="https://en.wikipedia.org/wiki/Tampa,_Florida" TargetMode="External"/><Relationship Id="rId291" Type="http://schemas.openxmlformats.org/officeDocument/2006/relationships/hyperlink" Target="https://en.wikipedia.org/wiki/Tokyo" TargetMode="External"/><Relationship Id="rId305" Type="http://schemas.openxmlformats.org/officeDocument/2006/relationships/hyperlink" Target="https://en.wikipedia.org/wiki/Puebla" TargetMode="External"/><Relationship Id="rId347" Type="http://schemas.openxmlformats.org/officeDocument/2006/relationships/hyperlink" Target="https://en.wikipedia.org/wiki/Komaki" TargetMode="External"/><Relationship Id="rId44" Type="http://schemas.openxmlformats.org/officeDocument/2006/relationships/hyperlink" Target="https://en.wikipedia.org/wiki/List_of_WBO_world_champions" TargetMode="External"/><Relationship Id="rId86" Type="http://schemas.openxmlformats.org/officeDocument/2006/relationships/hyperlink" Target="https://en.wikipedia.org/wiki/Sheffield" TargetMode="External"/><Relationship Id="rId151" Type="http://schemas.openxmlformats.org/officeDocument/2006/relationships/hyperlink" Target="https://en.wikipedia.org/wiki/Terry_Flanagan_(boxer)" TargetMode="External"/><Relationship Id="rId193" Type="http://schemas.openxmlformats.org/officeDocument/2006/relationships/hyperlink" Target="https://en.wikipedia.org/wiki/Glasgow,_Scotland" TargetMode="External"/><Relationship Id="rId207" Type="http://schemas.openxmlformats.org/officeDocument/2006/relationships/hyperlink" Target="https://en.wikipedia.org/wiki/London" TargetMode="External"/><Relationship Id="rId249" Type="http://schemas.openxmlformats.org/officeDocument/2006/relationships/hyperlink" Target="https://en.wikipedia.org/wiki/List_of_WBO_world_champions" TargetMode="External"/><Relationship Id="rId13" Type="http://schemas.openxmlformats.org/officeDocument/2006/relationships/hyperlink" Target="https://en.wikipedia.org/wiki/Cleveland,_Ohio" TargetMode="External"/><Relationship Id="rId109" Type="http://schemas.openxmlformats.org/officeDocument/2006/relationships/hyperlink" Target="https://en.wikipedia.org/wiki/Russia" TargetMode="External"/><Relationship Id="rId260" Type="http://schemas.openxmlformats.org/officeDocument/2006/relationships/hyperlink" Target="https://en.wikipedia.org/wiki/Auburn_Hills,_Michigan" TargetMode="External"/><Relationship Id="rId316" Type="http://schemas.openxmlformats.org/officeDocument/2006/relationships/hyperlink" Target="https://en.wikipedia.org/wiki/Humberto_Gonz%C3%A1lez" TargetMode="External"/><Relationship Id="rId55" Type="http://schemas.openxmlformats.org/officeDocument/2006/relationships/hyperlink" Target="https://en.wikipedia.org/wiki/Germany" TargetMode="External"/><Relationship Id="rId97" Type="http://schemas.openxmlformats.org/officeDocument/2006/relationships/hyperlink" Target="https://en.wikipedia.org/wiki/Arlington,_Texas" TargetMode="External"/><Relationship Id="rId120" Type="http://schemas.openxmlformats.org/officeDocument/2006/relationships/hyperlink" Target="https://en.wikipedia.org/wiki/Las_Vegas,_Nevada" TargetMode="External"/><Relationship Id="rId162" Type="http://schemas.openxmlformats.org/officeDocument/2006/relationships/hyperlink" Target="https://en.wikipedia.org/wiki/Zahir_Raheem" TargetMode="External"/><Relationship Id="rId218" Type="http://schemas.openxmlformats.org/officeDocument/2006/relationships/hyperlink" Target="https://en.wikipedia.org/wiki/United_Kingdom" TargetMode="External"/><Relationship Id="rId271" Type="http://schemas.openxmlformats.org/officeDocument/2006/relationships/hyperlink" Target="https://en.wikipedia.org/wiki/A._J._Banal" TargetMode="External"/><Relationship Id="rId24" Type="http://schemas.openxmlformats.org/officeDocument/2006/relationships/hyperlink" Target="https://en.wikipedia.org/wiki/United_States" TargetMode="External"/><Relationship Id="rId66" Type="http://schemas.openxmlformats.org/officeDocument/2006/relationships/hyperlink" Target="https://en.wikipedia.org/wiki/Primm,_Nevada" TargetMode="External"/><Relationship Id="rId131" Type="http://schemas.openxmlformats.org/officeDocument/2006/relationships/hyperlink" Target="https://en.wikipedia.org/wiki/Ray_Mancini" TargetMode="External"/><Relationship Id="rId327" Type="http://schemas.openxmlformats.org/officeDocument/2006/relationships/hyperlink" Target="https://en.wikipedia.org/wiki/Guaynabo,_Puerto_Rico" TargetMode="External"/><Relationship Id="rId173" Type="http://schemas.openxmlformats.org/officeDocument/2006/relationships/hyperlink" Target="https://en.wikipedia.org/wiki/San_Juan,_Puerto_Rico" TargetMode="External"/><Relationship Id="rId229" Type="http://schemas.openxmlformats.org/officeDocument/2006/relationships/hyperlink" Target="https://en.wikipedia.org/w/index.php?title=Joet_Gonzalez&amp;action=edit&amp;redlink=1" TargetMode="External"/><Relationship Id="rId240" Type="http://schemas.openxmlformats.org/officeDocument/2006/relationships/hyperlink" Target="https://en.wikipedia.org/wiki/Featherweight" TargetMode="External"/><Relationship Id="rId35" Type="http://schemas.openxmlformats.org/officeDocument/2006/relationships/hyperlink" Target="https://en.wikipedia.org/wiki/List_of_WBO_world_champions" TargetMode="External"/><Relationship Id="rId77" Type="http://schemas.openxmlformats.org/officeDocument/2006/relationships/hyperlink" Target="https://en.wikipedia.org/wiki/Daniel_Jacobs_(boxer)" TargetMode="External"/><Relationship Id="rId100" Type="http://schemas.openxmlformats.org/officeDocument/2006/relationships/hyperlink" Target="https://en.wikipedia.org/wiki/Santa_Ana,_California" TargetMode="External"/><Relationship Id="rId282" Type="http://schemas.openxmlformats.org/officeDocument/2006/relationships/hyperlink" Target="https://en.wikipedia.org/wiki/Panama_City,_Panama" TargetMode="External"/><Relationship Id="rId338" Type="http://schemas.openxmlformats.org/officeDocument/2006/relationships/hyperlink" Target="https://en.wikipedia.org/wiki/Las_Vegas,_Nevada" TargetMode="External"/><Relationship Id="rId8" Type="http://schemas.openxmlformats.org/officeDocument/2006/relationships/hyperlink" Target="https://en.wikipedia.org/wiki/United_Kingdom" TargetMode="External"/><Relationship Id="rId142" Type="http://schemas.openxmlformats.org/officeDocument/2006/relationships/hyperlink" Target="https://en.wikipedia.org/wiki/Felix_Flores" TargetMode="External"/><Relationship Id="rId184" Type="http://schemas.openxmlformats.org/officeDocument/2006/relationships/hyperlink" Target="https://en.wikipedia.org/wiki/Miami,_Florida"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en.wikipedia.org/wiki/San_Diego,_California" TargetMode="External"/><Relationship Id="rId299" Type="http://schemas.openxmlformats.org/officeDocument/2006/relationships/hyperlink" Target="https://en.wikipedia.org/wiki/Quezon_City" TargetMode="External"/><Relationship Id="rId21" Type="http://schemas.openxmlformats.org/officeDocument/2006/relationships/hyperlink" Target="https://en.wikipedia.org/wiki/Torsten_May" TargetMode="External"/><Relationship Id="rId63" Type="http://schemas.openxmlformats.org/officeDocument/2006/relationships/hyperlink" Target="https://en.wikipedia.org/wiki/Hollywood,_Florida" TargetMode="External"/><Relationship Id="rId159" Type="http://schemas.openxmlformats.org/officeDocument/2006/relationships/hyperlink" Target="https://en.wikipedia.org/wiki/Montville,_Connecticut" TargetMode="External"/><Relationship Id="rId324" Type="http://schemas.openxmlformats.org/officeDocument/2006/relationships/hyperlink" Target="https://en.wikipedia.org/wiki/List_of_IBF_world_champions" TargetMode="External"/><Relationship Id="rId170" Type="http://schemas.openxmlformats.org/officeDocument/2006/relationships/hyperlink" Target="https://en.wikipedia.org/wiki/Denis_Shafikov" TargetMode="External"/><Relationship Id="rId226" Type="http://schemas.openxmlformats.org/officeDocument/2006/relationships/hyperlink" Target="https://en.wikipedia.org/wiki/List_of_IBF_world_champions" TargetMode="External"/><Relationship Id="rId268" Type="http://schemas.openxmlformats.org/officeDocument/2006/relationships/hyperlink" Target="https://en.wikipedia.org/wiki/San_Antonio,_Texas" TargetMode="External"/><Relationship Id="rId32" Type="http://schemas.openxmlformats.org/officeDocument/2006/relationships/hyperlink" Target="https://en.wikipedia.org/wiki/Warsaw" TargetMode="External"/><Relationship Id="rId74" Type="http://schemas.openxmlformats.org/officeDocument/2006/relationships/hyperlink" Target="https://en.wikipedia.org/wiki/Manchester" TargetMode="External"/><Relationship Id="rId128" Type="http://schemas.openxmlformats.org/officeDocument/2006/relationships/hyperlink" Target="https://en.wikipedia.org/wiki/Lucca" TargetMode="External"/><Relationship Id="rId335" Type="http://schemas.openxmlformats.org/officeDocument/2006/relationships/hyperlink" Target="https://en.wikipedia.org/wiki/Los_Angeles,_California" TargetMode="External"/><Relationship Id="rId5" Type="http://schemas.openxmlformats.org/officeDocument/2006/relationships/hyperlink" Target="https://en.wikipedia.org/wiki/Brakpan" TargetMode="External"/><Relationship Id="rId181" Type="http://schemas.openxmlformats.org/officeDocument/2006/relationships/hyperlink" Target="https://en.wikipedia.org/wiki/Gabriel_Ruelas" TargetMode="External"/><Relationship Id="rId237" Type="http://schemas.openxmlformats.org/officeDocument/2006/relationships/hyperlink" Target="https://en.wikipedia.org/wiki/Shingo_Wake" TargetMode="External"/><Relationship Id="rId279" Type="http://schemas.openxmlformats.org/officeDocument/2006/relationships/hyperlink" Target="https://en.wikipedia.org/wiki/Jos%C3%A9_Navarro_(boxer)" TargetMode="External"/><Relationship Id="rId43" Type="http://schemas.openxmlformats.org/officeDocument/2006/relationships/hyperlink" Target="https://en.wikipedia.org/wiki/Riga" TargetMode="External"/><Relationship Id="rId139" Type="http://schemas.openxmlformats.org/officeDocument/2006/relationships/hyperlink" Target="https://en.wikipedia.org/wiki/Manchester" TargetMode="External"/><Relationship Id="rId290" Type="http://schemas.openxmlformats.org/officeDocument/2006/relationships/hyperlink" Target="https://en.wikipedia.org/wiki/Busan" TargetMode="External"/><Relationship Id="rId304" Type="http://schemas.openxmlformats.org/officeDocument/2006/relationships/hyperlink" Target="https://en.wikipedia.org/wiki/Kuala_Lumpur" TargetMode="External"/><Relationship Id="rId346" Type="http://schemas.openxmlformats.org/officeDocument/2006/relationships/hyperlink" Target="https://en.wikipedia.org/wiki/Taguig_City" TargetMode="External"/><Relationship Id="rId85" Type="http://schemas.openxmlformats.org/officeDocument/2006/relationships/hyperlink" Target="https://en.wikipedia.org/wiki/Landover,_Maryland" TargetMode="External"/><Relationship Id="rId150" Type="http://schemas.openxmlformats.org/officeDocument/2006/relationships/hyperlink" Target="https://en.wikipedia.org/wiki/Lincoln,_Nebraska" TargetMode="External"/><Relationship Id="rId192" Type="http://schemas.openxmlformats.org/officeDocument/2006/relationships/hyperlink" Target="https://en.wikipedia.org/wiki/Zapopan" TargetMode="External"/><Relationship Id="rId206" Type="http://schemas.openxmlformats.org/officeDocument/2006/relationships/hyperlink" Target="https://en.wikipedia.org/wiki/San_Jose,_California" TargetMode="External"/><Relationship Id="rId248" Type="http://schemas.openxmlformats.org/officeDocument/2006/relationships/hyperlink" Target="https://en.wikipedia.org/wiki/Laredo,_Texas" TargetMode="External"/><Relationship Id="rId12" Type="http://schemas.openxmlformats.org/officeDocument/2006/relationships/hyperlink" Target="https://en.wikipedia.org/wiki/Diriyah" TargetMode="External"/><Relationship Id="rId108" Type="http://schemas.openxmlformats.org/officeDocument/2006/relationships/hyperlink" Target="https://en.wikipedia.org/wiki/Canc%C3%BAn" TargetMode="External"/><Relationship Id="rId315" Type="http://schemas.openxmlformats.org/officeDocument/2006/relationships/hyperlink" Target="https://en.wikipedia.org/wiki/Fort_Lauderdale,_Florida" TargetMode="External"/><Relationship Id="rId54" Type="http://schemas.openxmlformats.org/officeDocument/2006/relationships/hyperlink" Target="https://en.wikipedia.org/wiki/Montville,_Connecticut" TargetMode="External"/><Relationship Id="rId96" Type="http://schemas.openxmlformats.org/officeDocument/2006/relationships/hyperlink" Target="https://en.wikipedia.org/wiki/List_of_IBF_world_champions" TargetMode="External"/><Relationship Id="rId161" Type="http://schemas.openxmlformats.org/officeDocument/2006/relationships/hyperlink" Target="https://en.wikipedia.org/wiki/Los_Angeles,_California" TargetMode="External"/><Relationship Id="rId217" Type="http://schemas.openxmlformats.org/officeDocument/2006/relationships/hyperlink" Target="https://en.wikipedia.org/wiki/Jorge_Lacierva" TargetMode="External"/><Relationship Id="rId259" Type="http://schemas.openxmlformats.org/officeDocument/2006/relationships/hyperlink" Target="https://en.wikipedia.org/wiki/Newcastle_upon_Tyne" TargetMode="External"/><Relationship Id="rId23" Type="http://schemas.openxmlformats.org/officeDocument/2006/relationships/hyperlink" Target="https://en.wikipedia.org/wiki/Tampa,_Florida" TargetMode="External"/><Relationship Id="rId119" Type="http://schemas.openxmlformats.org/officeDocument/2006/relationships/hyperlink" Target="https://en.wikipedia.org/wiki/St._Louis,_Missouri" TargetMode="External"/><Relationship Id="rId270" Type="http://schemas.openxmlformats.org/officeDocument/2006/relationships/hyperlink" Target="https://en.wikipedia.org/wiki/Cartagena,_Colombia" TargetMode="External"/><Relationship Id="rId326" Type="http://schemas.openxmlformats.org/officeDocument/2006/relationships/hyperlink" Target="https://en.wikipedia.org/wiki/Pasay_City" TargetMode="External"/><Relationship Id="rId65" Type="http://schemas.openxmlformats.org/officeDocument/2006/relationships/hyperlink" Target="https://en.wikipedia.org/wiki/Enrico_K%C3%B6lling" TargetMode="External"/><Relationship Id="rId130" Type="http://schemas.openxmlformats.org/officeDocument/2006/relationships/hyperlink" Target="https://en.wikipedia.org/wiki/Basildon" TargetMode="External"/><Relationship Id="rId172" Type="http://schemas.openxmlformats.org/officeDocument/2006/relationships/hyperlink" Target="https://en.wikipedia.org/wiki/List_of_IBF_world_champions" TargetMode="External"/><Relationship Id="rId228" Type="http://schemas.openxmlformats.org/officeDocument/2006/relationships/hyperlink" Target="https://en.wikipedia.org/wiki/Jose_Luis_Valbuena" TargetMode="External"/><Relationship Id="rId281" Type="http://schemas.openxmlformats.org/officeDocument/2006/relationships/hyperlink" Target="https://en.wikipedia.org/wiki/Tacoma,_Washington" TargetMode="External"/><Relationship Id="rId337" Type="http://schemas.openxmlformats.org/officeDocument/2006/relationships/hyperlink" Target="https://en.wikipedia.org/wiki/Guasave,_Sinaloa" TargetMode="External"/><Relationship Id="rId34" Type="http://schemas.openxmlformats.org/officeDocument/2006/relationships/hyperlink" Target="https://en.wikipedia.org/wiki/Troy_Ross" TargetMode="External"/><Relationship Id="rId76" Type="http://schemas.openxmlformats.org/officeDocument/2006/relationships/hyperlink" Target="https://en.wikipedia.org/wiki/Nottingham" TargetMode="External"/><Relationship Id="rId141" Type="http://schemas.openxmlformats.org/officeDocument/2006/relationships/hyperlink" Target="https://en.wikipedia.org/wiki/Hollywood,_Florida" TargetMode="External"/><Relationship Id="rId7" Type="http://schemas.openxmlformats.org/officeDocument/2006/relationships/hyperlink" Target="https://en.wikipedia.org/wiki/Mannheim" TargetMode="External"/><Relationship Id="rId183" Type="http://schemas.openxmlformats.org/officeDocument/2006/relationships/hyperlink" Target="https://en.wikipedia.org/wiki/Miami,_Florida" TargetMode="External"/><Relationship Id="rId239" Type="http://schemas.openxmlformats.org/officeDocument/2006/relationships/hyperlink" Target="https://en.wikipedia.org/wiki/Kyoto" TargetMode="External"/><Relationship Id="rId250" Type="http://schemas.openxmlformats.org/officeDocument/2006/relationships/hyperlink" Target="https://en.wikipedia.org/wiki/Johannesburg" TargetMode="External"/><Relationship Id="rId292" Type="http://schemas.openxmlformats.org/officeDocument/2006/relationships/hyperlink" Target="https://en.wikipedia.org/wiki/Bilbao" TargetMode="External"/><Relationship Id="rId306" Type="http://schemas.openxmlformats.org/officeDocument/2006/relationships/hyperlink" Target="https://en.wikipedia.org/wiki/Osaka" TargetMode="External"/><Relationship Id="rId45" Type="http://schemas.openxmlformats.org/officeDocument/2006/relationships/hyperlink" Target="https://en.wikipedia.org/wiki/Atlantic_City,_New_Jersey" TargetMode="External"/><Relationship Id="rId87" Type="http://schemas.openxmlformats.org/officeDocument/2006/relationships/hyperlink" Target="https://en.wikipedia.org/wiki/Leipzig" TargetMode="External"/><Relationship Id="rId110" Type="http://schemas.openxmlformats.org/officeDocument/2006/relationships/hyperlink" Target="https://en.wikipedia.org/wiki/Fairfax,_Virginia" TargetMode="External"/><Relationship Id="rId348" Type="http://schemas.openxmlformats.org/officeDocument/2006/relationships/drawing" Target="../drawings/drawing4.xml"/><Relationship Id="rId152" Type="http://schemas.openxmlformats.org/officeDocument/2006/relationships/hyperlink" Target="https://en.wikipedia.org/wiki/List_of_IBF_world_champions" TargetMode="External"/><Relationship Id="rId194" Type="http://schemas.openxmlformats.org/officeDocument/2006/relationships/hyperlink" Target="https://en.wikipedia.org/wiki/List_of_IBF_world_champions" TargetMode="External"/><Relationship Id="rId208" Type="http://schemas.openxmlformats.org/officeDocument/2006/relationships/hyperlink" Target="https://en.wikipedia.org/wiki/Sheffield" TargetMode="External"/><Relationship Id="rId261" Type="http://schemas.openxmlformats.org/officeDocument/2006/relationships/hyperlink" Target="https://en.wikipedia.org/wiki/List_of_IBF_world_champions" TargetMode="External"/><Relationship Id="rId14" Type="http://schemas.openxmlformats.org/officeDocument/2006/relationships/hyperlink" Target="https://en.wikipedia.org/wiki/Marsala" TargetMode="External"/><Relationship Id="rId35" Type="http://schemas.openxmlformats.org/officeDocument/2006/relationships/hyperlink" Target="https://en.wikipedia.org/wiki/Neubrandenburg" TargetMode="External"/><Relationship Id="rId56" Type="http://schemas.openxmlformats.org/officeDocument/2006/relationships/hyperlink" Target="https://en.wikipedia.org/wiki/Montell_Griffin" TargetMode="External"/><Relationship Id="rId77" Type="http://schemas.openxmlformats.org/officeDocument/2006/relationships/hyperlink" Target="https://en.wikipedia.org/wiki/Andre_Dirrell" TargetMode="External"/><Relationship Id="rId100" Type="http://schemas.openxmlformats.org/officeDocument/2006/relationships/hyperlink" Target="https://en.wikipedia.org/wiki/Indio,_California" TargetMode="External"/><Relationship Id="rId282" Type="http://schemas.openxmlformats.org/officeDocument/2006/relationships/hyperlink" Target="https://en.wikipedia.org/wiki/List_of_IBF_world_champions" TargetMode="External"/><Relationship Id="rId317" Type="http://schemas.openxmlformats.org/officeDocument/2006/relationships/hyperlink" Target="https://en.wikipedia.org/wiki/Mar_del_Plata" TargetMode="External"/><Relationship Id="rId338" Type="http://schemas.openxmlformats.org/officeDocument/2006/relationships/hyperlink" Target="https://en.wikipedia.org/wiki/List_of_IBF_world_champions" TargetMode="External"/><Relationship Id="rId8" Type="http://schemas.openxmlformats.org/officeDocument/2006/relationships/hyperlink" Target="https://en.wikipedia.org/wiki/D%C3%BCsseldorf" TargetMode="External"/><Relationship Id="rId98" Type="http://schemas.openxmlformats.org/officeDocument/2006/relationships/hyperlink" Target="https://en.wikipedia.org/wiki/Atlantic_City,_New_Jersey" TargetMode="External"/><Relationship Id="rId121" Type="http://schemas.openxmlformats.org/officeDocument/2006/relationships/hyperlink" Target="https://en.wikipedia.org/wiki/West_Palm_Beach,_Florida" TargetMode="External"/><Relationship Id="rId142" Type="http://schemas.openxmlformats.org/officeDocument/2006/relationships/hyperlink" Target="https://en.wikipedia.org/wiki/Paradise,_Nevada" TargetMode="External"/><Relationship Id="rId163" Type="http://schemas.openxmlformats.org/officeDocument/2006/relationships/hyperlink" Target="https://en.wikipedia.org/wiki/Stefano_Zoff" TargetMode="External"/><Relationship Id="rId184" Type="http://schemas.openxmlformats.org/officeDocument/2006/relationships/hyperlink" Target="https://en.wikipedia.org/wiki/Los_Angeles,_California" TargetMode="External"/><Relationship Id="rId219" Type="http://schemas.openxmlformats.org/officeDocument/2006/relationships/hyperlink" Target="https://en.wikipedia.org/wiki/London" TargetMode="External"/><Relationship Id="rId230" Type="http://schemas.openxmlformats.org/officeDocument/2006/relationships/hyperlink" Target="https://en.wikipedia.org/wiki/Ontario" TargetMode="External"/><Relationship Id="rId251" Type="http://schemas.openxmlformats.org/officeDocument/2006/relationships/hyperlink" Target="https://en.wikipedia.org/wiki/Nashville,_Tennessee" TargetMode="External"/><Relationship Id="rId25" Type="http://schemas.openxmlformats.org/officeDocument/2006/relationships/hyperlink" Target="https://en.wikipedia.org/wiki/Mashantucket,_Connecticut" TargetMode="External"/><Relationship Id="rId46" Type="http://schemas.openxmlformats.org/officeDocument/2006/relationships/hyperlink" Target="https://en.wikipedia.org/wiki/List_of_IBF_world_champions" TargetMode="External"/><Relationship Id="rId67" Type="http://schemas.openxmlformats.org/officeDocument/2006/relationships/hyperlink" Target="https://en.wikipedia.org/wiki/Atlantic_City,_New_Jersey" TargetMode="External"/><Relationship Id="rId272" Type="http://schemas.openxmlformats.org/officeDocument/2006/relationships/hyperlink" Target="https://en.wikipedia.org/wiki/Rodolfo_Blanco" TargetMode="External"/><Relationship Id="rId293" Type="http://schemas.openxmlformats.org/officeDocument/2006/relationships/hyperlink" Target="https://en.wikipedia.org/wiki/Ratchaburi" TargetMode="External"/><Relationship Id="rId307" Type="http://schemas.openxmlformats.org/officeDocument/2006/relationships/hyperlink" Target="https://en.wikipedia.org/wiki/Philippines" TargetMode="External"/><Relationship Id="rId328" Type="http://schemas.openxmlformats.org/officeDocument/2006/relationships/hyperlink" Target="https://en.wikipedia.org/wiki/Philippines" TargetMode="External"/><Relationship Id="rId88" Type="http://schemas.openxmlformats.org/officeDocument/2006/relationships/hyperlink" Target="https://en.wikipedia.org/wiki/Neubrandenburg" TargetMode="External"/><Relationship Id="rId111" Type="http://schemas.openxmlformats.org/officeDocument/2006/relationships/hyperlink" Target="https://en.wikipedia.org/wiki/Philadelphia,_Pennsylvania" TargetMode="External"/><Relationship Id="rId132" Type="http://schemas.openxmlformats.org/officeDocument/2006/relationships/hyperlink" Target="https://en.wikipedia.org/wiki/San_Antonio,_Texas" TargetMode="External"/><Relationship Id="rId153" Type="http://schemas.openxmlformats.org/officeDocument/2006/relationships/hyperlink" Target="https://en.wikipedia.org/wiki/Anthony_Yigit" TargetMode="External"/><Relationship Id="rId174" Type="http://schemas.openxmlformats.org/officeDocument/2006/relationships/hyperlink" Target="https://en.wikipedia.org/wiki/Windsor,_Berkshire" TargetMode="External"/><Relationship Id="rId195" Type="http://schemas.openxmlformats.org/officeDocument/2006/relationships/hyperlink" Target="https://en.wikipedia.org/wiki/Andrey_Klimov" TargetMode="External"/><Relationship Id="rId209" Type="http://schemas.openxmlformats.org/officeDocument/2006/relationships/hyperlink" Target="https://en.wikipedia.org/wiki/Fahprakorb_Rakkiatgym" TargetMode="External"/><Relationship Id="rId220" Type="http://schemas.openxmlformats.org/officeDocument/2006/relationships/hyperlink" Target="https://en.wikipedia.org/wiki/Leeds" TargetMode="External"/><Relationship Id="rId241" Type="http://schemas.openxmlformats.org/officeDocument/2006/relationships/hyperlink" Target="https://en.wikipedia.org/wiki/Tokyo" TargetMode="External"/><Relationship Id="rId15" Type="http://schemas.openxmlformats.org/officeDocument/2006/relationships/hyperlink" Target="https://en.wikipedia.org/wiki/Carlos_de_Le%C3%B3n" TargetMode="External"/><Relationship Id="rId36" Type="http://schemas.openxmlformats.org/officeDocument/2006/relationships/hyperlink" Target="https://en.wikipedia.org/wiki/Neubrandenburg" TargetMode="External"/><Relationship Id="rId57" Type="http://schemas.openxmlformats.org/officeDocument/2006/relationships/hyperlink" Target="https://en.wikipedia.org/wiki/Mashantucket,_Connecticut" TargetMode="External"/><Relationship Id="rId262" Type="http://schemas.openxmlformats.org/officeDocument/2006/relationships/hyperlink" Target="https://en.wikipedia.org/wiki/Stuart_Hall_(boxer)" TargetMode="External"/><Relationship Id="rId283" Type="http://schemas.openxmlformats.org/officeDocument/2006/relationships/hyperlink" Target="https://en.wikipedia.org/wiki/Jorge_Arce" TargetMode="External"/><Relationship Id="rId318" Type="http://schemas.openxmlformats.org/officeDocument/2006/relationships/hyperlink" Target="https://en.wikipedia.org/wiki/Ram%C3%B3n_Garc%C3%ADa_Hirales" TargetMode="External"/><Relationship Id="rId339" Type="http://schemas.openxmlformats.org/officeDocument/2006/relationships/hyperlink" Target="https://en.wikipedia.org/wiki/Osaka" TargetMode="External"/><Relationship Id="rId78" Type="http://schemas.openxmlformats.org/officeDocument/2006/relationships/hyperlink" Target="https://en.wikipedia.org/wiki/List_of_IBF_world_champions" TargetMode="External"/><Relationship Id="rId99" Type="http://schemas.openxmlformats.org/officeDocument/2006/relationships/hyperlink" Target="https://en.wikipedia.org/wiki/East_Rutherford,_New_Jersey" TargetMode="External"/><Relationship Id="rId101" Type="http://schemas.openxmlformats.org/officeDocument/2006/relationships/hyperlink" Target="https://en.wikipedia.org/wiki/Carlos_Bojorquez" TargetMode="External"/><Relationship Id="rId122" Type="http://schemas.openxmlformats.org/officeDocument/2006/relationships/hyperlink" Target="https://en.wikipedia.org/wiki/Atlantic_City,_New_Jersey" TargetMode="External"/><Relationship Id="rId143" Type="http://schemas.openxmlformats.org/officeDocument/2006/relationships/hyperlink" Target="https://en.wikipedia.org/wiki/Naoufel_Ben_Rabah" TargetMode="External"/><Relationship Id="rId164" Type="http://schemas.openxmlformats.org/officeDocument/2006/relationships/hyperlink" Target="https://en.wikipedia.org/wiki/Milano" TargetMode="External"/><Relationship Id="rId185" Type="http://schemas.openxmlformats.org/officeDocument/2006/relationships/hyperlink" Target="https://en.wikipedia.org/wiki/Nate_Campbell" TargetMode="External"/><Relationship Id="rId9" Type="http://schemas.openxmlformats.org/officeDocument/2006/relationships/hyperlink" Target="https://en.wikipedia.org/wiki/Vyacheslav_Glazkov" TargetMode="External"/><Relationship Id="rId210" Type="http://schemas.openxmlformats.org/officeDocument/2006/relationships/hyperlink" Target="https://en.wikipedia.org/wiki/Mashantucket,_Connecticut" TargetMode="External"/><Relationship Id="rId26" Type="http://schemas.openxmlformats.org/officeDocument/2006/relationships/hyperlink" Target="https://en.wikipedia.org/wiki/Evander_Holyfield" TargetMode="External"/><Relationship Id="rId231" Type="http://schemas.openxmlformats.org/officeDocument/2006/relationships/hyperlink" Target="https://en.wikipedia.org/wiki/Takalani_Ndlovu" TargetMode="External"/><Relationship Id="rId252" Type="http://schemas.openxmlformats.org/officeDocument/2006/relationships/hyperlink" Target="https://en.wikipedia.org/wiki/Bridgeport,_Connecticut" TargetMode="External"/><Relationship Id="rId273" Type="http://schemas.openxmlformats.org/officeDocument/2006/relationships/hyperlink" Target="https://en.wikipedia.org/wiki/Ratanachai_Sor_Vorapin" TargetMode="External"/><Relationship Id="rId294" Type="http://schemas.openxmlformats.org/officeDocument/2006/relationships/hyperlink" Target="https://en.wikipedia.org/wiki/Cartagena,_Colombia" TargetMode="External"/><Relationship Id="rId308" Type="http://schemas.openxmlformats.org/officeDocument/2006/relationships/hyperlink" Target="https://en.wikipedia.org/wiki/Phoenix,_Arizona" TargetMode="External"/><Relationship Id="rId329" Type="http://schemas.openxmlformats.org/officeDocument/2006/relationships/hyperlink" Target="https://en.wikipedia.org/wiki/Amphoe_Mueang_Samut_Prakan" TargetMode="External"/><Relationship Id="rId47" Type="http://schemas.openxmlformats.org/officeDocument/2006/relationships/hyperlink" Target="https://en.wikipedia.org/wiki/Eddie_Mustafa_Muhammad" TargetMode="External"/><Relationship Id="rId68" Type="http://schemas.openxmlformats.org/officeDocument/2006/relationships/hyperlink" Target="https://en.wikipedia.org/wiki/D%C3%BCsseldorf" TargetMode="External"/><Relationship Id="rId89" Type="http://schemas.openxmlformats.org/officeDocument/2006/relationships/hyperlink" Target="https://en.wikipedia.org/wiki/Neubrandenburg" TargetMode="External"/><Relationship Id="rId112" Type="http://schemas.openxmlformats.org/officeDocument/2006/relationships/hyperlink" Target="https://en.wikipedia.org/wiki/Uncasville,_Connecticut" TargetMode="External"/><Relationship Id="rId133" Type="http://schemas.openxmlformats.org/officeDocument/2006/relationships/hyperlink" Target="https://en.wikipedia.org/wiki/List_of_IBF_world_champions" TargetMode="External"/><Relationship Id="rId154" Type="http://schemas.openxmlformats.org/officeDocument/2006/relationships/hyperlink" Target="https://en.wikipedia.org/wiki/Atlantic_City,_New_Jersey" TargetMode="External"/><Relationship Id="rId175" Type="http://schemas.openxmlformats.org/officeDocument/2006/relationships/hyperlink" Target="https://en.wikipedia.org/wiki/Sacramento,_California" TargetMode="External"/><Relationship Id="rId340" Type="http://schemas.openxmlformats.org/officeDocument/2006/relationships/hyperlink" Target="https://en.wikipedia.org/wiki/Osaka" TargetMode="External"/><Relationship Id="rId196" Type="http://schemas.openxmlformats.org/officeDocument/2006/relationships/hyperlink" Target="https://en.wikipedia.org/wiki/Birmingham,_Alabama" TargetMode="External"/><Relationship Id="rId200" Type="http://schemas.openxmlformats.org/officeDocument/2006/relationships/hyperlink" Target="https://en.wikipedia.org/wiki/Mexicali" TargetMode="External"/><Relationship Id="rId16" Type="http://schemas.openxmlformats.org/officeDocument/2006/relationships/hyperlink" Target="https://en.wikipedia.org/wiki/Stanley,_County_Durham" TargetMode="External"/><Relationship Id="rId221" Type="http://schemas.openxmlformats.org/officeDocument/2006/relationships/hyperlink" Target="https://en.wikipedia.org/wiki/Inchon" TargetMode="External"/><Relationship Id="rId242" Type="http://schemas.openxmlformats.org/officeDocument/2006/relationships/hyperlink" Target="https://en.wikipedia.org/wiki/Inglewood,_California" TargetMode="External"/><Relationship Id="rId263" Type="http://schemas.openxmlformats.org/officeDocument/2006/relationships/hyperlink" Target="https://en.wikipedia.org/wiki/London" TargetMode="External"/><Relationship Id="rId284" Type="http://schemas.openxmlformats.org/officeDocument/2006/relationships/hyperlink" Target="https://en.wikipedia.org/wiki/Canc%C3%BAn" TargetMode="External"/><Relationship Id="rId319" Type="http://schemas.openxmlformats.org/officeDocument/2006/relationships/hyperlink" Target="https://en.wikipedia.org/wiki/Tijuana" TargetMode="External"/><Relationship Id="rId37" Type="http://schemas.openxmlformats.org/officeDocument/2006/relationships/hyperlink" Target="https://en.wikipedia.org/wiki/List_of_IBF_world_champions" TargetMode="External"/><Relationship Id="rId58" Type="http://schemas.openxmlformats.org/officeDocument/2006/relationships/hyperlink" Target="https://en.wikipedia.org/wiki/Sheffield" TargetMode="External"/><Relationship Id="rId79" Type="http://schemas.openxmlformats.org/officeDocument/2006/relationships/hyperlink" Target="https://en.wikipedia.org/wiki/Los_Angeles" TargetMode="External"/><Relationship Id="rId102" Type="http://schemas.openxmlformats.org/officeDocument/2006/relationships/hyperlink" Target="https://en.wikipedia.org/wiki/Joplin,_Missouri" TargetMode="External"/><Relationship Id="rId123" Type="http://schemas.openxmlformats.org/officeDocument/2006/relationships/hyperlink" Target="https://en.wikipedia.org/wiki/Zab_Judah" TargetMode="External"/><Relationship Id="rId144" Type="http://schemas.openxmlformats.org/officeDocument/2006/relationships/hyperlink" Target="https://en.wikipedia.org/wiki/List_of_IBF_world_champions" TargetMode="External"/><Relationship Id="rId330" Type="http://schemas.openxmlformats.org/officeDocument/2006/relationships/hyperlink" Target="https://en.wikipedia.org/wiki/Yala,_Thailand" TargetMode="External"/><Relationship Id="rId90" Type="http://schemas.openxmlformats.org/officeDocument/2006/relationships/hyperlink" Target="https://en.wikipedia.org/wiki/Stuttgart" TargetMode="External"/><Relationship Id="rId165" Type="http://schemas.openxmlformats.org/officeDocument/2006/relationships/hyperlink" Target="https://en.wikipedia.org/wiki/Kissimmee,_Florida" TargetMode="External"/><Relationship Id="rId186" Type="http://schemas.openxmlformats.org/officeDocument/2006/relationships/hyperlink" Target="https://en.wikipedia.org/wiki/Los_Angeles,_California" TargetMode="External"/><Relationship Id="rId211" Type="http://schemas.openxmlformats.org/officeDocument/2006/relationships/hyperlink" Target="https://en.wikipedia.org/wiki/Boston,_Massachusetts" TargetMode="External"/><Relationship Id="rId232" Type="http://schemas.openxmlformats.org/officeDocument/2006/relationships/hyperlink" Target="https://en.wikipedia.org/wiki/Rama" TargetMode="External"/><Relationship Id="rId253" Type="http://schemas.openxmlformats.org/officeDocument/2006/relationships/hyperlink" Target="https://en.wikipedia.org/wiki/Sacramento,_California" TargetMode="External"/><Relationship Id="rId274" Type="http://schemas.openxmlformats.org/officeDocument/2006/relationships/hyperlink" Target="https://en.wikipedia.org/wiki/Washington,_D.C." TargetMode="External"/><Relationship Id="rId295" Type="http://schemas.openxmlformats.org/officeDocument/2006/relationships/hyperlink" Target="https://en.wikipedia.org/wiki/Anaheim,_California" TargetMode="External"/><Relationship Id="rId309" Type="http://schemas.openxmlformats.org/officeDocument/2006/relationships/hyperlink" Target="https://en.wikipedia.org/wiki/Inglewood,_California" TargetMode="External"/><Relationship Id="rId27" Type="http://schemas.openxmlformats.org/officeDocument/2006/relationships/hyperlink" Target="https://en.wikipedia.org/wiki/Ezra_Sellers" TargetMode="External"/><Relationship Id="rId48" Type="http://schemas.openxmlformats.org/officeDocument/2006/relationships/hyperlink" Target="https://en.wikipedia.org/wiki/Pesaro" TargetMode="External"/><Relationship Id="rId69" Type="http://schemas.openxmlformats.org/officeDocument/2006/relationships/hyperlink" Target="https://en.wikipedia.org/wiki/Frank_Tate_(boxer)" TargetMode="External"/><Relationship Id="rId113" Type="http://schemas.openxmlformats.org/officeDocument/2006/relationships/hyperlink" Target="https://en.wikipedia.org/wiki/Marlon_Starling" TargetMode="External"/><Relationship Id="rId134" Type="http://schemas.openxmlformats.org/officeDocument/2006/relationships/hyperlink" Target="https://en.wikipedia.org/wiki/Reno,_Nevada" TargetMode="External"/><Relationship Id="rId320" Type="http://schemas.openxmlformats.org/officeDocument/2006/relationships/hyperlink" Target="https://en.wikipedia.org/wiki/Tokyo" TargetMode="External"/><Relationship Id="rId80" Type="http://schemas.openxmlformats.org/officeDocument/2006/relationships/hyperlink" Target="https://en.wikipedia.org/wiki/Wilford_Scypion" TargetMode="External"/><Relationship Id="rId155" Type="http://schemas.openxmlformats.org/officeDocument/2006/relationships/hyperlink" Target="https://en.wikipedia.org/wiki/Providence,_Rhode_Island" TargetMode="External"/><Relationship Id="rId176" Type="http://schemas.openxmlformats.org/officeDocument/2006/relationships/hyperlink" Target="https://en.wikipedia.org/wiki/Sacramento,_California" TargetMode="External"/><Relationship Id="rId197" Type="http://schemas.openxmlformats.org/officeDocument/2006/relationships/hyperlink" Target="https://en.wikipedia.org/wiki/List_of_IBF_world_champions" TargetMode="External"/><Relationship Id="rId341" Type="http://schemas.openxmlformats.org/officeDocument/2006/relationships/hyperlink" Target="https://en.wikipedia.org/wiki/Tokyo" TargetMode="External"/><Relationship Id="rId201" Type="http://schemas.openxmlformats.org/officeDocument/2006/relationships/hyperlink" Target="https://en.wikipedia.org/wiki/Inglewood,_California" TargetMode="External"/><Relationship Id="rId222" Type="http://schemas.openxmlformats.org/officeDocument/2006/relationships/hyperlink" Target="https://en.wikipedia.org/wiki/Pohang" TargetMode="External"/><Relationship Id="rId243" Type="http://schemas.openxmlformats.org/officeDocument/2006/relationships/hyperlink" Target="https://en.wikipedia.org/wiki/Miami" TargetMode="External"/><Relationship Id="rId264" Type="http://schemas.openxmlformats.org/officeDocument/2006/relationships/hyperlink" Target="https://en.wikipedia.org/wiki/Glasgow" TargetMode="External"/><Relationship Id="rId285" Type="http://schemas.openxmlformats.org/officeDocument/2006/relationships/hyperlink" Target="https://en.wikipedia.org/wiki/Tepic" TargetMode="External"/><Relationship Id="rId17" Type="http://schemas.openxmlformats.org/officeDocument/2006/relationships/hyperlink" Target="https://en.wikipedia.org/wiki/Gateshead" TargetMode="External"/><Relationship Id="rId38" Type="http://schemas.openxmlformats.org/officeDocument/2006/relationships/hyperlink" Target="https://en.wikipedia.org/wiki/Moscow" TargetMode="External"/><Relationship Id="rId59" Type="http://schemas.openxmlformats.org/officeDocument/2006/relationships/hyperlink" Target="https://en.wikipedia.org/wiki/Rico_Hoye" TargetMode="External"/><Relationship Id="rId103" Type="http://schemas.openxmlformats.org/officeDocument/2006/relationships/hyperlink" Target="https://en.wikipedia.org/wiki/St._Louis,_Missouri" TargetMode="External"/><Relationship Id="rId124" Type="http://schemas.openxmlformats.org/officeDocument/2006/relationships/hyperlink" Target="https://en.wikipedia.org/wiki/Delvin_Rodr%C3%ADguez" TargetMode="External"/><Relationship Id="rId310" Type="http://schemas.openxmlformats.org/officeDocument/2006/relationships/hyperlink" Target="https://en.wikipedia.org/wiki/Ratchaburi" TargetMode="External"/><Relationship Id="rId70" Type="http://schemas.openxmlformats.org/officeDocument/2006/relationships/hyperlink" Target="https://en.wikipedia.org/wiki/New_Orleans,_Louisiana" TargetMode="External"/><Relationship Id="rId91" Type="http://schemas.openxmlformats.org/officeDocument/2006/relationships/hyperlink" Target="https://en.wikipedia.org/wiki/Krefeld" TargetMode="External"/><Relationship Id="rId145" Type="http://schemas.openxmlformats.org/officeDocument/2006/relationships/hyperlink" Target="https://en.wikipedia.org/wiki/Herman_Ngoudjo" TargetMode="External"/><Relationship Id="rId166" Type="http://schemas.openxmlformats.org/officeDocument/2006/relationships/hyperlink" Target="https://en.wikipedia.org/wiki/Chicago,_Illinois" TargetMode="External"/><Relationship Id="rId187" Type="http://schemas.openxmlformats.org/officeDocument/2006/relationships/hyperlink" Target="https://en.wikipedia.org/wiki/Manuel_Medina_(boxer)" TargetMode="External"/><Relationship Id="rId331" Type="http://schemas.openxmlformats.org/officeDocument/2006/relationships/hyperlink" Target="https://en.wikipedia.org/wiki/Songkhla" TargetMode="External"/><Relationship Id="rId1" Type="http://schemas.openxmlformats.org/officeDocument/2006/relationships/hyperlink" Target="https://en.wikipedia.org/wiki/Stuttgart" TargetMode="External"/><Relationship Id="rId212" Type="http://schemas.openxmlformats.org/officeDocument/2006/relationships/hyperlink" Target="https://en.wikipedia.org/wiki/Los_Angeles,_California" TargetMode="External"/><Relationship Id="rId233" Type="http://schemas.openxmlformats.org/officeDocument/2006/relationships/hyperlink" Target="https://en.wikipedia.org/wiki/Johannesburg" TargetMode="External"/><Relationship Id="rId254" Type="http://schemas.openxmlformats.org/officeDocument/2006/relationships/hyperlink" Target="https://en.wikipedia.org/wiki/Tacoma,_Washington" TargetMode="External"/><Relationship Id="rId28" Type="http://schemas.openxmlformats.org/officeDocument/2006/relationships/hyperlink" Target="https://en.wikipedia.org/wiki/Miami,_Florida" TargetMode="External"/><Relationship Id="rId49" Type="http://schemas.openxmlformats.org/officeDocument/2006/relationships/hyperlink" Target="https://en.wikipedia.org/wiki/D%C3%BCsseldorf" TargetMode="External"/><Relationship Id="rId114" Type="http://schemas.openxmlformats.org/officeDocument/2006/relationships/hyperlink" Target="https://en.wikipedia.org/wiki/Atlantic_City,_New_Jersey" TargetMode="External"/><Relationship Id="rId275" Type="http://schemas.openxmlformats.org/officeDocument/2006/relationships/hyperlink" Target="https://en.wikipedia.org/wiki/Julio_Gamboa" TargetMode="External"/><Relationship Id="rId296" Type="http://schemas.openxmlformats.org/officeDocument/2006/relationships/hyperlink" Target="https://en.wikipedia.org/wiki/Barranquilla" TargetMode="External"/><Relationship Id="rId300" Type="http://schemas.openxmlformats.org/officeDocument/2006/relationships/hyperlink" Target="https://en.wikipedia.org/wiki/Julio_C%C3%A9sar_Miranda" TargetMode="External"/><Relationship Id="rId60" Type="http://schemas.openxmlformats.org/officeDocument/2006/relationships/hyperlink" Target="https://en.wikipedia.org/wiki/Rotherham" TargetMode="External"/><Relationship Id="rId81" Type="http://schemas.openxmlformats.org/officeDocument/2006/relationships/hyperlink" Target="https://en.wikipedia.org/wiki/Providence,_Rhode_Island" TargetMode="External"/><Relationship Id="rId135" Type="http://schemas.openxmlformats.org/officeDocument/2006/relationships/hyperlink" Target="https://en.wikipedia.org/wiki/List_of_IBF_world_champions" TargetMode="External"/><Relationship Id="rId156" Type="http://schemas.openxmlformats.org/officeDocument/2006/relationships/hyperlink" Target="https://en.wikipedia.org/wiki/Hampton,_Virginia" TargetMode="External"/><Relationship Id="rId177" Type="http://schemas.openxmlformats.org/officeDocument/2006/relationships/hyperlink" Target="https://en.wikipedia.org/wiki/Reno,_Nevada" TargetMode="External"/><Relationship Id="rId198" Type="http://schemas.openxmlformats.org/officeDocument/2006/relationships/hyperlink" Target="https://en.wikipedia.org/wiki/Billy_Dib" TargetMode="External"/><Relationship Id="rId321" Type="http://schemas.openxmlformats.org/officeDocument/2006/relationships/hyperlink" Target="https://en.wikipedia.org/wiki/Tokyo" TargetMode="External"/><Relationship Id="rId342" Type="http://schemas.openxmlformats.org/officeDocument/2006/relationships/hyperlink" Target="https://en.wikipedia.org/wiki/Mark_Anthony_Barriga" TargetMode="External"/><Relationship Id="rId202" Type="http://schemas.openxmlformats.org/officeDocument/2006/relationships/hyperlink" Target="https://en.wikipedia.org/wiki/Melun" TargetMode="External"/><Relationship Id="rId223" Type="http://schemas.openxmlformats.org/officeDocument/2006/relationships/hyperlink" Target="https://en.wikipedia.org/wiki/Limoges" TargetMode="External"/><Relationship Id="rId244" Type="http://schemas.openxmlformats.org/officeDocument/2006/relationships/hyperlink" Target="https://en.wikipedia.org/wiki/Nara,_Nara" TargetMode="External"/><Relationship Id="rId18" Type="http://schemas.openxmlformats.org/officeDocument/2006/relationships/hyperlink" Target="https://en.wikipedia.org/wiki/James_Pritchard_(boxer)" TargetMode="External"/><Relationship Id="rId39" Type="http://schemas.openxmlformats.org/officeDocument/2006/relationships/hyperlink" Target="https://en.wikipedia.org/wiki/Moscow" TargetMode="External"/><Relationship Id="rId265" Type="http://schemas.openxmlformats.org/officeDocument/2006/relationships/hyperlink" Target="https://en.wikipedia.org/wiki/Osaka" TargetMode="External"/><Relationship Id="rId286" Type="http://schemas.openxmlformats.org/officeDocument/2006/relationships/hyperlink" Target="https://en.wikipedia.org/wiki/List_of_IBF_world_champions" TargetMode="External"/><Relationship Id="rId50" Type="http://schemas.openxmlformats.org/officeDocument/2006/relationships/hyperlink" Target="https://en.wikipedia.org/wiki/Munich" TargetMode="External"/><Relationship Id="rId104" Type="http://schemas.openxmlformats.org/officeDocument/2006/relationships/hyperlink" Target="https://en.wikipedia.org/wiki/St._Louis,_Missouri" TargetMode="External"/><Relationship Id="rId125" Type="http://schemas.openxmlformats.org/officeDocument/2006/relationships/hyperlink" Target="https://en.wikipedia.org/wiki/Uncasville,_Connecticut" TargetMode="External"/><Relationship Id="rId146" Type="http://schemas.openxmlformats.org/officeDocument/2006/relationships/hyperlink" Target="https://en.wikipedia.org/wiki/Kaizer_Mabuza" TargetMode="External"/><Relationship Id="rId167" Type="http://schemas.openxmlformats.org/officeDocument/2006/relationships/hyperlink" Target="https://en.wikipedia.org/wiki/Canc%C3%BAn,_Mexico" TargetMode="External"/><Relationship Id="rId188" Type="http://schemas.openxmlformats.org/officeDocument/2006/relationships/hyperlink" Target="https://en.wikipedia.org/wiki/Airway_Heights,_Washington" TargetMode="External"/><Relationship Id="rId311" Type="http://schemas.openxmlformats.org/officeDocument/2006/relationships/hyperlink" Target="https://en.wikipedia.org/wiki/Melchor_Cob_Castro" TargetMode="External"/><Relationship Id="rId332" Type="http://schemas.openxmlformats.org/officeDocument/2006/relationships/hyperlink" Target="https://en.wikipedia.org/wiki/Ashford,_Kent" TargetMode="External"/><Relationship Id="rId71" Type="http://schemas.openxmlformats.org/officeDocument/2006/relationships/hyperlink" Target="https://en.wikipedia.org/wiki/Verbania" TargetMode="External"/><Relationship Id="rId92" Type="http://schemas.openxmlformats.org/officeDocument/2006/relationships/hyperlink" Target="https://en.wikipedia.org/wiki/Krefeld" TargetMode="External"/><Relationship Id="rId213" Type="http://schemas.openxmlformats.org/officeDocument/2006/relationships/hyperlink" Target="https://en.wikipedia.org/wiki/List_of_IBF_world_champions" TargetMode="External"/><Relationship Id="rId234" Type="http://schemas.openxmlformats.org/officeDocument/2006/relationships/hyperlink" Target="https://en.wikipedia.org/wiki/Johannesburg" TargetMode="External"/><Relationship Id="rId2" Type="http://schemas.openxmlformats.org/officeDocument/2006/relationships/hyperlink" Target="https://en.wikipedia.org/wiki/United_States" TargetMode="External"/><Relationship Id="rId29" Type="http://schemas.openxmlformats.org/officeDocument/2006/relationships/hyperlink" Target="https://en.wikipedia.org/wiki/Dale_Brown" TargetMode="External"/><Relationship Id="rId255" Type="http://schemas.openxmlformats.org/officeDocument/2006/relationships/hyperlink" Target="https://en.wikipedia.org/wiki/List_of_IBF_world_champions" TargetMode="External"/><Relationship Id="rId276" Type="http://schemas.openxmlformats.org/officeDocument/2006/relationships/hyperlink" Target="https://en.wikipedia.org/wiki/Miami,_Florida" TargetMode="External"/><Relationship Id="rId297" Type="http://schemas.openxmlformats.org/officeDocument/2006/relationships/hyperlink" Target="https://en.wikipedia.org/wiki/Hollywood,_Florida" TargetMode="External"/><Relationship Id="rId40" Type="http://schemas.openxmlformats.org/officeDocument/2006/relationships/hyperlink" Target="https://en.wikipedia.org/wiki/Moscow" TargetMode="External"/><Relationship Id="rId115" Type="http://schemas.openxmlformats.org/officeDocument/2006/relationships/hyperlink" Target="https://en.wikipedia.org/wiki/Berck" TargetMode="External"/><Relationship Id="rId136" Type="http://schemas.openxmlformats.org/officeDocument/2006/relationships/hyperlink" Target="https://en.wikipedia.org/wiki/Rodney_Moore_(boxer)" TargetMode="External"/><Relationship Id="rId157" Type="http://schemas.openxmlformats.org/officeDocument/2006/relationships/hyperlink" Target="https://en.wikipedia.org/wiki/Inglewood,_California" TargetMode="External"/><Relationship Id="rId178" Type="http://schemas.openxmlformats.org/officeDocument/2006/relationships/hyperlink" Target="https://en.wikipedia.org/wiki/Sun_City,_North_West" TargetMode="External"/><Relationship Id="rId301" Type="http://schemas.openxmlformats.org/officeDocument/2006/relationships/hyperlink" Target="https://en.wikipedia.org/wiki/Johannesburg" TargetMode="External"/><Relationship Id="rId322" Type="http://schemas.openxmlformats.org/officeDocument/2006/relationships/hyperlink" Target="https://en.wikipedia.org/wiki/Tokyo" TargetMode="External"/><Relationship Id="rId343" Type="http://schemas.openxmlformats.org/officeDocument/2006/relationships/hyperlink" Target="https://en.wikipedia.org/wiki/Los_Angeles" TargetMode="External"/><Relationship Id="rId61" Type="http://schemas.openxmlformats.org/officeDocument/2006/relationships/hyperlink" Target="https://en.wikipedia.org/wiki/Tampa,_Florida" TargetMode="External"/><Relationship Id="rId82" Type="http://schemas.openxmlformats.org/officeDocument/2006/relationships/hyperlink" Target="https://en.wikipedia.org/wiki/Davenport,_Iowa" TargetMode="External"/><Relationship Id="rId199" Type="http://schemas.openxmlformats.org/officeDocument/2006/relationships/hyperlink" Target="https://en.wikipedia.org/wiki/Gamaches" TargetMode="External"/><Relationship Id="rId203" Type="http://schemas.openxmlformats.org/officeDocument/2006/relationships/hyperlink" Target="https://en.wikipedia.org/wiki/List_of_IBF_world_champions" TargetMode="External"/><Relationship Id="rId19" Type="http://schemas.openxmlformats.org/officeDocument/2006/relationships/hyperlink" Target="https://en.wikipedia.org/wiki/Salemi" TargetMode="External"/><Relationship Id="rId224" Type="http://schemas.openxmlformats.org/officeDocument/2006/relationships/hyperlink" Target="https://en.wikipedia.org/wiki/Tel_Aviv" TargetMode="External"/><Relationship Id="rId245" Type="http://schemas.openxmlformats.org/officeDocument/2006/relationships/hyperlink" Target="https://en.wikipedia.org/wiki/Sydney" TargetMode="External"/><Relationship Id="rId266" Type="http://schemas.openxmlformats.org/officeDocument/2006/relationships/hyperlink" Target="https://en.wikipedia.org/wiki/Roanoke,_Virginia" TargetMode="External"/><Relationship Id="rId287" Type="http://schemas.openxmlformats.org/officeDocument/2006/relationships/hyperlink" Target="https://en.wikipedia.org/wiki/Rodrigo_Guerrero" TargetMode="External"/><Relationship Id="rId30" Type="http://schemas.openxmlformats.org/officeDocument/2006/relationships/hyperlink" Target="https://en.wikipedia.org/wiki/Hollywood,_Florida" TargetMode="External"/><Relationship Id="rId105" Type="http://schemas.openxmlformats.org/officeDocument/2006/relationships/hyperlink" Target="https://en.wikipedia.org/wiki/Deandre_Latimore" TargetMode="External"/><Relationship Id="rId126" Type="http://schemas.openxmlformats.org/officeDocument/2006/relationships/hyperlink" Target="https://en.wikipedia.org/wiki/Johannesburg" TargetMode="External"/><Relationship Id="rId147" Type="http://schemas.openxmlformats.org/officeDocument/2006/relationships/hyperlink" Target="https://en.wikipedia.org/wiki/Macau" TargetMode="External"/><Relationship Id="rId168" Type="http://schemas.openxmlformats.org/officeDocument/2006/relationships/hyperlink" Target="https://en.wikipedia.org/wiki/Kim_Ji-hoon_(boxer)" TargetMode="External"/><Relationship Id="rId312" Type="http://schemas.openxmlformats.org/officeDocument/2006/relationships/hyperlink" Target="https://en.wikipedia.org/wiki/List_of_IBF_world_champions" TargetMode="External"/><Relationship Id="rId333" Type="http://schemas.openxmlformats.org/officeDocument/2006/relationships/hyperlink" Target="https://en.wikipedia.org/wiki/Queens" TargetMode="External"/><Relationship Id="rId51" Type="http://schemas.openxmlformats.org/officeDocument/2006/relationships/hyperlink" Target="https://en.wikipedia.org/wiki/Oberhausen" TargetMode="External"/><Relationship Id="rId72" Type="http://schemas.openxmlformats.org/officeDocument/2006/relationships/hyperlink" Target="https://en.wikipedia.org/wiki/Tampa,_Florida" TargetMode="External"/><Relationship Id="rId93" Type="http://schemas.openxmlformats.org/officeDocument/2006/relationships/hyperlink" Target="https://en.wikipedia.org/wiki/List_of_IBF_world_champions" TargetMode="External"/><Relationship Id="rId189" Type="http://schemas.openxmlformats.org/officeDocument/2006/relationships/hyperlink" Target="https://en.wikipedia.org/wiki/Kempton_Park,_Gauteng" TargetMode="External"/><Relationship Id="rId3" Type="http://schemas.openxmlformats.org/officeDocument/2006/relationships/hyperlink" Target="https://en.wikipedia.org/wiki/Dortmund" TargetMode="External"/><Relationship Id="rId214" Type="http://schemas.openxmlformats.org/officeDocument/2006/relationships/hyperlink" Target="https://en.wikipedia.org/wiki/Copenhagen" TargetMode="External"/><Relationship Id="rId235" Type="http://schemas.openxmlformats.org/officeDocument/2006/relationships/hyperlink" Target="https://en.wikipedia.org/wiki/Tijuana" TargetMode="External"/><Relationship Id="rId256" Type="http://schemas.openxmlformats.org/officeDocument/2006/relationships/hyperlink" Target="https://en.wikipedia.org/wiki/Vusi_Malinga" TargetMode="External"/><Relationship Id="rId277" Type="http://schemas.openxmlformats.org/officeDocument/2006/relationships/hyperlink" Target="https://en.wikipedia.org/wiki/Washington,_D.C." TargetMode="External"/><Relationship Id="rId298" Type="http://schemas.openxmlformats.org/officeDocument/2006/relationships/hyperlink" Target="https://en.wikipedia.org/wiki/Bridgeport,_Connecticut" TargetMode="External"/><Relationship Id="rId116" Type="http://schemas.openxmlformats.org/officeDocument/2006/relationships/hyperlink" Target="https://en.wikipedia.org/wiki/Glenwood_Brown" TargetMode="External"/><Relationship Id="rId137" Type="http://schemas.openxmlformats.org/officeDocument/2006/relationships/hyperlink" Target="https://en.wikipedia.org/wiki/List_of_IBF_world_champions" TargetMode="External"/><Relationship Id="rId158" Type="http://schemas.openxmlformats.org/officeDocument/2006/relationships/hyperlink" Target="https://en.wikipedia.org/wiki/Sun_City,_North_West" TargetMode="External"/><Relationship Id="rId302" Type="http://schemas.openxmlformats.org/officeDocument/2006/relationships/hyperlink" Target="https://en.wikipedia.org/wiki/List_of_IBF_world_champions" TargetMode="External"/><Relationship Id="rId323" Type="http://schemas.openxmlformats.org/officeDocument/2006/relationships/hyperlink" Target="https://en.wikipedia.org/wiki/Tokyo" TargetMode="External"/><Relationship Id="rId344" Type="http://schemas.openxmlformats.org/officeDocument/2006/relationships/hyperlink" Target="https://en.wikipedia.org/wiki/Los_Angeles" TargetMode="External"/><Relationship Id="rId20" Type="http://schemas.openxmlformats.org/officeDocument/2006/relationships/hyperlink" Target="https://en.wikipedia.org/wiki/Stanhope,_New_Jersey" TargetMode="External"/><Relationship Id="rId41" Type="http://schemas.openxmlformats.org/officeDocument/2006/relationships/hyperlink" Target="https://en.wikipedia.org/wiki/List_of_IBF_world_champions" TargetMode="External"/><Relationship Id="rId62" Type="http://schemas.openxmlformats.org/officeDocument/2006/relationships/hyperlink" Target="https://en.wikipedia.org/wiki/Clinton_Woods" TargetMode="External"/><Relationship Id="rId83" Type="http://schemas.openxmlformats.org/officeDocument/2006/relationships/hyperlink" Target="https://en.wikipedia.org/wiki/Washington,_D.C." TargetMode="External"/><Relationship Id="rId179" Type="http://schemas.openxmlformats.org/officeDocument/2006/relationships/hyperlink" Target="https://en.wikipedia.org/wiki/Atlantic_City,_New_Jersey" TargetMode="External"/><Relationship Id="rId190" Type="http://schemas.openxmlformats.org/officeDocument/2006/relationships/hyperlink" Target="https://en.wikipedia.org/wiki/List_of_IBF_world_champions" TargetMode="External"/><Relationship Id="rId204" Type="http://schemas.openxmlformats.org/officeDocument/2006/relationships/hyperlink" Target="https://en.wikipedia.org/wiki/Welcome_Ncita" TargetMode="External"/><Relationship Id="rId225" Type="http://schemas.openxmlformats.org/officeDocument/2006/relationships/hyperlink" Target="https://en.wikipedia.org/wiki/Tortol%C3%AC" TargetMode="External"/><Relationship Id="rId246" Type="http://schemas.openxmlformats.org/officeDocument/2006/relationships/hyperlink" Target="https://en.wikipedia.org/wiki/Cartagena,_Colombia" TargetMode="External"/><Relationship Id="rId267" Type="http://schemas.openxmlformats.org/officeDocument/2006/relationships/hyperlink" Target="https://en.wikipedia.org/wiki/Sunderland,_Tyne_and_Wear" TargetMode="External"/><Relationship Id="rId288" Type="http://schemas.openxmlformats.org/officeDocument/2006/relationships/hyperlink" Target="https://en.wikipedia.org/wiki/Teiru_Kinoshita" TargetMode="External"/><Relationship Id="rId106" Type="http://schemas.openxmlformats.org/officeDocument/2006/relationships/hyperlink" Target="https://en.wikipedia.org/wiki/St._Louis,_Missouri" TargetMode="External"/><Relationship Id="rId127" Type="http://schemas.openxmlformats.org/officeDocument/2006/relationships/hyperlink" Target="https://en.wikipedia.org/wiki/Mike_Jones_(boxer)" TargetMode="External"/><Relationship Id="rId313" Type="http://schemas.openxmlformats.org/officeDocument/2006/relationships/hyperlink" Target="https://en.wikipedia.org/wiki/Pompano_Beach,_Florida" TargetMode="External"/><Relationship Id="rId10" Type="http://schemas.openxmlformats.org/officeDocument/2006/relationships/hyperlink" Target="https://en.wikipedia.org/wiki/London" TargetMode="External"/><Relationship Id="rId31" Type="http://schemas.openxmlformats.org/officeDocument/2006/relationships/hyperlink" Target="https://en.wikipedia.org/wiki/Steve_Cunningham" TargetMode="External"/><Relationship Id="rId52" Type="http://schemas.openxmlformats.org/officeDocument/2006/relationships/hyperlink" Target="https://en.wikipedia.org/wiki/List_of_IBF_world_champions" TargetMode="External"/><Relationship Id="rId73" Type="http://schemas.openxmlformats.org/officeDocument/2006/relationships/hyperlink" Target="https://en.wikipedia.org/wiki/Syd_Vanderpool" TargetMode="External"/><Relationship Id="rId94" Type="http://schemas.openxmlformats.org/officeDocument/2006/relationships/hyperlink" Target="https://en.wikipedia.org/wiki/Hassan_N%27Dam_N%27Jikam" TargetMode="External"/><Relationship Id="rId148" Type="http://schemas.openxmlformats.org/officeDocument/2006/relationships/hyperlink" Target="https://en.wikipedia.org/wiki/Kazan" TargetMode="External"/><Relationship Id="rId169" Type="http://schemas.openxmlformats.org/officeDocument/2006/relationships/hyperlink" Target="https://en.wikipedia.org/wiki/List_of_IBF_world_champions" TargetMode="External"/><Relationship Id="rId334" Type="http://schemas.openxmlformats.org/officeDocument/2006/relationships/hyperlink" Target="https://en.wikipedia.org/wiki/Tijuana" TargetMode="External"/><Relationship Id="rId4" Type="http://schemas.openxmlformats.org/officeDocument/2006/relationships/hyperlink" Target="https://en.wikipedia.org/wiki/United_States" TargetMode="External"/><Relationship Id="rId180" Type="http://schemas.openxmlformats.org/officeDocument/2006/relationships/hyperlink" Target="https://en.wikipedia.org/wiki/Reno,_Nevada" TargetMode="External"/><Relationship Id="rId215" Type="http://schemas.openxmlformats.org/officeDocument/2006/relationships/hyperlink" Target="https://en.wikipedia.org/wiki/Orlando_Salido" TargetMode="External"/><Relationship Id="rId236" Type="http://schemas.openxmlformats.org/officeDocument/2006/relationships/hyperlink" Target="https://en.wikipedia.org/wiki/Atlantic_City,_New_Jersey" TargetMode="External"/><Relationship Id="rId257" Type="http://schemas.openxmlformats.org/officeDocument/2006/relationships/hyperlink" Target="https://en.wikipedia.org/wiki/Julio_Ceja_(boxer)" TargetMode="External"/><Relationship Id="rId278" Type="http://schemas.openxmlformats.org/officeDocument/2006/relationships/hyperlink" Target="https://en.wikipedia.org/wiki/List_of_IBF_world_champions" TargetMode="External"/><Relationship Id="rId303" Type="http://schemas.openxmlformats.org/officeDocument/2006/relationships/hyperlink" Target="https://en.wikipedia.org/wiki/Muhammad_Waseem" TargetMode="External"/><Relationship Id="rId42" Type="http://schemas.openxmlformats.org/officeDocument/2006/relationships/hyperlink" Target="https://en.wikipedia.org/wiki/Andrew_Tabiti" TargetMode="External"/><Relationship Id="rId84" Type="http://schemas.openxmlformats.org/officeDocument/2006/relationships/hyperlink" Target="https://en.wikipedia.org/wiki/Segundo_Mercado" TargetMode="External"/><Relationship Id="rId138" Type="http://schemas.openxmlformats.org/officeDocument/2006/relationships/hyperlink" Target="https://en.wikipedia.org/wiki/Montville,_Connecticut" TargetMode="External"/><Relationship Id="rId345" Type="http://schemas.openxmlformats.org/officeDocument/2006/relationships/hyperlink" Target="https://en.wikipedia.org/wiki/List_of_IBF_world_champions" TargetMode="External"/><Relationship Id="rId191" Type="http://schemas.openxmlformats.org/officeDocument/2006/relationships/hyperlink" Target="https://en.wikipedia.org/wiki/Argenis_M%C3%A9ndez" TargetMode="External"/><Relationship Id="rId205" Type="http://schemas.openxmlformats.org/officeDocument/2006/relationships/hyperlink" Target="https://en.wikipedia.org/wiki/Pompano_Beach,_Florida" TargetMode="External"/><Relationship Id="rId247" Type="http://schemas.openxmlformats.org/officeDocument/2006/relationships/hyperlink" Target="https://en.wikipedia.org/wiki/Atlantic_City,_New_Jersey" TargetMode="External"/><Relationship Id="rId107" Type="http://schemas.openxmlformats.org/officeDocument/2006/relationships/hyperlink" Target="https://en.wikipedia.org/wiki/St._Louis,_Missouri" TargetMode="External"/><Relationship Id="rId289" Type="http://schemas.openxmlformats.org/officeDocument/2006/relationships/hyperlink" Target="https://en.wikipedia.org/wiki/Arthur_Villanueva" TargetMode="External"/><Relationship Id="rId11" Type="http://schemas.openxmlformats.org/officeDocument/2006/relationships/hyperlink" Target="https://en.wikipedia.org/wiki/New_York_City" TargetMode="External"/><Relationship Id="rId53" Type="http://schemas.openxmlformats.org/officeDocument/2006/relationships/hyperlink" Target="https://en.wikipedia.org/wiki/Indio,_California" TargetMode="External"/><Relationship Id="rId149" Type="http://schemas.openxmlformats.org/officeDocument/2006/relationships/hyperlink" Target="https://en.wikipedia.org/wiki/Moscow" TargetMode="External"/><Relationship Id="rId314" Type="http://schemas.openxmlformats.org/officeDocument/2006/relationships/hyperlink" Target="https://en.wikipedia.org/wiki/Ratanapol_Sor_Vorapin" TargetMode="External"/><Relationship Id="rId95" Type="http://schemas.openxmlformats.org/officeDocument/2006/relationships/hyperlink" Target="https://en.wikipedia.org/wiki/Sergiy_Derevyanchenko" TargetMode="External"/><Relationship Id="rId160" Type="http://schemas.openxmlformats.org/officeDocument/2006/relationships/hyperlink" Target="https://en.wikipedia.org/wiki/Chester,_West_Virginia" TargetMode="External"/><Relationship Id="rId216" Type="http://schemas.openxmlformats.org/officeDocument/2006/relationships/hyperlink" Target="https://en.wikipedia.org/wiki/Ciudad_Obreg%C3%B3n" TargetMode="External"/><Relationship Id="rId258" Type="http://schemas.openxmlformats.org/officeDocument/2006/relationships/hyperlink" Target="https://en.wikipedia.org/wiki/Doncaster" TargetMode="External"/><Relationship Id="rId22" Type="http://schemas.openxmlformats.org/officeDocument/2006/relationships/hyperlink" Target="https://en.wikipedia.org/wiki/Palma_de_Mallorca" TargetMode="External"/><Relationship Id="rId64" Type="http://schemas.openxmlformats.org/officeDocument/2006/relationships/hyperlink" Target="https://en.wikipedia.org/wiki/Atlantic_City,_New_Jersey" TargetMode="External"/><Relationship Id="rId118" Type="http://schemas.openxmlformats.org/officeDocument/2006/relationships/hyperlink" Target="https://en.wikipedia.org/wiki/Campione_d%27Italia" TargetMode="External"/><Relationship Id="rId325" Type="http://schemas.openxmlformats.org/officeDocument/2006/relationships/hyperlink" Target="https://en.wikipedia.org/wiki/Randy_Petalcorin" TargetMode="External"/><Relationship Id="rId171" Type="http://schemas.openxmlformats.org/officeDocument/2006/relationships/hyperlink" Target="https://en.wikipedia.org/wiki/Richard_Commey" TargetMode="External"/><Relationship Id="rId227" Type="http://schemas.openxmlformats.org/officeDocument/2006/relationships/hyperlink" Target="https://en.wikipedia.org/wiki/John_Michael_Johnson" TargetMode="External"/><Relationship Id="rId269" Type="http://schemas.openxmlformats.org/officeDocument/2006/relationships/hyperlink" Target="https://en.wikipedia.org/wiki/Inglewood,_California" TargetMode="External"/><Relationship Id="rId33" Type="http://schemas.openxmlformats.org/officeDocument/2006/relationships/hyperlink" Target="https://en.wikipedia.org/wiki/List_of_IBF_world_champions" TargetMode="External"/><Relationship Id="rId129" Type="http://schemas.openxmlformats.org/officeDocument/2006/relationships/hyperlink" Target="https://en.wikipedia.org/wiki/Hartford,_Connecticut" TargetMode="External"/><Relationship Id="rId280" Type="http://schemas.openxmlformats.org/officeDocument/2006/relationships/hyperlink" Target="https://en.wikipedia.org/wiki/Moscow" TargetMode="External"/><Relationship Id="rId336" Type="http://schemas.openxmlformats.org/officeDocument/2006/relationships/hyperlink" Target="https://en.wikipedia.org/wiki/La_Paz,_Baja_California_Sur" TargetMode="External"/><Relationship Id="rId75" Type="http://schemas.openxmlformats.org/officeDocument/2006/relationships/hyperlink" Target="https://en.wikipedia.org/wiki/Rostock" TargetMode="External"/><Relationship Id="rId140" Type="http://schemas.openxmlformats.org/officeDocument/2006/relationships/hyperlink" Target="https://en.wikipedia.org/wiki/Naoufel_Ben_Rabah" TargetMode="External"/><Relationship Id="rId182" Type="http://schemas.openxmlformats.org/officeDocument/2006/relationships/hyperlink" Target="https://en.wikipedia.org/wiki/Harold_Warren" TargetMode="External"/><Relationship Id="rId6" Type="http://schemas.openxmlformats.org/officeDocument/2006/relationships/hyperlink" Target="https://en.wikipedia.org/wiki/United_Kingdom" TargetMode="External"/><Relationship Id="rId238" Type="http://schemas.openxmlformats.org/officeDocument/2006/relationships/hyperlink" Target="https://en.wikipedia.org/wiki/Osaka" TargetMode="External"/><Relationship Id="rId291" Type="http://schemas.openxmlformats.org/officeDocument/2006/relationships/hyperlink" Target="https://en.wikipedia.org/wiki/Inchon" TargetMode="External"/><Relationship Id="rId305" Type="http://schemas.openxmlformats.org/officeDocument/2006/relationships/hyperlink" Target="https://en.wikipedia.org/wiki/Satoshi_Shingaki" TargetMode="External"/><Relationship Id="rId347" Type="http://schemas.openxmlformats.org/officeDocument/2006/relationships/hyperlink" Target="https://en.wikipedia.org/wiki/Roger_Mayweather" TargetMode="External"/><Relationship Id="rId44" Type="http://schemas.openxmlformats.org/officeDocument/2006/relationships/hyperlink" Target="https://en.wikipedia.org/wiki/Munich" TargetMode="External"/><Relationship Id="rId86" Type="http://schemas.openxmlformats.org/officeDocument/2006/relationships/hyperlink" Target="https://en.wikipedia.org/wiki/List_of_IBF_world_champions" TargetMode="External"/><Relationship Id="rId151" Type="http://schemas.openxmlformats.org/officeDocument/2006/relationships/hyperlink" Target="https://en.wikipedia.org/wiki/List_of_IBF_world_champions" TargetMode="External"/><Relationship Id="rId193" Type="http://schemas.openxmlformats.org/officeDocument/2006/relationships/hyperlink" Target="https://en.wikipedia.org/wiki/List_of_IBF_world_champions" TargetMode="External"/><Relationship Id="rId207" Type="http://schemas.openxmlformats.org/officeDocument/2006/relationships/hyperlink" Target="https://en.wikipedia.org/wiki/Kingston_upon_Hull" TargetMode="External"/><Relationship Id="rId249" Type="http://schemas.openxmlformats.org/officeDocument/2006/relationships/hyperlink" Target="https://en.wikipedia.org/wiki/Colombia" TargetMode="External"/><Relationship Id="rId13" Type="http://schemas.openxmlformats.org/officeDocument/2006/relationships/hyperlink" Target="https://en.wikipedia.org/wiki/Billings,_Montana" TargetMode="External"/><Relationship Id="rId109" Type="http://schemas.openxmlformats.org/officeDocument/2006/relationships/hyperlink" Target="https://en.wikipedia.org/wiki/Birmingham,_Alabama" TargetMode="External"/><Relationship Id="rId260" Type="http://schemas.openxmlformats.org/officeDocument/2006/relationships/hyperlink" Target="https://en.wikipedia.org/wiki/Newcastle_upon_Tyne" TargetMode="External"/><Relationship Id="rId316" Type="http://schemas.openxmlformats.org/officeDocument/2006/relationships/hyperlink" Target="https://en.wikipedia.org/wiki/Alex_S%C3%A1nchez_(boxer)" TargetMode="External"/><Relationship Id="rId55" Type="http://schemas.openxmlformats.org/officeDocument/2006/relationships/hyperlink" Target="https://en.wikipedia.org/wiki/Biloxi,_Mississippi" TargetMode="External"/><Relationship Id="rId97" Type="http://schemas.openxmlformats.org/officeDocument/2006/relationships/hyperlink" Target="https://en.wikipedia.org/wiki/Sergiy_Derevyanchenko" TargetMode="External"/><Relationship Id="rId120" Type="http://schemas.openxmlformats.org/officeDocument/2006/relationships/hyperlink" Target="https://en.wikipedia.org/wiki/Mark_Su%C3%A1rez" TargetMode="External"/><Relationship Id="rId162" Type="http://schemas.openxmlformats.org/officeDocument/2006/relationships/hyperlink" Target="https://en.wikipedia.org/wiki/San_Diego,_California" TargetMode="External"/><Relationship Id="rId218" Type="http://schemas.openxmlformats.org/officeDocument/2006/relationships/hyperlink" Target="https://en.wikipedia.org/wiki/Homebush" TargetMode="External"/><Relationship Id="rId271" Type="http://schemas.openxmlformats.org/officeDocument/2006/relationships/hyperlink" Target="https://en.wikipedia.org/wiki/Albuquerque,_New_Mexico" TargetMode="External"/><Relationship Id="rId24" Type="http://schemas.openxmlformats.org/officeDocument/2006/relationships/hyperlink" Target="https://en.wikipedia.org/wiki/Biloxi,_Mississippi" TargetMode="External"/><Relationship Id="rId66" Type="http://schemas.openxmlformats.org/officeDocument/2006/relationships/hyperlink" Target="https://en.wikipedia.org/wiki/Fresno,_California" TargetMode="External"/><Relationship Id="rId131" Type="http://schemas.openxmlformats.org/officeDocument/2006/relationships/hyperlink" Target="https://en.wikipedia.org/wiki/List_of_IBF_world_champions" TargetMode="External"/><Relationship Id="rId327" Type="http://schemas.openxmlformats.org/officeDocument/2006/relationships/hyperlink" Target="https://en.wikipedia.org/wiki/Philippines" TargetMode="External"/><Relationship Id="rId173" Type="http://schemas.openxmlformats.org/officeDocument/2006/relationships/hyperlink" Target="https://en.wikipedia.org/wiki/Isa_Chaniev" TargetMode="External"/><Relationship Id="rId229" Type="http://schemas.openxmlformats.org/officeDocument/2006/relationships/hyperlink" Target="https://en.wikipedia.org/wiki/Hartlepool" TargetMode="External"/><Relationship Id="rId240" Type="http://schemas.openxmlformats.org/officeDocument/2006/relationships/hyperlink" Target="https://en.wikipedia.org/wiki/Osak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2499F-F63A-4B58-9043-7478B0B941C4}">
  <dimension ref="A1:Q2092"/>
  <sheetViews>
    <sheetView workbookViewId="0">
      <pane ySplit="1" topLeftCell="A2" activePane="bottomLeft" state="frozen"/>
      <selection pane="bottomLeft" activeCell="A2" sqref="A2"/>
    </sheetView>
  </sheetViews>
  <sheetFormatPr defaultRowHeight="15" x14ac:dyDescent="0.25"/>
  <cols>
    <col min="2" max="2" width="20.140625" bestFit="1" customWidth="1"/>
    <col min="3" max="3" width="20.140625" customWidth="1"/>
    <col min="7" max="7" width="10.7109375" style="1" bestFit="1" customWidth="1"/>
    <col min="11" max="11" width="10.7109375" style="1" bestFit="1" customWidth="1"/>
    <col min="13" max="13" width="10.7109375" style="1" bestFit="1" customWidth="1"/>
    <col min="17" max="17" width="22.28515625" customWidth="1"/>
  </cols>
  <sheetData>
    <row r="1" spans="1:17" x14ac:dyDescent="0.25">
      <c r="A1" t="s">
        <v>300</v>
      </c>
      <c r="B1" t="s">
        <v>1713</v>
      </c>
      <c r="C1" t="s">
        <v>4963</v>
      </c>
      <c r="D1" t="s">
        <v>332</v>
      </c>
      <c r="E1" t="s">
        <v>301</v>
      </c>
      <c r="F1" t="s">
        <v>733</v>
      </c>
      <c r="G1" s="1" t="s">
        <v>346</v>
      </c>
      <c r="H1" t="s">
        <v>1733</v>
      </c>
      <c r="I1" t="s">
        <v>0</v>
      </c>
      <c r="J1" t="s">
        <v>1</v>
      </c>
      <c r="K1" s="1" t="s">
        <v>1060</v>
      </c>
      <c r="L1" t="s">
        <v>1712</v>
      </c>
      <c r="M1" s="1" t="s">
        <v>3044</v>
      </c>
      <c r="N1" t="s">
        <v>3045</v>
      </c>
      <c r="O1" t="s">
        <v>3046</v>
      </c>
      <c r="P1" t="s">
        <v>3047</v>
      </c>
      <c r="Q1" t="s">
        <v>4938</v>
      </c>
    </row>
    <row r="2" spans="1:17" x14ac:dyDescent="0.25">
      <c r="A2" t="s">
        <v>303</v>
      </c>
      <c r="B2" t="s">
        <v>1710</v>
      </c>
      <c r="C2" t="s">
        <v>1710</v>
      </c>
      <c r="D2">
        <v>1</v>
      </c>
      <c r="E2" t="s">
        <v>3062</v>
      </c>
      <c r="F2" t="s">
        <v>734</v>
      </c>
      <c r="G2" s="1">
        <v>22881</v>
      </c>
      <c r="I2">
        <v>0</v>
      </c>
      <c r="J2">
        <v>34</v>
      </c>
      <c r="L2" t="s">
        <v>333</v>
      </c>
      <c r="M2" s="1">
        <v>22914</v>
      </c>
      <c r="N2">
        <v>33</v>
      </c>
      <c r="O2" t="s">
        <v>3048</v>
      </c>
      <c r="P2" t="s">
        <v>3048</v>
      </c>
    </row>
    <row r="3" spans="1:17" x14ac:dyDescent="0.25">
      <c r="A3" t="s">
        <v>303</v>
      </c>
      <c r="B3" t="s">
        <v>1710</v>
      </c>
      <c r="C3" t="s">
        <v>1710</v>
      </c>
      <c r="D3">
        <v>2</v>
      </c>
      <c r="E3" t="s">
        <v>3063</v>
      </c>
      <c r="F3" t="s">
        <v>734</v>
      </c>
      <c r="G3" s="1">
        <v>22914</v>
      </c>
      <c r="I3">
        <v>1</v>
      </c>
      <c r="J3">
        <v>519</v>
      </c>
      <c r="M3" s="1">
        <v>23432</v>
      </c>
      <c r="N3">
        <v>518</v>
      </c>
      <c r="O3" t="s">
        <v>3048</v>
      </c>
      <c r="P3" t="s">
        <v>3048</v>
      </c>
    </row>
    <row r="4" spans="1:17" x14ac:dyDescent="0.25">
      <c r="A4" t="s">
        <v>303</v>
      </c>
      <c r="B4" t="s">
        <v>1710</v>
      </c>
      <c r="C4" t="s">
        <v>1710</v>
      </c>
      <c r="D4">
        <v>3</v>
      </c>
      <c r="E4" t="s">
        <v>3064</v>
      </c>
      <c r="F4" t="s">
        <v>734</v>
      </c>
      <c r="G4" s="1">
        <v>23432</v>
      </c>
      <c r="I4">
        <v>0</v>
      </c>
      <c r="J4" t="s">
        <v>334</v>
      </c>
      <c r="L4" t="s">
        <v>335</v>
      </c>
      <c r="M4" s="1">
        <v>23806</v>
      </c>
      <c r="N4">
        <v>374</v>
      </c>
      <c r="O4" t="s">
        <v>3048</v>
      </c>
      <c r="P4" t="s">
        <v>3048</v>
      </c>
    </row>
    <row r="5" spans="1:17" x14ac:dyDescent="0.25">
      <c r="A5" t="s">
        <v>303</v>
      </c>
      <c r="B5" t="s">
        <v>1710</v>
      </c>
      <c r="C5" t="s">
        <v>1710</v>
      </c>
      <c r="D5">
        <v>4</v>
      </c>
      <c r="E5" t="s">
        <v>3065</v>
      </c>
      <c r="F5" t="s">
        <v>734</v>
      </c>
      <c r="G5" s="1">
        <v>23806</v>
      </c>
      <c r="I5">
        <v>2</v>
      </c>
      <c r="J5">
        <v>703</v>
      </c>
      <c r="M5" s="1">
        <v>24509</v>
      </c>
      <c r="N5">
        <v>703</v>
      </c>
      <c r="O5" t="s">
        <v>3048</v>
      </c>
      <c r="P5" t="s">
        <v>3048</v>
      </c>
    </row>
    <row r="6" spans="1:17" x14ac:dyDescent="0.25">
      <c r="A6" t="s">
        <v>303</v>
      </c>
      <c r="B6" t="s">
        <v>1710</v>
      </c>
      <c r="C6" t="s">
        <v>1710</v>
      </c>
      <c r="D6">
        <v>5</v>
      </c>
      <c r="E6" t="s">
        <v>349</v>
      </c>
      <c r="F6" t="s">
        <v>734</v>
      </c>
      <c r="G6" s="1">
        <v>24509</v>
      </c>
      <c r="I6">
        <v>1</v>
      </c>
      <c r="J6">
        <v>446</v>
      </c>
      <c r="L6" t="s">
        <v>336</v>
      </c>
      <c r="M6" s="1">
        <v>24955</v>
      </c>
      <c r="N6">
        <v>446</v>
      </c>
      <c r="O6" t="s">
        <v>3048</v>
      </c>
      <c r="P6" t="s">
        <v>3048</v>
      </c>
    </row>
    <row r="7" spans="1:17" x14ac:dyDescent="0.25">
      <c r="A7" t="s">
        <v>303</v>
      </c>
      <c r="B7" t="s">
        <v>1710</v>
      </c>
      <c r="C7" t="s">
        <v>1710</v>
      </c>
      <c r="D7">
        <v>6</v>
      </c>
      <c r="E7" t="s">
        <v>3066</v>
      </c>
      <c r="F7" t="s">
        <v>734</v>
      </c>
      <c r="G7" s="1">
        <v>24955</v>
      </c>
      <c r="I7">
        <v>1</v>
      </c>
      <c r="J7">
        <v>660</v>
      </c>
      <c r="M7" s="1">
        <v>25615</v>
      </c>
      <c r="N7">
        <v>660</v>
      </c>
      <c r="O7" t="s">
        <v>3048</v>
      </c>
      <c r="P7" t="s">
        <v>3048</v>
      </c>
    </row>
    <row r="8" spans="1:17" x14ac:dyDescent="0.25">
      <c r="A8" t="s">
        <v>303</v>
      </c>
      <c r="B8" t="s">
        <v>1710</v>
      </c>
      <c r="C8" t="s">
        <v>1710</v>
      </c>
      <c r="D8">
        <v>7</v>
      </c>
      <c r="E8" t="s">
        <v>3067</v>
      </c>
      <c r="F8" t="s">
        <v>734</v>
      </c>
      <c r="G8" s="1">
        <v>25615</v>
      </c>
      <c r="I8">
        <v>4</v>
      </c>
      <c r="J8">
        <v>1071</v>
      </c>
      <c r="M8" s="1">
        <v>26686</v>
      </c>
      <c r="N8">
        <v>1071</v>
      </c>
      <c r="O8" t="s">
        <v>3048</v>
      </c>
      <c r="P8" t="s">
        <v>3048</v>
      </c>
    </row>
    <row r="9" spans="1:17" x14ac:dyDescent="0.25">
      <c r="A9" t="s">
        <v>303</v>
      </c>
      <c r="B9" t="s">
        <v>1710</v>
      </c>
      <c r="C9" t="s">
        <v>1710</v>
      </c>
      <c r="D9">
        <v>8</v>
      </c>
      <c r="E9" t="s">
        <v>3068</v>
      </c>
      <c r="F9" t="s">
        <v>734</v>
      </c>
      <c r="G9" s="1">
        <v>26686</v>
      </c>
      <c r="I9">
        <v>2</v>
      </c>
      <c r="J9">
        <v>646</v>
      </c>
      <c r="M9" s="1">
        <v>27332</v>
      </c>
      <c r="N9">
        <v>646</v>
      </c>
      <c r="O9" t="s">
        <v>3048</v>
      </c>
      <c r="P9" t="s">
        <v>3048</v>
      </c>
    </row>
    <row r="10" spans="1:17" x14ac:dyDescent="0.25">
      <c r="A10" t="s">
        <v>303</v>
      </c>
      <c r="B10" t="s">
        <v>1710</v>
      </c>
      <c r="C10" t="s">
        <v>1710</v>
      </c>
      <c r="D10">
        <v>9</v>
      </c>
      <c r="E10" t="s">
        <v>352</v>
      </c>
      <c r="F10" t="s">
        <v>734</v>
      </c>
      <c r="G10" s="1">
        <v>27332</v>
      </c>
      <c r="I10">
        <v>10</v>
      </c>
      <c r="J10">
        <v>1204</v>
      </c>
      <c r="M10" s="1">
        <v>28536</v>
      </c>
      <c r="N10">
        <v>1204</v>
      </c>
      <c r="O10" t="s">
        <v>3048</v>
      </c>
      <c r="P10" t="s">
        <v>3048</v>
      </c>
    </row>
    <row r="11" spans="1:17" x14ac:dyDescent="0.25">
      <c r="A11" t="s">
        <v>303</v>
      </c>
      <c r="B11" t="s">
        <v>1710</v>
      </c>
      <c r="C11" t="s">
        <v>1710</v>
      </c>
      <c r="D11">
        <v>10</v>
      </c>
      <c r="E11" t="s">
        <v>3069</v>
      </c>
      <c r="F11" t="s">
        <v>734</v>
      </c>
      <c r="G11" s="1">
        <v>28536</v>
      </c>
      <c r="I11">
        <v>0</v>
      </c>
      <c r="J11">
        <v>212</v>
      </c>
      <c r="M11" s="1">
        <v>28748</v>
      </c>
      <c r="N11">
        <v>212</v>
      </c>
      <c r="O11" t="s">
        <v>3048</v>
      </c>
      <c r="P11" t="s">
        <v>3048</v>
      </c>
    </row>
    <row r="12" spans="1:17" x14ac:dyDescent="0.25">
      <c r="A12" t="s">
        <v>303</v>
      </c>
      <c r="B12" t="s">
        <v>1710</v>
      </c>
      <c r="C12" t="s">
        <v>1710</v>
      </c>
      <c r="D12">
        <v>11</v>
      </c>
      <c r="E12" t="s">
        <v>354</v>
      </c>
      <c r="F12" t="s">
        <v>734</v>
      </c>
      <c r="G12" s="1">
        <v>28748</v>
      </c>
      <c r="I12">
        <v>0</v>
      </c>
      <c r="J12">
        <v>398</v>
      </c>
      <c r="L12" t="s">
        <v>337</v>
      </c>
      <c r="M12" s="1">
        <v>29148</v>
      </c>
      <c r="N12">
        <v>400</v>
      </c>
      <c r="O12" t="s">
        <v>3048</v>
      </c>
      <c r="P12" t="s">
        <v>3048</v>
      </c>
    </row>
    <row r="13" spans="1:17" x14ac:dyDescent="0.25">
      <c r="A13" t="s">
        <v>303</v>
      </c>
      <c r="B13" t="s">
        <v>1710</v>
      </c>
      <c r="C13" t="s">
        <v>1710</v>
      </c>
      <c r="D13">
        <v>12</v>
      </c>
      <c r="E13" t="s">
        <v>3070</v>
      </c>
      <c r="F13" t="s">
        <v>734</v>
      </c>
      <c r="G13" s="1">
        <v>29148</v>
      </c>
      <c r="I13">
        <v>0</v>
      </c>
      <c r="J13">
        <v>163</v>
      </c>
      <c r="M13" s="1">
        <v>29311</v>
      </c>
      <c r="N13">
        <v>163</v>
      </c>
      <c r="O13" t="s">
        <v>3048</v>
      </c>
      <c r="P13" t="s">
        <v>3048</v>
      </c>
    </row>
    <row r="14" spans="1:17" x14ac:dyDescent="0.25">
      <c r="A14" t="s">
        <v>303</v>
      </c>
      <c r="B14" t="s">
        <v>1710</v>
      </c>
      <c r="C14" t="s">
        <v>1710</v>
      </c>
      <c r="D14">
        <v>13</v>
      </c>
      <c r="E14" t="s">
        <v>3071</v>
      </c>
      <c r="F14" t="s">
        <v>734</v>
      </c>
      <c r="G14" s="1">
        <v>29311</v>
      </c>
      <c r="I14">
        <v>2</v>
      </c>
      <c r="J14">
        <v>984</v>
      </c>
      <c r="M14" s="1">
        <v>30295</v>
      </c>
      <c r="N14">
        <v>984</v>
      </c>
      <c r="O14" t="s">
        <v>3048</v>
      </c>
      <c r="P14" t="s">
        <v>3048</v>
      </c>
    </row>
    <row r="15" spans="1:17" x14ac:dyDescent="0.25">
      <c r="A15" t="s">
        <v>303</v>
      </c>
      <c r="B15" t="s">
        <v>1710</v>
      </c>
      <c r="C15" t="s">
        <v>1710</v>
      </c>
      <c r="D15">
        <v>14</v>
      </c>
      <c r="E15" t="s">
        <v>3072</v>
      </c>
      <c r="F15" t="s">
        <v>734</v>
      </c>
      <c r="G15" s="1">
        <v>30295</v>
      </c>
      <c r="I15">
        <v>1</v>
      </c>
      <c r="J15">
        <v>287</v>
      </c>
      <c r="M15" s="1">
        <v>30582</v>
      </c>
      <c r="N15">
        <v>287</v>
      </c>
      <c r="O15" t="s">
        <v>3048</v>
      </c>
      <c r="P15" t="s">
        <v>3048</v>
      </c>
    </row>
    <row r="16" spans="1:17" x14ac:dyDescent="0.25">
      <c r="A16" t="s">
        <v>303</v>
      </c>
      <c r="B16" t="s">
        <v>1710</v>
      </c>
      <c r="C16" t="s">
        <v>1710</v>
      </c>
      <c r="D16">
        <v>15</v>
      </c>
      <c r="E16" t="s">
        <v>3073</v>
      </c>
      <c r="F16" t="s">
        <v>735</v>
      </c>
      <c r="G16" s="1">
        <v>30582</v>
      </c>
      <c r="I16">
        <v>0</v>
      </c>
      <c r="J16">
        <v>435</v>
      </c>
      <c r="M16" s="1">
        <v>31017</v>
      </c>
      <c r="N16">
        <v>435</v>
      </c>
      <c r="O16" t="s">
        <v>3053</v>
      </c>
      <c r="P16" t="s">
        <v>2342</v>
      </c>
    </row>
    <row r="17" spans="1:16" x14ac:dyDescent="0.25">
      <c r="A17" t="s">
        <v>303</v>
      </c>
      <c r="B17" t="s">
        <v>1710</v>
      </c>
      <c r="C17" t="s">
        <v>1710</v>
      </c>
      <c r="D17">
        <v>16</v>
      </c>
      <c r="E17" t="s">
        <v>3074</v>
      </c>
      <c r="F17" t="s">
        <v>734</v>
      </c>
      <c r="G17" s="1">
        <v>31017</v>
      </c>
      <c r="I17">
        <v>0</v>
      </c>
      <c r="J17">
        <v>149</v>
      </c>
      <c r="M17" s="1">
        <v>31166</v>
      </c>
      <c r="N17">
        <v>149</v>
      </c>
      <c r="O17" t="s">
        <v>3048</v>
      </c>
      <c r="P17" t="s">
        <v>3048</v>
      </c>
    </row>
    <row r="18" spans="1:16" x14ac:dyDescent="0.25">
      <c r="A18" t="s">
        <v>303</v>
      </c>
      <c r="B18" t="s">
        <v>1710</v>
      </c>
      <c r="C18" t="s">
        <v>1710</v>
      </c>
      <c r="D18">
        <v>17</v>
      </c>
      <c r="E18" t="s">
        <v>3075</v>
      </c>
      <c r="F18" t="s">
        <v>734</v>
      </c>
      <c r="G18" s="1">
        <v>31166</v>
      </c>
      <c r="I18">
        <v>0</v>
      </c>
      <c r="J18">
        <v>263</v>
      </c>
      <c r="M18" s="1">
        <v>31429</v>
      </c>
      <c r="N18">
        <v>263</v>
      </c>
      <c r="O18" t="s">
        <v>3048</v>
      </c>
      <c r="P18" t="s">
        <v>3048</v>
      </c>
    </row>
    <row r="19" spans="1:16" x14ac:dyDescent="0.25">
      <c r="A19" t="s">
        <v>303</v>
      </c>
      <c r="B19" t="s">
        <v>1710</v>
      </c>
      <c r="C19" t="s">
        <v>1710</v>
      </c>
      <c r="D19">
        <v>18</v>
      </c>
      <c r="E19" t="s">
        <v>3076</v>
      </c>
      <c r="F19" t="s">
        <v>734</v>
      </c>
      <c r="G19" s="1">
        <v>31429</v>
      </c>
      <c r="I19">
        <v>1</v>
      </c>
      <c r="J19">
        <v>329</v>
      </c>
      <c r="M19" s="1">
        <v>31758</v>
      </c>
      <c r="N19">
        <v>329</v>
      </c>
      <c r="O19" t="s">
        <v>3048</v>
      </c>
      <c r="P19" t="s">
        <v>3048</v>
      </c>
    </row>
    <row r="20" spans="1:16" x14ac:dyDescent="0.25">
      <c r="A20" t="s">
        <v>303</v>
      </c>
      <c r="B20" t="s">
        <v>1710</v>
      </c>
      <c r="C20" t="s">
        <v>1710</v>
      </c>
      <c r="D20">
        <v>19</v>
      </c>
      <c r="E20" t="s">
        <v>3077</v>
      </c>
      <c r="F20" t="s">
        <v>734</v>
      </c>
      <c r="G20" s="1">
        <v>31758</v>
      </c>
      <c r="I20">
        <v>0</v>
      </c>
      <c r="J20">
        <v>85</v>
      </c>
      <c r="M20" s="1">
        <v>31843</v>
      </c>
      <c r="N20">
        <v>85</v>
      </c>
      <c r="O20" t="s">
        <v>3048</v>
      </c>
      <c r="P20" t="s">
        <v>3048</v>
      </c>
    </row>
    <row r="21" spans="1:16" x14ac:dyDescent="0.25">
      <c r="A21" t="s">
        <v>303</v>
      </c>
      <c r="B21" t="s">
        <v>1710</v>
      </c>
      <c r="C21" t="s">
        <v>1710</v>
      </c>
      <c r="D21">
        <v>20</v>
      </c>
      <c r="E21" t="s">
        <v>3078</v>
      </c>
      <c r="F21" t="s">
        <v>734</v>
      </c>
      <c r="G21" s="1">
        <v>31843</v>
      </c>
      <c r="I21">
        <v>8</v>
      </c>
      <c r="J21">
        <v>1072</v>
      </c>
      <c r="M21" s="1">
        <v>32915</v>
      </c>
      <c r="N21">
        <v>1072</v>
      </c>
      <c r="O21" t="s">
        <v>3048</v>
      </c>
      <c r="P21" t="s">
        <v>3048</v>
      </c>
    </row>
    <row r="22" spans="1:16" x14ac:dyDescent="0.25">
      <c r="A22" t="s">
        <v>303</v>
      </c>
      <c r="B22" t="s">
        <v>1710</v>
      </c>
      <c r="C22" t="s">
        <v>1710</v>
      </c>
      <c r="D22">
        <v>21</v>
      </c>
      <c r="E22" t="s">
        <v>3079</v>
      </c>
      <c r="F22" t="s">
        <v>734</v>
      </c>
      <c r="G22" s="1">
        <v>32915</v>
      </c>
      <c r="I22">
        <v>0</v>
      </c>
      <c r="J22">
        <v>256</v>
      </c>
      <c r="M22" s="1">
        <v>33171</v>
      </c>
      <c r="N22">
        <v>256</v>
      </c>
      <c r="O22" t="s">
        <v>3048</v>
      </c>
      <c r="P22" t="s">
        <v>3048</v>
      </c>
    </row>
    <row r="23" spans="1:16" x14ac:dyDescent="0.25">
      <c r="A23" t="s">
        <v>303</v>
      </c>
      <c r="B23" t="s">
        <v>1710</v>
      </c>
      <c r="C23" t="s">
        <v>1710</v>
      </c>
      <c r="D23">
        <v>22</v>
      </c>
      <c r="E23" t="s">
        <v>3080</v>
      </c>
      <c r="F23" t="s">
        <v>734</v>
      </c>
      <c r="G23" s="1">
        <v>33171</v>
      </c>
      <c r="I23">
        <v>3</v>
      </c>
      <c r="J23">
        <v>750</v>
      </c>
      <c r="M23" s="1">
        <v>33921</v>
      </c>
      <c r="N23">
        <v>750</v>
      </c>
      <c r="O23" t="s">
        <v>3048</v>
      </c>
      <c r="P23" t="s">
        <v>3048</v>
      </c>
    </row>
    <row r="24" spans="1:16" x14ac:dyDescent="0.25">
      <c r="A24" t="s">
        <v>303</v>
      </c>
      <c r="B24" t="s">
        <v>1710</v>
      </c>
      <c r="C24" t="s">
        <v>1710</v>
      </c>
      <c r="D24">
        <v>23</v>
      </c>
      <c r="E24" t="s">
        <v>3081</v>
      </c>
      <c r="F24" t="s">
        <v>734</v>
      </c>
      <c r="G24" s="1">
        <v>33921</v>
      </c>
      <c r="I24">
        <v>2</v>
      </c>
      <c r="J24">
        <v>358</v>
      </c>
      <c r="M24" s="1">
        <v>34279</v>
      </c>
      <c r="N24">
        <v>358</v>
      </c>
      <c r="O24" t="s">
        <v>3048</v>
      </c>
      <c r="P24" t="s">
        <v>3048</v>
      </c>
    </row>
    <row r="25" spans="1:16" x14ac:dyDescent="0.25">
      <c r="A25" t="s">
        <v>303</v>
      </c>
      <c r="B25" t="s">
        <v>1710</v>
      </c>
      <c r="C25" t="s">
        <v>1710</v>
      </c>
      <c r="D25">
        <v>24</v>
      </c>
      <c r="E25" t="s">
        <v>359</v>
      </c>
      <c r="F25" t="s">
        <v>734</v>
      </c>
      <c r="G25" s="1">
        <v>34279</v>
      </c>
      <c r="I25">
        <v>0</v>
      </c>
      <c r="J25">
        <v>167</v>
      </c>
      <c r="M25" s="1">
        <v>34446</v>
      </c>
      <c r="N25">
        <v>167</v>
      </c>
      <c r="O25" t="s">
        <v>3048</v>
      </c>
      <c r="P25" t="s">
        <v>3048</v>
      </c>
    </row>
    <row r="26" spans="1:16" x14ac:dyDescent="0.25">
      <c r="A26" t="s">
        <v>303</v>
      </c>
      <c r="B26" t="s">
        <v>1710</v>
      </c>
      <c r="C26" t="s">
        <v>1710</v>
      </c>
      <c r="D26">
        <v>25</v>
      </c>
      <c r="E26" t="s">
        <v>3082</v>
      </c>
      <c r="F26" t="s">
        <v>734</v>
      </c>
      <c r="G26" s="1">
        <v>34446</v>
      </c>
      <c r="I26">
        <v>0</v>
      </c>
      <c r="J26">
        <v>103</v>
      </c>
      <c r="M26" s="1">
        <v>34643</v>
      </c>
      <c r="N26">
        <v>197</v>
      </c>
      <c r="O26" t="s">
        <v>3048</v>
      </c>
      <c r="P26" t="s">
        <v>3048</v>
      </c>
    </row>
    <row r="27" spans="1:16" x14ac:dyDescent="0.25">
      <c r="A27" t="s">
        <v>303</v>
      </c>
      <c r="B27" t="s">
        <v>1710</v>
      </c>
      <c r="C27" t="s">
        <v>1710</v>
      </c>
      <c r="D27">
        <v>26</v>
      </c>
      <c r="E27" t="s">
        <v>361</v>
      </c>
      <c r="F27" t="s">
        <v>734</v>
      </c>
      <c r="G27" s="1">
        <v>34643</v>
      </c>
      <c r="I27">
        <v>0</v>
      </c>
      <c r="J27">
        <v>120</v>
      </c>
      <c r="L27" t="s">
        <v>338</v>
      </c>
      <c r="M27" s="1">
        <v>34797</v>
      </c>
      <c r="N27">
        <v>154</v>
      </c>
      <c r="O27" t="s">
        <v>3048</v>
      </c>
      <c r="P27" t="s">
        <v>3048</v>
      </c>
    </row>
    <row r="28" spans="1:16" x14ac:dyDescent="0.25">
      <c r="A28" t="s">
        <v>303</v>
      </c>
      <c r="B28" t="s">
        <v>1710</v>
      </c>
      <c r="C28" t="s">
        <v>1710</v>
      </c>
      <c r="D28">
        <v>27</v>
      </c>
      <c r="E28" t="s">
        <v>3083</v>
      </c>
      <c r="F28" t="s">
        <v>734</v>
      </c>
      <c r="G28" s="1">
        <v>34797</v>
      </c>
      <c r="I28">
        <v>1</v>
      </c>
      <c r="J28">
        <v>518</v>
      </c>
      <c r="M28" s="1">
        <v>35315</v>
      </c>
      <c r="N28">
        <v>518</v>
      </c>
      <c r="O28" t="s">
        <v>3048</v>
      </c>
      <c r="P28" t="s">
        <v>3048</v>
      </c>
    </row>
    <row r="29" spans="1:16" x14ac:dyDescent="0.25">
      <c r="A29" t="s">
        <v>303</v>
      </c>
      <c r="B29" t="s">
        <v>1710</v>
      </c>
      <c r="C29" t="s">
        <v>1710</v>
      </c>
      <c r="D29">
        <v>28</v>
      </c>
      <c r="E29" t="s">
        <v>363</v>
      </c>
      <c r="F29" t="s">
        <v>734</v>
      </c>
      <c r="G29" s="1">
        <v>35315</v>
      </c>
      <c r="I29">
        <v>0</v>
      </c>
      <c r="J29">
        <v>155</v>
      </c>
      <c r="M29" s="1">
        <v>35378</v>
      </c>
      <c r="N29">
        <v>63</v>
      </c>
      <c r="O29" t="s">
        <v>3048</v>
      </c>
      <c r="P29" t="s">
        <v>3048</v>
      </c>
    </row>
    <row r="30" spans="1:16" x14ac:dyDescent="0.25">
      <c r="A30" t="s">
        <v>303</v>
      </c>
      <c r="B30" t="s">
        <v>1710</v>
      </c>
      <c r="C30" t="s">
        <v>1710</v>
      </c>
      <c r="D30">
        <v>29</v>
      </c>
      <c r="E30" t="s">
        <v>364</v>
      </c>
      <c r="F30" t="s">
        <v>734</v>
      </c>
      <c r="G30" s="1">
        <v>35378</v>
      </c>
      <c r="I30">
        <v>4</v>
      </c>
      <c r="J30">
        <v>1099</v>
      </c>
      <c r="M30" s="1">
        <v>36477</v>
      </c>
      <c r="N30">
        <v>1099</v>
      </c>
      <c r="O30" t="s">
        <v>3048</v>
      </c>
      <c r="P30" t="s">
        <v>3048</v>
      </c>
    </row>
    <row r="31" spans="1:16" x14ac:dyDescent="0.25">
      <c r="A31" t="s">
        <v>303</v>
      </c>
      <c r="B31" t="s">
        <v>1710</v>
      </c>
      <c r="C31" t="s">
        <v>1710</v>
      </c>
      <c r="D31">
        <v>30</v>
      </c>
      <c r="E31" t="s">
        <v>3084</v>
      </c>
      <c r="F31" t="s">
        <v>736</v>
      </c>
      <c r="G31" s="1">
        <v>36477</v>
      </c>
      <c r="I31">
        <v>0</v>
      </c>
      <c r="J31">
        <v>138</v>
      </c>
      <c r="L31" t="s">
        <v>339</v>
      </c>
      <c r="M31" s="1">
        <v>36750</v>
      </c>
      <c r="N31">
        <v>273</v>
      </c>
      <c r="O31" t="s">
        <v>3049</v>
      </c>
      <c r="P31" t="s">
        <v>3061</v>
      </c>
    </row>
    <row r="32" spans="1:16" x14ac:dyDescent="0.25">
      <c r="A32" t="s">
        <v>303</v>
      </c>
      <c r="B32" t="s">
        <v>1710</v>
      </c>
      <c r="C32" t="s">
        <v>1710</v>
      </c>
      <c r="D32">
        <v>31</v>
      </c>
      <c r="E32" t="s">
        <v>3085</v>
      </c>
      <c r="F32" t="s">
        <v>734</v>
      </c>
      <c r="G32" s="1">
        <v>36750</v>
      </c>
      <c r="I32">
        <v>0</v>
      </c>
      <c r="J32">
        <v>356</v>
      </c>
      <c r="M32" s="1">
        <v>36953</v>
      </c>
      <c r="N32">
        <v>203</v>
      </c>
      <c r="O32" t="s">
        <v>3048</v>
      </c>
      <c r="P32" t="s">
        <v>3048</v>
      </c>
    </row>
    <row r="33" spans="1:17" x14ac:dyDescent="0.25">
      <c r="A33" t="s">
        <v>303</v>
      </c>
      <c r="B33" t="s">
        <v>1710</v>
      </c>
      <c r="C33" t="s">
        <v>1710</v>
      </c>
      <c r="D33">
        <v>32</v>
      </c>
      <c r="E33" t="s">
        <v>3086</v>
      </c>
      <c r="F33" t="s">
        <v>734</v>
      </c>
      <c r="G33" s="1">
        <v>36953</v>
      </c>
      <c r="I33">
        <v>2</v>
      </c>
      <c r="J33">
        <v>728</v>
      </c>
      <c r="M33" s="1">
        <v>37681</v>
      </c>
      <c r="N33">
        <v>728</v>
      </c>
      <c r="O33" t="s">
        <v>3048</v>
      </c>
      <c r="P33" t="s">
        <v>3048</v>
      </c>
    </row>
    <row r="34" spans="1:17" x14ac:dyDescent="0.25">
      <c r="A34" t="s">
        <v>303</v>
      </c>
      <c r="B34" t="s">
        <v>1710</v>
      </c>
      <c r="C34" t="s">
        <v>1710</v>
      </c>
      <c r="D34">
        <v>33</v>
      </c>
      <c r="E34" t="s">
        <v>3087</v>
      </c>
      <c r="F34" t="s">
        <v>734</v>
      </c>
      <c r="G34" s="1">
        <v>37681</v>
      </c>
      <c r="I34">
        <v>0</v>
      </c>
      <c r="J34">
        <v>356</v>
      </c>
      <c r="L34" t="s">
        <v>340</v>
      </c>
      <c r="M34" s="1">
        <v>38037</v>
      </c>
      <c r="N34">
        <v>356</v>
      </c>
      <c r="O34" t="s">
        <v>3048</v>
      </c>
      <c r="P34" t="s">
        <v>3048</v>
      </c>
    </row>
    <row r="35" spans="1:17" x14ac:dyDescent="0.25">
      <c r="A35" t="s">
        <v>303</v>
      </c>
      <c r="B35" t="s">
        <v>1710</v>
      </c>
      <c r="C35" t="s">
        <v>1710</v>
      </c>
      <c r="D35">
        <v>34</v>
      </c>
      <c r="E35" t="s">
        <v>368</v>
      </c>
      <c r="F35" t="s">
        <v>734</v>
      </c>
      <c r="G35" s="1">
        <v>38037</v>
      </c>
      <c r="I35">
        <v>2</v>
      </c>
      <c r="J35">
        <v>666</v>
      </c>
      <c r="M35" s="1">
        <v>38703</v>
      </c>
      <c r="N35">
        <v>666</v>
      </c>
      <c r="O35" t="s">
        <v>3048</v>
      </c>
      <c r="P35" t="s">
        <v>3048</v>
      </c>
    </row>
    <row r="36" spans="1:17" x14ac:dyDescent="0.25">
      <c r="A36" t="s">
        <v>303</v>
      </c>
      <c r="B36" t="s">
        <v>1710</v>
      </c>
      <c r="C36" t="s">
        <v>1710</v>
      </c>
      <c r="D36">
        <v>35</v>
      </c>
      <c r="E36" t="s">
        <v>3088</v>
      </c>
      <c r="F36" t="s">
        <v>737</v>
      </c>
      <c r="G36" s="1">
        <v>38703</v>
      </c>
      <c r="I36">
        <v>3</v>
      </c>
      <c r="J36">
        <v>483</v>
      </c>
      <c r="M36" s="1">
        <v>39186</v>
      </c>
      <c r="N36">
        <v>483</v>
      </c>
      <c r="O36" t="s">
        <v>3050</v>
      </c>
      <c r="P36" t="s">
        <v>3061</v>
      </c>
    </row>
    <row r="37" spans="1:17" x14ac:dyDescent="0.25">
      <c r="A37" t="s">
        <v>303</v>
      </c>
      <c r="B37" t="s">
        <v>1710</v>
      </c>
      <c r="C37" t="s">
        <v>1710</v>
      </c>
      <c r="D37">
        <v>36</v>
      </c>
      <c r="E37" t="s">
        <v>3089</v>
      </c>
      <c r="F37" t="s">
        <v>738</v>
      </c>
      <c r="G37" s="1">
        <v>39186</v>
      </c>
      <c r="I37">
        <v>2</v>
      </c>
      <c r="J37">
        <v>461</v>
      </c>
      <c r="L37" t="s">
        <v>341</v>
      </c>
      <c r="M37" s="1">
        <v>39690</v>
      </c>
      <c r="N37">
        <v>504</v>
      </c>
      <c r="O37" t="s">
        <v>3050</v>
      </c>
      <c r="P37" t="s">
        <v>3061</v>
      </c>
    </row>
    <row r="38" spans="1:17" x14ac:dyDescent="0.25">
      <c r="A38" t="s">
        <v>303</v>
      </c>
      <c r="B38" t="s">
        <v>1710</v>
      </c>
      <c r="C38" t="s">
        <v>1710</v>
      </c>
      <c r="D38">
        <v>37</v>
      </c>
      <c r="E38" t="s">
        <v>3090</v>
      </c>
      <c r="F38" t="s">
        <v>737</v>
      </c>
      <c r="G38" s="1">
        <v>39690</v>
      </c>
      <c r="I38">
        <v>1</v>
      </c>
      <c r="J38">
        <v>342</v>
      </c>
      <c r="M38" s="1">
        <v>40124</v>
      </c>
      <c r="N38">
        <v>434</v>
      </c>
      <c r="O38" t="s">
        <v>3050</v>
      </c>
      <c r="P38" t="s">
        <v>3061</v>
      </c>
    </row>
    <row r="39" spans="1:17" x14ac:dyDescent="0.25">
      <c r="A39" t="s">
        <v>303</v>
      </c>
      <c r="B39" t="s">
        <v>1710</v>
      </c>
      <c r="C39" t="s">
        <v>1710</v>
      </c>
      <c r="D39">
        <v>38</v>
      </c>
      <c r="E39" t="s">
        <v>3091</v>
      </c>
      <c r="F39" t="s">
        <v>736</v>
      </c>
      <c r="G39" s="1">
        <v>40124</v>
      </c>
      <c r="I39">
        <v>2</v>
      </c>
      <c r="J39">
        <v>602</v>
      </c>
      <c r="L39" t="s">
        <v>342</v>
      </c>
      <c r="M39" s="1">
        <v>40726</v>
      </c>
      <c r="N39">
        <v>602</v>
      </c>
      <c r="O39" t="s">
        <v>3049</v>
      </c>
      <c r="P39" t="s">
        <v>3061</v>
      </c>
    </row>
    <row r="40" spans="1:17" x14ac:dyDescent="0.25">
      <c r="A40" t="s">
        <v>303</v>
      </c>
      <c r="B40" t="s">
        <v>1710</v>
      </c>
      <c r="C40" t="s">
        <v>1710</v>
      </c>
      <c r="D40">
        <v>39</v>
      </c>
      <c r="E40" t="s">
        <v>3092</v>
      </c>
      <c r="F40" t="s">
        <v>739</v>
      </c>
      <c r="G40" s="1">
        <v>40726</v>
      </c>
      <c r="I40">
        <v>8</v>
      </c>
      <c r="J40">
        <v>1610</v>
      </c>
      <c r="M40" s="1">
        <v>40782</v>
      </c>
      <c r="N40">
        <v>56</v>
      </c>
      <c r="O40" t="s">
        <v>3050</v>
      </c>
      <c r="P40" t="s">
        <v>3061</v>
      </c>
      <c r="Q40" t="s">
        <v>4741</v>
      </c>
    </row>
    <row r="41" spans="1:17" x14ac:dyDescent="0.25">
      <c r="A41" t="s">
        <v>303</v>
      </c>
      <c r="B41" t="s">
        <v>1710</v>
      </c>
      <c r="C41" t="s">
        <v>1710</v>
      </c>
      <c r="D41">
        <v>40</v>
      </c>
      <c r="E41" t="s">
        <v>3093</v>
      </c>
      <c r="F41" t="s">
        <v>737</v>
      </c>
      <c r="G41" s="1">
        <v>40782</v>
      </c>
      <c r="I41">
        <v>4</v>
      </c>
      <c r="J41">
        <v>770</v>
      </c>
      <c r="L41" t="s">
        <v>343</v>
      </c>
      <c r="M41" s="1">
        <v>41826</v>
      </c>
      <c r="N41">
        <v>1044</v>
      </c>
      <c r="O41" t="s">
        <v>3050</v>
      </c>
      <c r="P41" t="s">
        <v>3061</v>
      </c>
      <c r="Q41" t="s">
        <v>4715</v>
      </c>
    </row>
    <row r="42" spans="1:17" x14ac:dyDescent="0.25">
      <c r="A42" t="s">
        <v>303</v>
      </c>
      <c r="B42" t="s">
        <v>1710</v>
      </c>
      <c r="C42" t="s">
        <v>1710</v>
      </c>
      <c r="D42">
        <v>41</v>
      </c>
      <c r="E42" t="s">
        <v>3094</v>
      </c>
      <c r="F42" t="s">
        <v>738</v>
      </c>
      <c r="G42" s="1">
        <v>41826</v>
      </c>
      <c r="I42">
        <v>1</v>
      </c>
      <c r="J42">
        <v>750</v>
      </c>
      <c r="L42" t="s">
        <v>344</v>
      </c>
      <c r="M42" s="1">
        <v>42336</v>
      </c>
      <c r="N42">
        <v>510</v>
      </c>
      <c r="O42" t="s">
        <v>3050</v>
      </c>
      <c r="P42" t="s">
        <v>3061</v>
      </c>
      <c r="Q42" t="s">
        <v>4717</v>
      </c>
    </row>
    <row r="43" spans="1:17" x14ac:dyDescent="0.25">
      <c r="A43" t="s">
        <v>303</v>
      </c>
      <c r="B43" t="s">
        <v>1710</v>
      </c>
      <c r="C43" t="s">
        <v>1710</v>
      </c>
      <c r="D43">
        <v>42</v>
      </c>
      <c r="E43" t="s">
        <v>3095</v>
      </c>
      <c r="F43" t="s">
        <v>736</v>
      </c>
      <c r="G43" s="1">
        <v>42336</v>
      </c>
      <c r="I43">
        <v>0</v>
      </c>
      <c r="J43">
        <v>319</v>
      </c>
      <c r="L43" t="s">
        <v>345</v>
      </c>
      <c r="M43" s="1">
        <v>42854</v>
      </c>
      <c r="N43">
        <v>518</v>
      </c>
      <c r="O43" t="s">
        <v>3049</v>
      </c>
      <c r="P43" t="s">
        <v>3061</v>
      </c>
      <c r="Q43" t="s">
        <v>4719</v>
      </c>
    </row>
    <row r="44" spans="1:17" x14ac:dyDescent="0.25">
      <c r="A44" t="s">
        <v>303</v>
      </c>
      <c r="B44" t="s">
        <v>1710</v>
      </c>
      <c r="C44" t="s">
        <v>1710</v>
      </c>
      <c r="D44">
        <v>43</v>
      </c>
      <c r="E44" t="s">
        <v>3096</v>
      </c>
      <c r="F44" t="s">
        <v>736</v>
      </c>
      <c r="G44" s="1">
        <v>42854</v>
      </c>
      <c r="I44">
        <v>3</v>
      </c>
      <c r="J44">
        <v>763</v>
      </c>
      <c r="M44" s="1">
        <v>43064</v>
      </c>
      <c r="N44">
        <v>210</v>
      </c>
      <c r="O44" t="s">
        <v>3049</v>
      </c>
      <c r="P44" t="s">
        <v>3061</v>
      </c>
      <c r="Q44" t="s">
        <v>4721</v>
      </c>
    </row>
    <row r="45" spans="1:17" x14ac:dyDescent="0.25">
      <c r="A45" t="s">
        <v>303</v>
      </c>
      <c r="B45" t="s">
        <v>1710</v>
      </c>
      <c r="C45" t="s">
        <v>1710</v>
      </c>
      <c r="D45">
        <v>44</v>
      </c>
      <c r="E45" t="s">
        <v>3097</v>
      </c>
      <c r="F45" t="s">
        <v>740</v>
      </c>
      <c r="G45" s="1">
        <v>43064</v>
      </c>
      <c r="I45">
        <v>0</v>
      </c>
      <c r="J45">
        <v>1060</v>
      </c>
      <c r="M45" s="1">
        <v>43617</v>
      </c>
      <c r="N45">
        <v>553</v>
      </c>
      <c r="O45" t="s">
        <v>3049</v>
      </c>
      <c r="P45" t="s">
        <v>3061</v>
      </c>
      <c r="Q45" t="s">
        <v>4723</v>
      </c>
    </row>
    <row r="46" spans="1:17" x14ac:dyDescent="0.25">
      <c r="A46" t="s">
        <v>303</v>
      </c>
      <c r="B46" t="s">
        <v>1710</v>
      </c>
      <c r="C46" t="s">
        <v>1710</v>
      </c>
      <c r="D46">
        <v>45</v>
      </c>
      <c r="E46" t="s">
        <v>3098</v>
      </c>
      <c r="F46" t="s">
        <v>734</v>
      </c>
      <c r="G46" s="1">
        <v>43617</v>
      </c>
      <c r="I46">
        <v>0</v>
      </c>
      <c r="J46">
        <v>189</v>
      </c>
      <c r="M46" s="1">
        <v>43806</v>
      </c>
      <c r="N46">
        <v>189</v>
      </c>
      <c r="O46" t="s">
        <v>3048</v>
      </c>
      <c r="P46" t="s">
        <v>3048</v>
      </c>
      <c r="Q46" t="s">
        <v>4719</v>
      </c>
    </row>
    <row r="47" spans="1:17" x14ac:dyDescent="0.25">
      <c r="A47" t="s">
        <v>303</v>
      </c>
      <c r="B47" t="s">
        <v>1710</v>
      </c>
      <c r="C47" t="s">
        <v>1710</v>
      </c>
      <c r="D47">
        <v>46</v>
      </c>
      <c r="E47" t="s">
        <v>3099</v>
      </c>
      <c r="F47" t="s">
        <v>736</v>
      </c>
      <c r="G47" s="1">
        <v>43806</v>
      </c>
      <c r="I47">
        <v>0</v>
      </c>
      <c r="J47">
        <v>318</v>
      </c>
      <c r="M47" s="1" t="s">
        <v>4</v>
      </c>
      <c r="N47" t="s">
        <v>4</v>
      </c>
      <c r="O47" t="s">
        <v>3049</v>
      </c>
      <c r="P47" t="s">
        <v>3061</v>
      </c>
      <c r="Q47" t="s">
        <v>4719</v>
      </c>
    </row>
    <row r="48" spans="1:17" x14ac:dyDescent="0.25">
      <c r="A48" t="s">
        <v>303</v>
      </c>
      <c r="B48" t="s">
        <v>741</v>
      </c>
      <c r="C48" t="s">
        <v>741</v>
      </c>
      <c r="D48">
        <v>1</v>
      </c>
      <c r="E48" t="s">
        <v>3100</v>
      </c>
      <c r="F48" t="s">
        <v>747</v>
      </c>
      <c r="G48" s="1">
        <v>29995</v>
      </c>
      <c r="I48">
        <v>3</v>
      </c>
      <c r="J48">
        <v>1022</v>
      </c>
      <c r="M48" s="1">
        <v>31017</v>
      </c>
      <c r="N48">
        <v>1022</v>
      </c>
      <c r="O48" t="s">
        <v>3052</v>
      </c>
      <c r="P48" t="s">
        <v>3048</v>
      </c>
    </row>
    <row r="49" spans="1:17" x14ac:dyDescent="0.25">
      <c r="A49" t="s">
        <v>303</v>
      </c>
      <c r="B49" t="s">
        <v>741</v>
      </c>
      <c r="C49" t="s">
        <v>741</v>
      </c>
      <c r="D49">
        <v>2</v>
      </c>
      <c r="E49" t="s">
        <v>3101</v>
      </c>
      <c r="F49" t="s">
        <v>735</v>
      </c>
      <c r="G49" s="1">
        <v>31017</v>
      </c>
      <c r="I49">
        <v>1</v>
      </c>
      <c r="J49">
        <v>238</v>
      </c>
      <c r="M49" s="1">
        <v>31255</v>
      </c>
      <c r="N49">
        <v>238</v>
      </c>
      <c r="O49" t="s">
        <v>3053</v>
      </c>
      <c r="P49" t="s">
        <v>2342</v>
      </c>
    </row>
    <row r="50" spans="1:17" x14ac:dyDescent="0.25">
      <c r="A50" t="s">
        <v>303</v>
      </c>
      <c r="B50" t="s">
        <v>741</v>
      </c>
      <c r="C50" t="s">
        <v>741</v>
      </c>
      <c r="D50">
        <v>3</v>
      </c>
      <c r="E50" t="s">
        <v>3102</v>
      </c>
      <c r="F50" t="s">
        <v>734</v>
      </c>
      <c r="G50" s="1">
        <v>31255</v>
      </c>
      <c r="I50">
        <v>1</v>
      </c>
      <c r="J50">
        <v>350</v>
      </c>
      <c r="M50" s="1">
        <v>31605</v>
      </c>
      <c r="N50">
        <v>350</v>
      </c>
      <c r="O50" t="s">
        <v>3048</v>
      </c>
      <c r="P50" t="s">
        <v>3048</v>
      </c>
    </row>
    <row r="51" spans="1:17" x14ac:dyDescent="0.25">
      <c r="A51" t="s">
        <v>303</v>
      </c>
      <c r="B51" t="s">
        <v>741</v>
      </c>
      <c r="C51" t="s">
        <v>741</v>
      </c>
      <c r="D51">
        <v>4</v>
      </c>
      <c r="E51" t="s">
        <v>3080</v>
      </c>
      <c r="F51" t="s">
        <v>734</v>
      </c>
      <c r="G51" s="1">
        <v>31605</v>
      </c>
      <c r="I51">
        <v>5</v>
      </c>
      <c r="J51">
        <v>903</v>
      </c>
      <c r="L51" t="s">
        <v>371</v>
      </c>
      <c r="M51" s="1">
        <v>32592</v>
      </c>
      <c r="N51">
        <v>987</v>
      </c>
      <c r="O51" t="s">
        <v>3048</v>
      </c>
      <c r="P51" t="s">
        <v>3048</v>
      </c>
    </row>
    <row r="52" spans="1:17" x14ac:dyDescent="0.25">
      <c r="A52" t="s">
        <v>303</v>
      </c>
      <c r="B52" t="s">
        <v>741</v>
      </c>
      <c r="C52" t="s">
        <v>741</v>
      </c>
      <c r="D52">
        <v>5</v>
      </c>
      <c r="E52" t="s">
        <v>3103</v>
      </c>
      <c r="F52" t="s">
        <v>748</v>
      </c>
      <c r="G52" s="1">
        <v>32592</v>
      </c>
      <c r="I52">
        <v>0</v>
      </c>
      <c r="J52">
        <v>281</v>
      </c>
      <c r="L52" t="s">
        <v>372</v>
      </c>
      <c r="M52" s="1">
        <v>32839</v>
      </c>
      <c r="N52">
        <v>247</v>
      </c>
      <c r="O52" t="s">
        <v>3054</v>
      </c>
      <c r="P52" t="s">
        <v>2342</v>
      </c>
    </row>
    <row r="53" spans="1:17" x14ac:dyDescent="0.25">
      <c r="A53" t="s">
        <v>303</v>
      </c>
      <c r="B53" t="s">
        <v>741</v>
      </c>
      <c r="C53" t="s">
        <v>741</v>
      </c>
      <c r="D53">
        <v>6</v>
      </c>
      <c r="E53" t="s">
        <v>3104</v>
      </c>
      <c r="F53" t="s">
        <v>734</v>
      </c>
      <c r="G53" s="1">
        <v>32839</v>
      </c>
      <c r="I53">
        <v>2</v>
      </c>
      <c r="J53">
        <v>466</v>
      </c>
      <c r="M53" s="1">
        <v>33305</v>
      </c>
      <c r="N53">
        <v>466</v>
      </c>
      <c r="O53" t="s">
        <v>3048</v>
      </c>
      <c r="P53" t="s">
        <v>3048</v>
      </c>
    </row>
    <row r="54" spans="1:17" x14ac:dyDescent="0.25">
      <c r="A54" t="s">
        <v>303</v>
      </c>
      <c r="B54" t="s">
        <v>741</v>
      </c>
      <c r="C54" t="s">
        <v>741</v>
      </c>
      <c r="D54">
        <v>7</v>
      </c>
      <c r="E54" t="s">
        <v>3105</v>
      </c>
      <c r="F54" t="s">
        <v>734</v>
      </c>
      <c r="G54" s="1">
        <v>33305</v>
      </c>
      <c r="I54">
        <v>2</v>
      </c>
      <c r="J54">
        <v>664</v>
      </c>
      <c r="L54" t="s">
        <v>374</v>
      </c>
      <c r="M54" s="1">
        <v>34279</v>
      </c>
      <c r="N54">
        <v>974</v>
      </c>
      <c r="O54" t="s">
        <v>3048</v>
      </c>
      <c r="P54" t="s">
        <v>3048</v>
      </c>
    </row>
    <row r="55" spans="1:17" x14ac:dyDescent="0.25">
      <c r="A55" t="s">
        <v>303</v>
      </c>
      <c r="B55" t="s">
        <v>741</v>
      </c>
      <c r="C55" t="s">
        <v>741</v>
      </c>
      <c r="D55">
        <v>8</v>
      </c>
      <c r="E55" t="s">
        <v>3106</v>
      </c>
      <c r="F55" t="s">
        <v>734</v>
      </c>
      <c r="G55" s="1">
        <v>34279</v>
      </c>
      <c r="I55">
        <v>4</v>
      </c>
      <c r="J55">
        <v>501</v>
      </c>
      <c r="M55" s="1">
        <v>34902</v>
      </c>
      <c r="N55">
        <v>623</v>
      </c>
      <c r="O55" t="s">
        <v>3048</v>
      </c>
      <c r="P55" t="s">
        <v>3048</v>
      </c>
    </row>
    <row r="56" spans="1:17" x14ac:dyDescent="0.25">
      <c r="A56" t="s">
        <v>303</v>
      </c>
      <c r="B56" t="s">
        <v>741</v>
      </c>
      <c r="C56" t="s">
        <v>741</v>
      </c>
      <c r="D56">
        <v>9</v>
      </c>
      <c r="E56" t="s">
        <v>3107</v>
      </c>
      <c r="F56" t="s">
        <v>734</v>
      </c>
      <c r="G56" s="1">
        <v>34902</v>
      </c>
      <c r="I56">
        <v>4</v>
      </c>
      <c r="J56">
        <v>840</v>
      </c>
      <c r="M56" s="1">
        <v>35742</v>
      </c>
      <c r="N56">
        <v>840</v>
      </c>
      <c r="O56" t="s">
        <v>3048</v>
      </c>
      <c r="P56" t="s">
        <v>3048</v>
      </c>
    </row>
    <row r="57" spans="1:17" x14ac:dyDescent="0.25">
      <c r="A57" t="s">
        <v>303</v>
      </c>
      <c r="B57" t="s">
        <v>741</v>
      </c>
      <c r="C57" t="s">
        <v>741</v>
      </c>
      <c r="D57">
        <v>10</v>
      </c>
      <c r="E57" t="s">
        <v>3108</v>
      </c>
      <c r="F57" t="s">
        <v>749</v>
      </c>
      <c r="G57" s="1">
        <v>35742</v>
      </c>
      <c r="I57">
        <v>4</v>
      </c>
      <c r="J57">
        <v>1127</v>
      </c>
      <c r="M57" s="1">
        <v>36869</v>
      </c>
      <c r="N57">
        <v>1127</v>
      </c>
      <c r="O57" t="s">
        <v>3049</v>
      </c>
      <c r="P57" t="s">
        <v>3061</v>
      </c>
    </row>
    <row r="58" spans="1:17" x14ac:dyDescent="0.25">
      <c r="A58" t="s">
        <v>303</v>
      </c>
      <c r="B58" t="s">
        <v>741</v>
      </c>
      <c r="C58" t="s">
        <v>741</v>
      </c>
      <c r="D58">
        <v>11</v>
      </c>
      <c r="E58" t="s">
        <v>3109</v>
      </c>
      <c r="F58" t="s">
        <v>734</v>
      </c>
      <c r="G58" s="1">
        <v>36869</v>
      </c>
      <c r="I58">
        <v>0</v>
      </c>
      <c r="J58">
        <v>441</v>
      </c>
      <c r="M58" s="1">
        <v>37310</v>
      </c>
      <c r="N58">
        <v>441</v>
      </c>
      <c r="O58" t="s">
        <v>3048</v>
      </c>
      <c r="P58" t="s">
        <v>3048</v>
      </c>
    </row>
    <row r="59" spans="1:17" x14ac:dyDescent="0.25">
      <c r="A59" t="s">
        <v>303</v>
      </c>
      <c r="B59" t="s">
        <v>741</v>
      </c>
      <c r="C59" t="s">
        <v>741</v>
      </c>
      <c r="D59">
        <v>12</v>
      </c>
      <c r="E59" t="s">
        <v>3110</v>
      </c>
      <c r="F59" t="s">
        <v>749</v>
      </c>
      <c r="G59" s="1">
        <v>37310</v>
      </c>
      <c r="I59">
        <v>3</v>
      </c>
      <c r="J59">
        <v>1134</v>
      </c>
      <c r="L59" t="s">
        <v>378</v>
      </c>
      <c r="M59" s="1">
        <v>38444</v>
      </c>
      <c r="N59">
        <v>1134</v>
      </c>
      <c r="O59" t="s">
        <v>3049</v>
      </c>
      <c r="P59" t="s">
        <v>3061</v>
      </c>
    </row>
    <row r="60" spans="1:17" x14ac:dyDescent="0.25">
      <c r="A60" t="s">
        <v>303</v>
      </c>
      <c r="B60" t="s">
        <v>741</v>
      </c>
      <c r="C60" t="s">
        <v>741</v>
      </c>
      <c r="D60">
        <v>13</v>
      </c>
      <c r="E60" t="s">
        <v>3111</v>
      </c>
      <c r="F60" t="s">
        <v>749</v>
      </c>
      <c r="G60" s="1">
        <v>38444</v>
      </c>
      <c r="I60">
        <v>0</v>
      </c>
      <c r="J60">
        <v>280</v>
      </c>
      <c r="M60" s="1">
        <v>38724</v>
      </c>
      <c r="N60">
        <v>280</v>
      </c>
      <c r="O60" t="s">
        <v>3049</v>
      </c>
      <c r="P60" t="s">
        <v>3061</v>
      </c>
      <c r="Q60" t="s">
        <v>4727</v>
      </c>
    </row>
    <row r="61" spans="1:17" x14ac:dyDescent="0.25">
      <c r="A61" t="s">
        <v>303</v>
      </c>
      <c r="B61" t="s">
        <v>741</v>
      </c>
      <c r="C61" t="s">
        <v>741</v>
      </c>
      <c r="D61">
        <v>14</v>
      </c>
      <c r="E61" t="s">
        <v>3112</v>
      </c>
      <c r="F61" t="s">
        <v>750</v>
      </c>
      <c r="G61" s="1">
        <v>38724</v>
      </c>
      <c r="I61">
        <v>0</v>
      </c>
      <c r="J61">
        <v>434</v>
      </c>
      <c r="M61" s="1">
        <v>38744</v>
      </c>
      <c r="N61">
        <v>20</v>
      </c>
      <c r="O61" t="s">
        <v>3052</v>
      </c>
      <c r="P61" t="s">
        <v>3048</v>
      </c>
      <c r="Q61" t="s">
        <v>4719</v>
      </c>
    </row>
    <row r="62" spans="1:17" x14ac:dyDescent="0.25">
      <c r="A62" t="s">
        <v>303</v>
      </c>
      <c r="B62" t="s">
        <v>741</v>
      </c>
      <c r="C62" t="s">
        <v>741</v>
      </c>
      <c r="D62">
        <v>15</v>
      </c>
      <c r="E62" t="s">
        <v>3113</v>
      </c>
      <c r="F62" t="s">
        <v>734</v>
      </c>
      <c r="G62" s="1">
        <v>38744</v>
      </c>
      <c r="I62">
        <v>0</v>
      </c>
      <c r="J62">
        <v>666</v>
      </c>
      <c r="M62" s="1">
        <v>39158</v>
      </c>
      <c r="N62">
        <v>414</v>
      </c>
      <c r="O62" t="s">
        <v>3048</v>
      </c>
      <c r="P62" t="s">
        <v>3048</v>
      </c>
    </row>
    <row r="63" spans="1:17" x14ac:dyDescent="0.25">
      <c r="A63" t="s">
        <v>303</v>
      </c>
      <c r="B63" t="s">
        <v>741</v>
      </c>
      <c r="C63" t="s">
        <v>741</v>
      </c>
      <c r="D63">
        <v>16</v>
      </c>
      <c r="E63" t="s">
        <v>379</v>
      </c>
      <c r="F63" t="s">
        <v>749</v>
      </c>
      <c r="G63" s="1">
        <v>39158</v>
      </c>
      <c r="I63">
        <v>0</v>
      </c>
      <c r="J63">
        <v>238</v>
      </c>
      <c r="M63" s="1">
        <v>39396</v>
      </c>
      <c r="N63">
        <v>238</v>
      </c>
      <c r="O63" t="s">
        <v>3049</v>
      </c>
      <c r="P63" t="s">
        <v>3061</v>
      </c>
      <c r="Q63" t="s">
        <v>4719</v>
      </c>
    </row>
    <row r="64" spans="1:17" x14ac:dyDescent="0.25">
      <c r="A64" t="s">
        <v>303</v>
      </c>
      <c r="B64" t="s">
        <v>741</v>
      </c>
      <c r="C64" t="s">
        <v>741</v>
      </c>
      <c r="D64">
        <v>17</v>
      </c>
      <c r="E64" t="s">
        <v>3114</v>
      </c>
      <c r="F64" t="s">
        <v>736</v>
      </c>
      <c r="G64" s="1">
        <v>39396</v>
      </c>
      <c r="I64">
        <v>1</v>
      </c>
      <c r="J64">
        <v>184</v>
      </c>
      <c r="L64" t="s">
        <v>380</v>
      </c>
      <c r="M64" s="1">
        <v>39410</v>
      </c>
      <c r="N64">
        <v>14</v>
      </c>
      <c r="O64" t="s">
        <v>3049</v>
      </c>
      <c r="P64" t="s">
        <v>3061</v>
      </c>
      <c r="Q64" t="s">
        <v>4719</v>
      </c>
    </row>
    <row r="65" spans="1:17" x14ac:dyDescent="0.25">
      <c r="A65" t="s">
        <v>303</v>
      </c>
      <c r="B65" t="s">
        <v>741</v>
      </c>
      <c r="C65" t="s">
        <v>741</v>
      </c>
      <c r="D65">
        <v>18</v>
      </c>
      <c r="E65" t="s">
        <v>3115</v>
      </c>
      <c r="F65" t="s">
        <v>740</v>
      </c>
      <c r="G65" s="1">
        <v>39410</v>
      </c>
      <c r="I65">
        <v>1</v>
      </c>
      <c r="J65">
        <v>308</v>
      </c>
      <c r="M65" s="1">
        <v>39718</v>
      </c>
      <c r="N65">
        <v>308</v>
      </c>
      <c r="O65" t="s">
        <v>3049</v>
      </c>
      <c r="P65" t="s">
        <v>3061</v>
      </c>
    </row>
    <row r="66" spans="1:17" x14ac:dyDescent="0.25">
      <c r="A66" t="s">
        <v>303</v>
      </c>
      <c r="B66" t="s">
        <v>741</v>
      </c>
      <c r="C66" t="s">
        <v>741</v>
      </c>
      <c r="D66">
        <v>19</v>
      </c>
      <c r="E66" t="s">
        <v>3116</v>
      </c>
      <c r="F66" t="s">
        <v>751</v>
      </c>
      <c r="G66" s="1">
        <v>39718</v>
      </c>
      <c r="I66">
        <v>2</v>
      </c>
      <c r="J66">
        <v>1494</v>
      </c>
      <c r="L66" t="s">
        <v>381</v>
      </c>
      <c r="M66" s="1">
        <v>41212</v>
      </c>
      <c r="N66">
        <v>1494</v>
      </c>
      <c r="O66" t="s">
        <v>3055</v>
      </c>
      <c r="P66" t="s">
        <v>3048</v>
      </c>
    </row>
    <row r="67" spans="1:17" x14ac:dyDescent="0.25">
      <c r="A67" t="s">
        <v>303</v>
      </c>
      <c r="B67" t="s">
        <v>741</v>
      </c>
      <c r="C67" t="s">
        <v>741</v>
      </c>
      <c r="D67">
        <v>20</v>
      </c>
      <c r="E67" t="s">
        <v>3117</v>
      </c>
      <c r="F67" t="s">
        <v>737</v>
      </c>
      <c r="G67" s="1">
        <v>41212</v>
      </c>
      <c r="I67">
        <v>1</v>
      </c>
      <c r="J67">
        <v>199</v>
      </c>
      <c r="M67" s="1">
        <v>41411</v>
      </c>
      <c r="N67">
        <v>199</v>
      </c>
      <c r="O67" t="s">
        <v>3050</v>
      </c>
      <c r="P67" t="s">
        <v>3061</v>
      </c>
    </row>
    <row r="68" spans="1:17" x14ac:dyDescent="0.25">
      <c r="A68" t="s">
        <v>303</v>
      </c>
      <c r="B68" t="s">
        <v>741</v>
      </c>
      <c r="C68" t="s">
        <v>741</v>
      </c>
      <c r="D68">
        <v>21</v>
      </c>
      <c r="E68" t="s">
        <v>382</v>
      </c>
      <c r="F68" t="s">
        <v>751</v>
      </c>
      <c r="G68" s="1">
        <v>41411</v>
      </c>
      <c r="I68">
        <v>0</v>
      </c>
      <c r="J68">
        <v>154</v>
      </c>
      <c r="L68" t="s">
        <v>383</v>
      </c>
      <c r="M68" s="1">
        <v>41565</v>
      </c>
      <c r="N68">
        <v>154</v>
      </c>
      <c r="O68" t="s">
        <v>3055</v>
      </c>
      <c r="P68" t="s">
        <v>3048</v>
      </c>
    </row>
    <row r="69" spans="1:17" x14ac:dyDescent="0.25">
      <c r="A69" t="s">
        <v>303</v>
      </c>
      <c r="B69" t="s">
        <v>741</v>
      </c>
      <c r="C69" t="s">
        <v>741</v>
      </c>
      <c r="D69">
        <v>22</v>
      </c>
      <c r="E69" t="s">
        <v>384</v>
      </c>
      <c r="F69" t="s">
        <v>737</v>
      </c>
      <c r="G69" s="1">
        <v>41565</v>
      </c>
      <c r="I69">
        <v>3</v>
      </c>
      <c r="J69">
        <v>946</v>
      </c>
      <c r="L69" t="s">
        <v>385</v>
      </c>
      <c r="M69" s="1">
        <v>42511</v>
      </c>
      <c r="N69">
        <v>946</v>
      </c>
      <c r="O69" t="s">
        <v>3050</v>
      </c>
      <c r="P69" t="s">
        <v>3061</v>
      </c>
      <c r="Q69" t="s">
        <v>4732</v>
      </c>
    </row>
    <row r="70" spans="1:17" x14ac:dyDescent="0.25">
      <c r="A70" t="s">
        <v>303</v>
      </c>
      <c r="B70" t="s">
        <v>741</v>
      </c>
      <c r="C70" t="s">
        <v>741</v>
      </c>
      <c r="D70">
        <v>23</v>
      </c>
      <c r="E70" t="s">
        <v>386</v>
      </c>
      <c r="F70" t="s">
        <v>737</v>
      </c>
      <c r="G70" s="1">
        <v>42511</v>
      </c>
      <c r="I70">
        <v>1</v>
      </c>
      <c r="J70">
        <v>638</v>
      </c>
      <c r="L70" t="s">
        <v>387</v>
      </c>
      <c r="M70" s="1">
        <v>42511</v>
      </c>
      <c r="N70">
        <v>0</v>
      </c>
      <c r="O70" t="s">
        <v>3050</v>
      </c>
      <c r="P70" t="s">
        <v>3061</v>
      </c>
      <c r="Q70" t="s">
        <v>4719</v>
      </c>
    </row>
    <row r="71" spans="1:17" x14ac:dyDescent="0.25">
      <c r="A71" t="s">
        <v>303</v>
      </c>
      <c r="B71" t="s">
        <v>741</v>
      </c>
      <c r="C71" t="s">
        <v>741</v>
      </c>
      <c r="D71">
        <v>24</v>
      </c>
      <c r="E71" t="s">
        <v>3118</v>
      </c>
      <c r="F71" t="s">
        <v>752</v>
      </c>
      <c r="G71" s="1">
        <v>42511</v>
      </c>
      <c r="I71">
        <v>0</v>
      </c>
      <c r="J71">
        <v>394</v>
      </c>
      <c r="L71" t="s">
        <v>388</v>
      </c>
      <c r="M71" s="1">
        <v>42905</v>
      </c>
      <c r="N71">
        <v>394</v>
      </c>
      <c r="O71" t="s">
        <v>3050</v>
      </c>
      <c r="P71" t="s">
        <v>3061</v>
      </c>
      <c r="Q71" t="s">
        <v>4735</v>
      </c>
    </row>
    <row r="72" spans="1:17" x14ac:dyDescent="0.25">
      <c r="A72" t="s">
        <v>303</v>
      </c>
      <c r="B72" t="s">
        <v>741</v>
      </c>
      <c r="C72" t="s">
        <v>741</v>
      </c>
      <c r="D72">
        <v>25</v>
      </c>
      <c r="E72" t="s">
        <v>3119</v>
      </c>
      <c r="F72" t="s">
        <v>753</v>
      </c>
      <c r="G72" s="1">
        <v>42905</v>
      </c>
      <c r="I72">
        <v>1</v>
      </c>
      <c r="J72">
        <v>229</v>
      </c>
      <c r="L72" t="s">
        <v>742</v>
      </c>
      <c r="M72" s="1">
        <v>43134</v>
      </c>
      <c r="N72">
        <v>229</v>
      </c>
      <c r="O72" t="s">
        <v>3052</v>
      </c>
      <c r="P72" t="s">
        <v>3048</v>
      </c>
      <c r="Q72" t="s">
        <v>4735</v>
      </c>
    </row>
    <row r="73" spans="1:17" x14ac:dyDescent="0.25">
      <c r="A73" t="s">
        <v>303</v>
      </c>
      <c r="B73" t="s">
        <v>741</v>
      </c>
      <c r="C73" t="s">
        <v>741</v>
      </c>
      <c r="D73">
        <v>26</v>
      </c>
      <c r="E73" t="s">
        <v>3120</v>
      </c>
      <c r="F73" t="s">
        <v>737</v>
      </c>
      <c r="G73" s="1">
        <v>43134</v>
      </c>
      <c r="I73">
        <v>0</v>
      </c>
      <c r="J73">
        <v>168</v>
      </c>
      <c r="L73" t="s">
        <v>389</v>
      </c>
      <c r="M73" s="1">
        <v>43288</v>
      </c>
      <c r="N73">
        <v>154</v>
      </c>
      <c r="O73" t="s">
        <v>3050</v>
      </c>
      <c r="P73" t="s">
        <v>3061</v>
      </c>
      <c r="Q73" t="s">
        <v>4738</v>
      </c>
    </row>
    <row r="74" spans="1:17" x14ac:dyDescent="0.25">
      <c r="A74" t="s">
        <v>303</v>
      </c>
      <c r="B74" t="s">
        <v>741</v>
      </c>
      <c r="C74" t="s">
        <v>741</v>
      </c>
      <c r="D74">
        <v>27</v>
      </c>
      <c r="E74" t="s">
        <v>3118</v>
      </c>
      <c r="F74" t="s">
        <v>752</v>
      </c>
      <c r="G74" s="1">
        <v>43288</v>
      </c>
      <c r="I74">
        <v>0</v>
      </c>
      <c r="J74">
        <v>836</v>
      </c>
      <c r="L74" t="s">
        <v>743</v>
      </c>
      <c r="M74" s="1">
        <v>43302</v>
      </c>
      <c r="N74">
        <v>14</v>
      </c>
      <c r="O74" t="s">
        <v>3050</v>
      </c>
      <c r="P74" t="s">
        <v>3061</v>
      </c>
      <c r="Q74" t="s">
        <v>4735</v>
      </c>
    </row>
    <row r="75" spans="1:17" x14ac:dyDescent="0.25">
      <c r="A75" t="s">
        <v>303</v>
      </c>
      <c r="B75" t="s">
        <v>741</v>
      </c>
      <c r="C75" t="s">
        <v>741</v>
      </c>
      <c r="D75">
        <v>28</v>
      </c>
      <c r="E75" t="s">
        <v>3121</v>
      </c>
      <c r="F75" t="s">
        <v>739</v>
      </c>
      <c r="G75" s="1">
        <v>43302</v>
      </c>
      <c r="I75">
        <v>1</v>
      </c>
      <c r="J75">
        <v>249</v>
      </c>
      <c r="L75" t="s">
        <v>390</v>
      </c>
      <c r="M75" s="1">
        <v>43615</v>
      </c>
      <c r="N75">
        <v>313</v>
      </c>
      <c r="O75" t="s">
        <v>3050</v>
      </c>
      <c r="P75" t="s">
        <v>3061</v>
      </c>
      <c r="Q75" t="s">
        <v>4738</v>
      </c>
    </row>
    <row r="76" spans="1:17" x14ac:dyDescent="0.25">
      <c r="A76" t="s">
        <v>303</v>
      </c>
      <c r="B76" t="s">
        <v>741</v>
      </c>
      <c r="C76" t="s">
        <v>741</v>
      </c>
      <c r="D76">
        <v>29</v>
      </c>
      <c r="E76" t="s">
        <v>3122</v>
      </c>
      <c r="F76" t="s">
        <v>749</v>
      </c>
      <c r="G76" s="1">
        <v>43615</v>
      </c>
      <c r="I76">
        <v>0</v>
      </c>
      <c r="J76">
        <v>93</v>
      </c>
      <c r="L76" t="s">
        <v>3123</v>
      </c>
      <c r="M76" s="1">
        <v>43708</v>
      </c>
      <c r="N76">
        <v>93</v>
      </c>
      <c r="O76" t="s">
        <v>3049</v>
      </c>
      <c r="P76" t="s">
        <v>3061</v>
      </c>
      <c r="Q76" t="s">
        <v>4735</v>
      </c>
    </row>
    <row r="77" spans="1:17" x14ac:dyDescent="0.25">
      <c r="A77" t="s">
        <v>303</v>
      </c>
      <c r="B77" t="s">
        <v>741</v>
      </c>
      <c r="C77" t="s">
        <v>741</v>
      </c>
      <c r="D77">
        <v>30</v>
      </c>
      <c r="E77" t="s">
        <v>3124</v>
      </c>
      <c r="F77" t="s">
        <v>749</v>
      </c>
      <c r="G77" s="1">
        <v>43708</v>
      </c>
      <c r="I77">
        <v>2</v>
      </c>
      <c r="J77">
        <v>416</v>
      </c>
      <c r="M77" s="1">
        <v>43708</v>
      </c>
      <c r="N77">
        <v>0</v>
      </c>
      <c r="O77" t="s">
        <v>3049</v>
      </c>
      <c r="P77" t="s">
        <v>3061</v>
      </c>
      <c r="Q77" t="s">
        <v>4741</v>
      </c>
    </row>
    <row r="78" spans="1:17" x14ac:dyDescent="0.25">
      <c r="A78" t="s">
        <v>303</v>
      </c>
      <c r="B78" t="s">
        <v>741</v>
      </c>
      <c r="C78" t="s">
        <v>741</v>
      </c>
      <c r="D78">
        <v>31</v>
      </c>
      <c r="E78" t="s">
        <v>3125</v>
      </c>
      <c r="F78" t="s">
        <v>752</v>
      </c>
      <c r="G78" s="1">
        <v>43708</v>
      </c>
      <c r="I78">
        <v>0</v>
      </c>
      <c r="J78">
        <v>416</v>
      </c>
      <c r="M78" s="1" t="s">
        <v>4</v>
      </c>
      <c r="N78" t="s">
        <v>4</v>
      </c>
      <c r="O78" t="s">
        <v>3050</v>
      </c>
      <c r="P78" t="s">
        <v>3061</v>
      </c>
      <c r="Q78" t="s">
        <v>4742</v>
      </c>
    </row>
    <row r="79" spans="1:17" x14ac:dyDescent="0.25">
      <c r="A79" t="s">
        <v>303</v>
      </c>
      <c r="B79" t="s">
        <v>745</v>
      </c>
      <c r="C79" t="s">
        <v>745</v>
      </c>
      <c r="D79">
        <v>1</v>
      </c>
      <c r="E79" t="s">
        <v>3126</v>
      </c>
      <c r="F79" t="s">
        <v>734</v>
      </c>
      <c r="G79" s="1">
        <v>23163</v>
      </c>
      <c r="I79">
        <v>2</v>
      </c>
      <c r="J79">
        <v>688</v>
      </c>
      <c r="M79" s="1">
        <v>23831</v>
      </c>
      <c r="N79">
        <v>668</v>
      </c>
      <c r="O79" t="s">
        <v>3048</v>
      </c>
      <c r="P79" t="s">
        <v>3048</v>
      </c>
    </row>
    <row r="80" spans="1:17" x14ac:dyDescent="0.25">
      <c r="A80" t="s">
        <v>303</v>
      </c>
      <c r="B80" t="s">
        <v>745</v>
      </c>
      <c r="C80" t="s">
        <v>745</v>
      </c>
      <c r="D80">
        <v>2</v>
      </c>
      <c r="E80" t="s">
        <v>3127</v>
      </c>
      <c r="F80" t="s">
        <v>747</v>
      </c>
      <c r="G80" s="1">
        <v>23831</v>
      </c>
      <c r="I80">
        <v>3</v>
      </c>
      <c r="J80">
        <v>626</v>
      </c>
      <c r="M80" s="1">
        <v>24457</v>
      </c>
      <c r="N80">
        <v>626</v>
      </c>
      <c r="O80" t="s">
        <v>3052</v>
      </c>
      <c r="P80" t="s">
        <v>3048</v>
      </c>
    </row>
    <row r="81" spans="1:16" x14ac:dyDescent="0.25">
      <c r="A81" t="s">
        <v>303</v>
      </c>
      <c r="B81" t="s">
        <v>745</v>
      </c>
      <c r="C81" t="s">
        <v>745</v>
      </c>
      <c r="D81">
        <v>3</v>
      </c>
      <c r="E81" t="s">
        <v>3128</v>
      </c>
      <c r="F81" t="s">
        <v>754</v>
      </c>
      <c r="G81" s="1">
        <v>24457</v>
      </c>
      <c r="I81">
        <v>2</v>
      </c>
      <c r="J81">
        <v>525</v>
      </c>
      <c r="M81" s="1">
        <v>24982</v>
      </c>
      <c r="N81">
        <v>525</v>
      </c>
      <c r="O81" t="s">
        <v>3053</v>
      </c>
      <c r="P81" t="s">
        <v>2342</v>
      </c>
    </row>
    <row r="82" spans="1:16" x14ac:dyDescent="0.25">
      <c r="A82" t="s">
        <v>303</v>
      </c>
      <c r="B82" t="s">
        <v>745</v>
      </c>
      <c r="C82" t="s">
        <v>745</v>
      </c>
      <c r="D82">
        <v>4</v>
      </c>
      <c r="E82" t="s">
        <v>3129</v>
      </c>
      <c r="F82" t="s">
        <v>734</v>
      </c>
      <c r="G82" s="1">
        <v>24982</v>
      </c>
      <c r="I82">
        <v>4</v>
      </c>
      <c r="J82">
        <v>838</v>
      </c>
      <c r="L82" t="s">
        <v>394</v>
      </c>
      <c r="M82" s="1">
        <v>25991</v>
      </c>
      <c r="N82">
        <v>1009</v>
      </c>
      <c r="O82" t="s">
        <v>3048</v>
      </c>
      <c r="P82" t="s">
        <v>3048</v>
      </c>
    </row>
    <row r="83" spans="1:16" x14ac:dyDescent="0.25">
      <c r="A83" t="s">
        <v>303</v>
      </c>
      <c r="B83" t="s">
        <v>745</v>
      </c>
      <c r="C83" t="s">
        <v>745</v>
      </c>
      <c r="D83">
        <v>5</v>
      </c>
      <c r="E83" t="s">
        <v>3130</v>
      </c>
      <c r="F83" t="s">
        <v>755</v>
      </c>
      <c r="G83" s="1">
        <v>25991</v>
      </c>
      <c r="I83">
        <v>4</v>
      </c>
      <c r="J83">
        <v>405</v>
      </c>
      <c r="M83" s="1">
        <v>26396</v>
      </c>
      <c r="N83">
        <v>405</v>
      </c>
      <c r="O83" t="s">
        <v>3051</v>
      </c>
      <c r="P83" t="s">
        <v>3051</v>
      </c>
    </row>
    <row r="84" spans="1:16" x14ac:dyDescent="0.25">
      <c r="A84" t="s">
        <v>303</v>
      </c>
      <c r="B84" t="s">
        <v>745</v>
      </c>
      <c r="C84" t="s">
        <v>745</v>
      </c>
      <c r="D84">
        <v>6</v>
      </c>
      <c r="E84" t="s">
        <v>395</v>
      </c>
      <c r="F84" t="s">
        <v>734</v>
      </c>
      <c r="G84" s="1">
        <v>26396</v>
      </c>
      <c r="I84">
        <v>5</v>
      </c>
      <c r="J84">
        <v>892</v>
      </c>
      <c r="L84" t="s">
        <v>396</v>
      </c>
      <c r="M84" s="1">
        <v>27370</v>
      </c>
      <c r="N84">
        <v>974</v>
      </c>
      <c r="O84" t="s">
        <v>3048</v>
      </c>
      <c r="P84" t="s">
        <v>3048</v>
      </c>
    </row>
    <row r="85" spans="1:16" x14ac:dyDescent="0.25">
      <c r="A85" t="s">
        <v>303</v>
      </c>
      <c r="B85" t="s">
        <v>745</v>
      </c>
      <c r="C85" t="s">
        <v>745</v>
      </c>
      <c r="D85">
        <v>7</v>
      </c>
      <c r="E85" t="s">
        <v>3131</v>
      </c>
      <c r="F85" t="s">
        <v>756</v>
      </c>
      <c r="G85" s="1">
        <v>27370</v>
      </c>
      <c r="I85">
        <v>10</v>
      </c>
      <c r="J85">
        <v>1738</v>
      </c>
      <c r="M85" s="1">
        <v>28748</v>
      </c>
      <c r="N85">
        <v>1378</v>
      </c>
      <c r="O85" t="s">
        <v>3051</v>
      </c>
      <c r="P85" t="s">
        <v>3051</v>
      </c>
    </row>
    <row r="86" spans="1:16" x14ac:dyDescent="0.25">
      <c r="A86" t="s">
        <v>303</v>
      </c>
      <c r="B86" t="s">
        <v>745</v>
      </c>
      <c r="C86" t="s">
        <v>745</v>
      </c>
      <c r="D86">
        <v>8</v>
      </c>
      <c r="E86" t="s">
        <v>3132</v>
      </c>
      <c r="F86" t="s">
        <v>734</v>
      </c>
      <c r="G86" s="1">
        <v>28748</v>
      </c>
      <c r="I86">
        <v>1</v>
      </c>
      <c r="J86">
        <v>211</v>
      </c>
      <c r="M86" s="1">
        <v>28959</v>
      </c>
      <c r="N86">
        <v>211</v>
      </c>
      <c r="O86" t="s">
        <v>3048</v>
      </c>
      <c r="P86" t="s">
        <v>3048</v>
      </c>
    </row>
    <row r="87" spans="1:16" x14ac:dyDescent="0.25">
      <c r="A87" t="s">
        <v>303</v>
      </c>
      <c r="B87" t="s">
        <v>745</v>
      </c>
      <c r="C87" t="s">
        <v>745</v>
      </c>
      <c r="D87">
        <v>9</v>
      </c>
      <c r="E87" t="s">
        <v>397</v>
      </c>
      <c r="F87" t="s">
        <v>756</v>
      </c>
      <c r="G87" s="1">
        <v>28959</v>
      </c>
      <c r="I87">
        <v>0</v>
      </c>
      <c r="J87">
        <v>230</v>
      </c>
      <c r="M87" s="1">
        <v>29189</v>
      </c>
      <c r="N87">
        <v>230</v>
      </c>
      <c r="O87" t="s">
        <v>3051</v>
      </c>
      <c r="P87" t="s">
        <v>3051</v>
      </c>
    </row>
    <row r="88" spans="1:16" x14ac:dyDescent="0.25">
      <c r="A88" t="s">
        <v>303</v>
      </c>
      <c r="B88" t="s">
        <v>745</v>
      </c>
      <c r="C88" t="s">
        <v>745</v>
      </c>
      <c r="D88">
        <v>10</v>
      </c>
      <c r="E88" t="s">
        <v>3133</v>
      </c>
      <c r="F88" t="s">
        <v>734</v>
      </c>
      <c r="G88" s="1">
        <v>29189</v>
      </c>
      <c r="I88">
        <v>0</v>
      </c>
      <c r="J88">
        <v>122</v>
      </c>
      <c r="M88" s="1">
        <v>29311</v>
      </c>
      <c r="N88">
        <v>122</v>
      </c>
      <c r="O88" t="s">
        <v>3048</v>
      </c>
      <c r="P88" t="s">
        <v>3048</v>
      </c>
    </row>
    <row r="89" spans="1:16" x14ac:dyDescent="0.25">
      <c r="A89" t="s">
        <v>303</v>
      </c>
      <c r="B89" t="s">
        <v>745</v>
      </c>
      <c r="C89" t="s">
        <v>745</v>
      </c>
      <c r="D89">
        <v>11</v>
      </c>
      <c r="E89" t="s">
        <v>3134</v>
      </c>
      <c r="F89" t="s">
        <v>734</v>
      </c>
      <c r="G89" s="1">
        <v>29311</v>
      </c>
      <c r="I89">
        <v>2</v>
      </c>
      <c r="J89">
        <v>474</v>
      </c>
      <c r="M89" s="1">
        <v>29785</v>
      </c>
      <c r="N89">
        <v>474</v>
      </c>
      <c r="O89" t="s">
        <v>3048</v>
      </c>
      <c r="P89" t="s">
        <v>3048</v>
      </c>
    </row>
    <row r="90" spans="1:16" x14ac:dyDescent="0.25">
      <c r="A90" t="s">
        <v>303</v>
      </c>
      <c r="B90" t="s">
        <v>745</v>
      </c>
      <c r="C90" t="s">
        <v>745</v>
      </c>
      <c r="D90">
        <v>12</v>
      </c>
      <c r="E90" t="s">
        <v>3135</v>
      </c>
      <c r="F90" t="s">
        <v>734</v>
      </c>
      <c r="G90" s="1">
        <v>29785</v>
      </c>
      <c r="I90">
        <v>10</v>
      </c>
      <c r="J90">
        <v>1526</v>
      </c>
      <c r="L90" t="s">
        <v>400</v>
      </c>
      <c r="M90" s="1">
        <v>31452</v>
      </c>
      <c r="N90">
        <v>1667</v>
      </c>
      <c r="O90" t="s">
        <v>3048</v>
      </c>
      <c r="P90" t="s">
        <v>3048</v>
      </c>
    </row>
    <row r="91" spans="1:16" x14ac:dyDescent="0.25">
      <c r="A91" t="s">
        <v>303</v>
      </c>
      <c r="B91" t="s">
        <v>745</v>
      </c>
      <c r="C91" t="s">
        <v>745</v>
      </c>
      <c r="D91">
        <v>13</v>
      </c>
      <c r="E91" t="s">
        <v>3136</v>
      </c>
      <c r="F91" t="s">
        <v>734</v>
      </c>
      <c r="G91" s="1">
        <v>31452</v>
      </c>
      <c r="I91">
        <v>1</v>
      </c>
      <c r="J91">
        <v>468</v>
      </c>
      <c r="M91" s="1">
        <v>31920</v>
      </c>
      <c r="N91">
        <v>468</v>
      </c>
      <c r="O91" t="s">
        <v>3048</v>
      </c>
      <c r="P91" t="s">
        <v>3048</v>
      </c>
    </row>
    <row r="92" spans="1:16" x14ac:dyDescent="0.25">
      <c r="A92" t="s">
        <v>303</v>
      </c>
      <c r="B92" t="s">
        <v>745</v>
      </c>
      <c r="C92" t="s">
        <v>745</v>
      </c>
      <c r="D92">
        <v>14</v>
      </c>
      <c r="E92" t="s">
        <v>3137</v>
      </c>
      <c r="F92" t="s">
        <v>757</v>
      </c>
      <c r="G92" s="1">
        <v>31920</v>
      </c>
      <c r="I92">
        <v>0</v>
      </c>
      <c r="J92">
        <v>105</v>
      </c>
      <c r="M92" s="1">
        <v>32025</v>
      </c>
      <c r="N92">
        <v>105</v>
      </c>
      <c r="O92" t="s">
        <v>3052</v>
      </c>
      <c r="P92" t="s">
        <v>3048</v>
      </c>
    </row>
    <row r="93" spans="1:16" x14ac:dyDescent="0.25">
      <c r="A93" t="s">
        <v>303</v>
      </c>
      <c r="B93" t="s">
        <v>745</v>
      </c>
      <c r="C93" t="s">
        <v>745</v>
      </c>
      <c r="D93">
        <v>15</v>
      </c>
      <c r="E93" t="s">
        <v>3109</v>
      </c>
      <c r="F93" t="s">
        <v>734</v>
      </c>
      <c r="G93" s="1">
        <v>32025</v>
      </c>
      <c r="I93">
        <v>10</v>
      </c>
      <c r="J93">
        <v>1367</v>
      </c>
      <c r="M93" s="1">
        <v>33392</v>
      </c>
      <c r="N93">
        <v>1367</v>
      </c>
      <c r="O93" t="s">
        <v>3048</v>
      </c>
      <c r="P93" t="s">
        <v>3048</v>
      </c>
    </row>
    <row r="94" spans="1:16" x14ac:dyDescent="0.25">
      <c r="A94" t="s">
        <v>303</v>
      </c>
      <c r="B94" t="s">
        <v>745</v>
      </c>
      <c r="C94" t="s">
        <v>745</v>
      </c>
      <c r="D94">
        <v>16</v>
      </c>
      <c r="E94" t="s">
        <v>3138</v>
      </c>
      <c r="F94" t="s">
        <v>734</v>
      </c>
      <c r="G94" s="1">
        <v>33392</v>
      </c>
      <c r="I94">
        <v>0</v>
      </c>
      <c r="J94">
        <v>291</v>
      </c>
      <c r="M94" s="1">
        <v>33683</v>
      </c>
      <c r="N94">
        <v>291</v>
      </c>
      <c r="O94" t="s">
        <v>3048</v>
      </c>
      <c r="P94" t="s">
        <v>3048</v>
      </c>
    </row>
    <row r="95" spans="1:16" x14ac:dyDescent="0.25">
      <c r="A95" t="s">
        <v>303</v>
      </c>
      <c r="B95" t="s">
        <v>745</v>
      </c>
      <c r="C95" t="s">
        <v>745</v>
      </c>
      <c r="D95">
        <v>17</v>
      </c>
      <c r="E95" t="s">
        <v>3139</v>
      </c>
      <c r="F95" t="s">
        <v>734</v>
      </c>
      <c r="G95" s="1">
        <v>33683</v>
      </c>
      <c r="I95">
        <v>0</v>
      </c>
      <c r="J95">
        <v>286</v>
      </c>
      <c r="L95" t="s">
        <v>403</v>
      </c>
      <c r="M95" s="1">
        <v>33876</v>
      </c>
      <c r="N95">
        <v>193</v>
      </c>
      <c r="O95" t="s">
        <v>3048</v>
      </c>
      <c r="P95" t="s">
        <v>3048</v>
      </c>
    </row>
    <row r="96" spans="1:16" x14ac:dyDescent="0.25">
      <c r="A96" t="s">
        <v>303</v>
      </c>
      <c r="B96" t="s">
        <v>745</v>
      </c>
      <c r="C96" t="s">
        <v>745</v>
      </c>
      <c r="D96">
        <v>18</v>
      </c>
      <c r="E96" t="s">
        <v>3140</v>
      </c>
      <c r="F96" t="s">
        <v>734</v>
      </c>
      <c r="G96" s="1">
        <v>33876</v>
      </c>
      <c r="I96">
        <v>10</v>
      </c>
      <c r="J96">
        <v>1718</v>
      </c>
      <c r="M96" s="1">
        <v>35594</v>
      </c>
      <c r="N96">
        <v>1718</v>
      </c>
      <c r="O96" t="s">
        <v>3048</v>
      </c>
      <c r="P96" t="s">
        <v>3048</v>
      </c>
    </row>
    <row r="97" spans="1:17" x14ac:dyDescent="0.25">
      <c r="A97" t="s">
        <v>303</v>
      </c>
      <c r="B97" t="s">
        <v>745</v>
      </c>
      <c r="C97" t="s">
        <v>745</v>
      </c>
      <c r="D97">
        <v>19</v>
      </c>
      <c r="E97" t="s">
        <v>3141</v>
      </c>
      <c r="F97" t="s">
        <v>758</v>
      </c>
      <c r="G97" s="1">
        <v>35594</v>
      </c>
      <c r="I97">
        <v>0</v>
      </c>
      <c r="J97">
        <v>18</v>
      </c>
      <c r="L97" t="s">
        <v>405</v>
      </c>
      <c r="M97" s="1">
        <v>35693</v>
      </c>
      <c r="N97">
        <v>99</v>
      </c>
      <c r="O97" t="s">
        <v>3050</v>
      </c>
      <c r="P97" t="s">
        <v>3061</v>
      </c>
    </row>
    <row r="98" spans="1:17" x14ac:dyDescent="0.25">
      <c r="A98" t="s">
        <v>303</v>
      </c>
      <c r="B98" t="s">
        <v>745</v>
      </c>
      <c r="C98" t="s">
        <v>745</v>
      </c>
      <c r="D98">
        <v>20</v>
      </c>
      <c r="E98" t="s">
        <v>3142</v>
      </c>
      <c r="F98" t="s">
        <v>734</v>
      </c>
      <c r="G98" s="1">
        <v>35693</v>
      </c>
      <c r="I98">
        <v>0</v>
      </c>
      <c r="J98">
        <v>301</v>
      </c>
      <c r="M98" s="1">
        <v>35994</v>
      </c>
      <c r="N98">
        <v>301</v>
      </c>
      <c r="O98" t="s">
        <v>3048</v>
      </c>
      <c r="P98" t="s">
        <v>3048</v>
      </c>
    </row>
    <row r="99" spans="1:17" x14ac:dyDescent="0.25">
      <c r="A99" t="s">
        <v>303</v>
      </c>
      <c r="B99" t="s">
        <v>745</v>
      </c>
      <c r="C99" t="s">
        <v>745</v>
      </c>
      <c r="D99">
        <v>21</v>
      </c>
      <c r="E99" t="s">
        <v>3087</v>
      </c>
      <c r="F99" t="s">
        <v>734</v>
      </c>
      <c r="G99" s="1">
        <v>35994</v>
      </c>
      <c r="I99">
        <v>6</v>
      </c>
      <c r="J99">
        <v>987</v>
      </c>
      <c r="L99" t="s">
        <v>406</v>
      </c>
      <c r="M99" s="1">
        <v>36981</v>
      </c>
      <c r="N99">
        <v>987</v>
      </c>
      <c r="O99" t="s">
        <v>3048</v>
      </c>
      <c r="P99" t="s">
        <v>3048</v>
      </c>
    </row>
    <row r="100" spans="1:17" x14ac:dyDescent="0.25">
      <c r="A100" t="s">
        <v>303</v>
      </c>
      <c r="B100" t="s">
        <v>745</v>
      </c>
      <c r="C100" t="s">
        <v>745</v>
      </c>
      <c r="D100">
        <v>22</v>
      </c>
      <c r="E100" t="s">
        <v>3143</v>
      </c>
      <c r="F100" t="s">
        <v>734</v>
      </c>
      <c r="G100" s="1">
        <v>36981</v>
      </c>
      <c r="I100">
        <v>4</v>
      </c>
      <c r="J100">
        <v>1141</v>
      </c>
      <c r="M100" s="1">
        <v>37247</v>
      </c>
      <c r="N100">
        <v>266</v>
      </c>
      <c r="O100" t="s">
        <v>3048</v>
      </c>
      <c r="P100" t="s">
        <v>3048</v>
      </c>
      <c r="Q100" t="s">
        <v>4744</v>
      </c>
    </row>
    <row r="101" spans="1:17" x14ac:dyDescent="0.25">
      <c r="A101" t="s">
        <v>303</v>
      </c>
      <c r="B101" t="s">
        <v>745</v>
      </c>
      <c r="C101" t="s">
        <v>745</v>
      </c>
      <c r="D101">
        <v>23</v>
      </c>
      <c r="E101" t="s">
        <v>3144</v>
      </c>
      <c r="F101" t="s">
        <v>749</v>
      </c>
      <c r="G101" s="1">
        <v>37247</v>
      </c>
      <c r="I101">
        <v>2</v>
      </c>
      <c r="J101">
        <v>654</v>
      </c>
      <c r="M101" s="1">
        <v>37688</v>
      </c>
      <c r="N101">
        <v>441</v>
      </c>
      <c r="O101" t="s">
        <v>3049</v>
      </c>
      <c r="P101" t="s">
        <v>3061</v>
      </c>
    </row>
    <row r="102" spans="1:17" x14ac:dyDescent="0.25">
      <c r="A102" t="s">
        <v>303</v>
      </c>
      <c r="B102" t="s">
        <v>745</v>
      </c>
      <c r="C102" t="s">
        <v>745</v>
      </c>
      <c r="D102">
        <v>24</v>
      </c>
      <c r="E102" t="s">
        <v>3145</v>
      </c>
      <c r="F102" t="s">
        <v>749</v>
      </c>
      <c r="G102" s="1">
        <v>37688</v>
      </c>
      <c r="I102">
        <v>0</v>
      </c>
      <c r="J102">
        <v>216</v>
      </c>
      <c r="M102" s="1">
        <v>37904</v>
      </c>
      <c r="N102">
        <v>216</v>
      </c>
      <c r="O102" t="s">
        <v>3049</v>
      </c>
      <c r="P102" t="s">
        <v>3061</v>
      </c>
    </row>
    <row r="103" spans="1:17" x14ac:dyDescent="0.25">
      <c r="A103" t="s">
        <v>303</v>
      </c>
      <c r="B103" t="s">
        <v>745</v>
      </c>
      <c r="C103" t="s">
        <v>745</v>
      </c>
      <c r="D103">
        <v>25</v>
      </c>
      <c r="E103" t="s">
        <v>3146</v>
      </c>
      <c r="F103" t="s">
        <v>759</v>
      </c>
      <c r="G103" s="1">
        <v>37904</v>
      </c>
      <c r="I103">
        <v>0</v>
      </c>
      <c r="J103">
        <v>133</v>
      </c>
      <c r="M103" s="1">
        <v>38037</v>
      </c>
      <c r="N103">
        <v>133</v>
      </c>
      <c r="O103" t="s">
        <v>3049</v>
      </c>
      <c r="P103" t="s">
        <v>3061</v>
      </c>
    </row>
    <row r="104" spans="1:17" x14ac:dyDescent="0.25">
      <c r="A104" t="s">
        <v>303</v>
      </c>
      <c r="B104" t="s">
        <v>745</v>
      </c>
      <c r="C104" t="s">
        <v>745</v>
      </c>
      <c r="D104">
        <v>27</v>
      </c>
      <c r="E104" t="s">
        <v>3108</v>
      </c>
      <c r="F104" t="s">
        <v>749</v>
      </c>
      <c r="G104" s="1">
        <v>38037</v>
      </c>
      <c r="I104">
        <v>1</v>
      </c>
      <c r="J104">
        <v>972</v>
      </c>
      <c r="L104" t="s">
        <v>407</v>
      </c>
      <c r="M104" s="1">
        <v>38122</v>
      </c>
      <c r="N104">
        <v>85</v>
      </c>
      <c r="O104" t="s">
        <v>3049</v>
      </c>
      <c r="P104" t="s">
        <v>3061</v>
      </c>
    </row>
    <row r="105" spans="1:17" x14ac:dyDescent="0.25">
      <c r="A105" t="s">
        <v>303</v>
      </c>
      <c r="B105" t="s">
        <v>745</v>
      </c>
      <c r="C105" t="s">
        <v>745</v>
      </c>
      <c r="D105">
        <v>28</v>
      </c>
      <c r="E105" t="s">
        <v>3147</v>
      </c>
      <c r="F105" t="s">
        <v>734</v>
      </c>
      <c r="G105" s="1">
        <v>38122</v>
      </c>
      <c r="I105">
        <v>0</v>
      </c>
      <c r="J105">
        <v>230</v>
      </c>
      <c r="L105" t="s">
        <v>408</v>
      </c>
      <c r="M105" s="1">
        <v>39009</v>
      </c>
      <c r="N105">
        <v>887</v>
      </c>
      <c r="O105" t="s">
        <v>3048</v>
      </c>
      <c r="P105" t="s">
        <v>3048</v>
      </c>
      <c r="Q105" t="s">
        <v>4746</v>
      </c>
    </row>
    <row r="106" spans="1:17" x14ac:dyDescent="0.25">
      <c r="A106" t="s">
        <v>303</v>
      </c>
      <c r="B106" t="s">
        <v>745</v>
      </c>
      <c r="C106" t="s">
        <v>745</v>
      </c>
      <c r="D106">
        <v>29</v>
      </c>
      <c r="E106" t="s">
        <v>409</v>
      </c>
      <c r="F106" t="s">
        <v>759</v>
      </c>
      <c r="G106" s="1">
        <v>39009</v>
      </c>
      <c r="I106">
        <v>0</v>
      </c>
      <c r="J106">
        <v>191</v>
      </c>
      <c r="M106" s="1">
        <v>39200</v>
      </c>
      <c r="N106">
        <v>191</v>
      </c>
      <c r="O106" t="s">
        <v>3049</v>
      </c>
      <c r="P106" t="s">
        <v>3061</v>
      </c>
    </row>
    <row r="107" spans="1:17" x14ac:dyDescent="0.25">
      <c r="A107" t="s">
        <v>303</v>
      </c>
      <c r="B107" t="s">
        <v>745</v>
      </c>
      <c r="C107" t="s">
        <v>745</v>
      </c>
      <c r="D107">
        <v>30</v>
      </c>
      <c r="E107" t="s">
        <v>3148</v>
      </c>
      <c r="F107" t="s">
        <v>760</v>
      </c>
      <c r="G107" s="1">
        <v>39200</v>
      </c>
      <c r="I107">
        <v>0</v>
      </c>
      <c r="J107">
        <v>287</v>
      </c>
      <c r="M107" s="1">
        <v>39432</v>
      </c>
      <c r="N107">
        <v>232</v>
      </c>
      <c r="O107" t="s">
        <v>3050</v>
      </c>
      <c r="P107" t="s">
        <v>3061</v>
      </c>
    </row>
    <row r="108" spans="1:17" x14ac:dyDescent="0.25">
      <c r="A108" t="s">
        <v>303</v>
      </c>
      <c r="B108" t="s">
        <v>745</v>
      </c>
      <c r="C108" t="s">
        <v>745</v>
      </c>
      <c r="D108">
        <v>31</v>
      </c>
      <c r="E108" t="s">
        <v>3149</v>
      </c>
      <c r="F108" t="s">
        <v>761</v>
      </c>
      <c r="G108" s="1">
        <v>39432</v>
      </c>
      <c r="I108">
        <v>0</v>
      </c>
      <c r="J108">
        <v>100</v>
      </c>
      <c r="L108" t="s">
        <v>410</v>
      </c>
      <c r="M108" s="1">
        <v>39632</v>
      </c>
      <c r="N108">
        <v>200</v>
      </c>
      <c r="O108" t="s">
        <v>761</v>
      </c>
      <c r="P108" t="s">
        <v>761</v>
      </c>
    </row>
    <row r="109" spans="1:17" x14ac:dyDescent="0.25">
      <c r="A109" t="s">
        <v>303</v>
      </c>
      <c r="B109" t="s">
        <v>745</v>
      </c>
      <c r="C109" t="s">
        <v>745</v>
      </c>
      <c r="D109">
        <v>32</v>
      </c>
      <c r="E109" t="s">
        <v>3150</v>
      </c>
      <c r="F109" t="s">
        <v>756</v>
      </c>
      <c r="G109" s="1">
        <v>39632</v>
      </c>
      <c r="I109">
        <v>1</v>
      </c>
      <c r="J109">
        <v>352</v>
      </c>
      <c r="M109" s="1">
        <v>39984</v>
      </c>
      <c r="N109">
        <v>352</v>
      </c>
      <c r="O109" t="s">
        <v>3051</v>
      </c>
      <c r="P109" t="s">
        <v>3051</v>
      </c>
    </row>
    <row r="110" spans="1:17" x14ac:dyDescent="0.25">
      <c r="A110" t="s">
        <v>303</v>
      </c>
      <c r="B110" t="s">
        <v>745</v>
      </c>
      <c r="C110" t="s">
        <v>745</v>
      </c>
      <c r="D110">
        <v>33</v>
      </c>
      <c r="E110" t="s">
        <v>3151</v>
      </c>
      <c r="F110" t="s">
        <v>762</v>
      </c>
      <c r="G110" s="1">
        <v>39984</v>
      </c>
      <c r="I110">
        <v>1</v>
      </c>
      <c r="J110">
        <v>223</v>
      </c>
      <c r="M110" s="1">
        <v>40207</v>
      </c>
      <c r="N110">
        <v>223</v>
      </c>
      <c r="O110" t="s">
        <v>3049</v>
      </c>
      <c r="P110" t="s">
        <v>3061</v>
      </c>
    </row>
    <row r="111" spans="1:17" x14ac:dyDescent="0.25">
      <c r="A111" t="s">
        <v>303</v>
      </c>
      <c r="B111" t="s">
        <v>745</v>
      </c>
      <c r="C111" t="s">
        <v>745</v>
      </c>
      <c r="D111">
        <v>34</v>
      </c>
      <c r="E111" t="s">
        <v>3152</v>
      </c>
      <c r="F111" t="s">
        <v>752</v>
      </c>
      <c r="G111" s="1">
        <v>40207</v>
      </c>
      <c r="I111">
        <v>5</v>
      </c>
      <c r="J111">
        <v>1348</v>
      </c>
      <c r="L111" t="s">
        <v>411</v>
      </c>
      <c r="M111" s="1">
        <v>41555</v>
      </c>
      <c r="N111">
        <v>1348</v>
      </c>
      <c r="O111" t="s">
        <v>3050</v>
      </c>
      <c r="P111" t="s">
        <v>3061</v>
      </c>
    </row>
    <row r="112" spans="1:17" x14ac:dyDescent="0.25">
      <c r="A112" t="s">
        <v>303</v>
      </c>
      <c r="B112" t="s">
        <v>745</v>
      </c>
      <c r="C112" t="s">
        <v>745</v>
      </c>
      <c r="D112">
        <v>35</v>
      </c>
      <c r="E112" t="s">
        <v>3153</v>
      </c>
      <c r="F112" t="s">
        <v>752</v>
      </c>
      <c r="G112" s="1">
        <v>41555</v>
      </c>
      <c r="I112">
        <v>1</v>
      </c>
      <c r="J112">
        <v>193</v>
      </c>
      <c r="M112" s="1">
        <v>41622</v>
      </c>
      <c r="N112">
        <v>67</v>
      </c>
      <c r="O112" t="s">
        <v>3050</v>
      </c>
      <c r="P112" t="s">
        <v>3061</v>
      </c>
      <c r="Q112" t="s">
        <v>4744</v>
      </c>
    </row>
    <row r="113" spans="1:17" x14ac:dyDescent="0.25">
      <c r="A113" t="s">
        <v>303</v>
      </c>
      <c r="B113" t="s">
        <v>745</v>
      </c>
      <c r="C113" t="s">
        <v>745</v>
      </c>
      <c r="D113">
        <v>36</v>
      </c>
      <c r="E113" t="s">
        <v>3154</v>
      </c>
      <c r="F113" t="s">
        <v>740</v>
      </c>
      <c r="G113" s="1">
        <v>41622</v>
      </c>
      <c r="I113">
        <v>6</v>
      </c>
      <c r="J113">
        <v>1022</v>
      </c>
      <c r="M113" s="1">
        <v>41748</v>
      </c>
      <c r="N113">
        <v>126</v>
      </c>
      <c r="O113" t="s">
        <v>3049</v>
      </c>
      <c r="P113" t="s">
        <v>3061</v>
      </c>
    </row>
    <row r="114" spans="1:17" x14ac:dyDescent="0.25">
      <c r="A114" t="s">
        <v>303</v>
      </c>
      <c r="B114" t="s">
        <v>745</v>
      </c>
      <c r="C114" t="s">
        <v>745</v>
      </c>
      <c r="D114">
        <v>37</v>
      </c>
      <c r="E114" t="s">
        <v>3155</v>
      </c>
      <c r="F114" t="s">
        <v>734</v>
      </c>
      <c r="G114" s="1">
        <v>41748</v>
      </c>
      <c r="I114">
        <v>0</v>
      </c>
      <c r="J114">
        <v>203</v>
      </c>
      <c r="M114" s="1">
        <v>41951</v>
      </c>
      <c r="N114">
        <v>203</v>
      </c>
      <c r="O114" t="s">
        <v>3048</v>
      </c>
      <c r="P114" t="s">
        <v>3048</v>
      </c>
      <c r="Q114" t="s">
        <v>4719</v>
      </c>
    </row>
    <row r="115" spans="1:17" x14ac:dyDescent="0.25">
      <c r="A115" t="s">
        <v>303</v>
      </c>
      <c r="B115" t="s">
        <v>745</v>
      </c>
      <c r="C115" t="s">
        <v>745</v>
      </c>
      <c r="D115">
        <v>38</v>
      </c>
      <c r="E115" t="s">
        <v>3156</v>
      </c>
      <c r="F115" t="s">
        <v>737</v>
      </c>
      <c r="G115" s="1">
        <v>41951</v>
      </c>
      <c r="I115">
        <v>4</v>
      </c>
      <c r="J115">
        <v>742</v>
      </c>
      <c r="M115" s="1">
        <v>42644</v>
      </c>
      <c r="N115">
        <v>693</v>
      </c>
      <c r="O115" t="s">
        <v>3050</v>
      </c>
      <c r="P115" t="s">
        <v>3061</v>
      </c>
      <c r="Q115" t="s">
        <v>4719</v>
      </c>
    </row>
    <row r="116" spans="1:17" x14ac:dyDescent="0.25">
      <c r="A116" t="s">
        <v>303</v>
      </c>
      <c r="B116" t="s">
        <v>745</v>
      </c>
      <c r="C116" t="s">
        <v>745</v>
      </c>
      <c r="D116">
        <v>39</v>
      </c>
      <c r="E116" t="s">
        <v>3157</v>
      </c>
      <c r="F116" t="s">
        <v>736</v>
      </c>
      <c r="G116" s="1">
        <v>42644</v>
      </c>
      <c r="I116">
        <v>0</v>
      </c>
      <c r="J116">
        <v>1480</v>
      </c>
      <c r="M116" s="1">
        <v>42693</v>
      </c>
      <c r="N116">
        <v>49</v>
      </c>
      <c r="O116" t="s">
        <v>3049</v>
      </c>
      <c r="P116" t="s">
        <v>3061</v>
      </c>
    </row>
    <row r="117" spans="1:17" x14ac:dyDescent="0.25">
      <c r="A117" t="s">
        <v>303</v>
      </c>
      <c r="B117" t="s">
        <v>745</v>
      </c>
      <c r="C117" t="s">
        <v>745</v>
      </c>
      <c r="D117">
        <v>40</v>
      </c>
      <c r="E117" t="s">
        <v>3158</v>
      </c>
      <c r="F117" t="s">
        <v>734</v>
      </c>
      <c r="G117" s="1">
        <v>42693</v>
      </c>
      <c r="I117">
        <v>1</v>
      </c>
      <c r="J117">
        <v>1431</v>
      </c>
      <c r="L117" t="s">
        <v>413</v>
      </c>
      <c r="M117" s="1">
        <v>42973</v>
      </c>
      <c r="N117">
        <v>280</v>
      </c>
      <c r="O117" t="s">
        <v>3048</v>
      </c>
      <c r="P117" t="s">
        <v>3048</v>
      </c>
      <c r="Q117" t="s">
        <v>4719</v>
      </c>
    </row>
    <row r="118" spans="1:17" x14ac:dyDescent="0.25">
      <c r="A118" t="s">
        <v>303</v>
      </c>
      <c r="B118" t="s">
        <v>745</v>
      </c>
      <c r="C118" t="s">
        <v>745</v>
      </c>
      <c r="D118">
        <v>41</v>
      </c>
      <c r="E118" t="s">
        <v>3159</v>
      </c>
      <c r="F118" t="s">
        <v>763</v>
      </c>
      <c r="G118" s="1">
        <v>42973</v>
      </c>
      <c r="I118">
        <v>0</v>
      </c>
      <c r="J118">
        <v>28</v>
      </c>
      <c r="L118" t="s">
        <v>415</v>
      </c>
      <c r="M118" s="1">
        <v>43001</v>
      </c>
      <c r="N118">
        <v>28</v>
      </c>
      <c r="O118" t="s">
        <v>3056</v>
      </c>
      <c r="P118" t="s">
        <v>3061</v>
      </c>
    </row>
    <row r="119" spans="1:17" x14ac:dyDescent="0.25">
      <c r="A119" t="s">
        <v>303</v>
      </c>
      <c r="B119" t="s">
        <v>745</v>
      </c>
      <c r="C119" t="s">
        <v>745</v>
      </c>
      <c r="D119">
        <v>42</v>
      </c>
      <c r="E119" t="s">
        <v>3160</v>
      </c>
      <c r="F119" t="s">
        <v>737</v>
      </c>
      <c r="G119" s="1">
        <v>43001</v>
      </c>
      <c r="I119">
        <v>6</v>
      </c>
      <c r="J119">
        <v>729</v>
      </c>
      <c r="L119" t="s">
        <v>416</v>
      </c>
      <c r="M119" s="1">
        <v>43748</v>
      </c>
      <c r="N119">
        <v>747</v>
      </c>
      <c r="O119" t="s">
        <v>3050</v>
      </c>
      <c r="P119" t="s">
        <v>3061</v>
      </c>
    </row>
    <row r="120" spans="1:17" x14ac:dyDescent="0.25">
      <c r="A120" t="s">
        <v>303</v>
      </c>
      <c r="B120" t="s">
        <v>745</v>
      </c>
      <c r="C120" t="s">
        <v>745</v>
      </c>
      <c r="D120">
        <v>43</v>
      </c>
      <c r="E120" t="s">
        <v>3161</v>
      </c>
      <c r="F120" t="s">
        <v>737</v>
      </c>
      <c r="G120" s="1">
        <v>43748</v>
      </c>
      <c r="I120">
        <v>1</v>
      </c>
      <c r="J120">
        <v>377</v>
      </c>
      <c r="M120" s="1">
        <v>43748</v>
      </c>
      <c r="N120">
        <v>0</v>
      </c>
      <c r="O120" t="s">
        <v>3050</v>
      </c>
      <c r="P120" t="s">
        <v>3061</v>
      </c>
      <c r="Q120" t="s">
        <v>4744</v>
      </c>
    </row>
    <row r="121" spans="1:17" x14ac:dyDescent="0.25">
      <c r="A121" t="s">
        <v>303</v>
      </c>
      <c r="B121" t="s">
        <v>745</v>
      </c>
      <c r="C121" t="s">
        <v>745</v>
      </c>
      <c r="D121">
        <v>44</v>
      </c>
      <c r="E121" t="s">
        <v>3162</v>
      </c>
      <c r="F121" t="s">
        <v>764</v>
      </c>
      <c r="G121" s="1">
        <v>43748</v>
      </c>
      <c r="I121">
        <v>1</v>
      </c>
      <c r="J121">
        <v>377</v>
      </c>
      <c r="M121" s="1" t="s">
        <v>4</v>
      </c>
      <c r="N121" t="s">
        <v>4</v>
      </c>
      <c r="O121" t="s">
        <v>3048</v>
      </c>
      <c r="P121" t="s">
        <v>3048</v>
      </c>
      <c r="Q121" t="s">
        <v>4752</v>
      </c>
    </row>
    <row r="122" spans="1:17" x14ac:dyDescent="0.25">
      <c r="A122" t="s">
        <v>303</v>
      </c>
      <c r="B122" t="s">
        <v>746</v>
      </c>
      <c r="C122" t="s">
        <v>746</v>
      </c>
      <c r="D122">
        <v>1</v>
      </c>
      <c r="E122" t="s">
        <v>3163</v>
      </c>
      <c r="F122" t="s">
        <v>765</v>
      </c>
      <c r="G122" s="1">
        <v>32117</v>
      </c>
      <c r="I122">
        <v>1</v>
      </c>
      <c r="J122">
        <v>169</v>
      </c>
      <c r="M122" s="1">
        <v>32286</v>
      </c>
      <c r="N122">
        <v>169</v>
      </c>
      <c r="O122" t="s">
        <v>3057</v>
      </c>
      <c r="P122" t="s">
        <v>3060</v>
      </c>
    </row>
    <row r="123" spans="1:17" x14ac:dyDescent="0.25">
      <c r="A123" t="s">
        <v>303</v>
      </c>
      <c r="B123" t="s">
        <v>746</v>
      </c>
      <c r="C123" t="s">
        <v>746</v>
      </c>
      <c r="D123">
        <v>2</v>
      </c>
      <c r="E123" t="s">
        <v>3164</v>
      </c>
      <c r="F123" t="s">
        <v>755</v>
      </c>
      <c r="G123" s="1">
        <v>32286</v>
      </c>
      <c r="I123">
        <v>0</v>
      </c>
      <c r="J123">
        <v>370</v>
      </c>
      <c r="M123" s="1">
        <v>32656</v>
      </c>
      <c r="N123">
        <v>370</v>
      </c>
      <c r="O123" t="s">
        <v>3051</v>
      </c>
      <c r="P123" t="s">
        <v>3051</v>
      </c>
    </row>
    <row r="124" spans="1:17" x14ac:dyDescent="0.25">
      <c r="A124" t="s">
        <v>303</v>
      </c>
      <c r="B124" t="s">
        <v>746</v>
      </c>
      <c r="C124" t="s">
        <v>746</v>
      </c>
      <c r="D124">
        <v>3</v>
      </c>
      <c r="E124" t="s">
        <v>3165</v>
      </c>
      <c r="F124" t="s">
        <v>765</v>
      </c>
      <c r="G124" s="1">
        <v>32656</v>
      </c>
      <c r="I124">
        <v>2</v>
      </c>
      <c r="J124">
        <v>305</v>
      </c>
      <c r="M124" s="1">
        <v>32962</v>
      </c>
      <c r="N124">
        <v>306</v>
      </c>
      <c r="O124" t="s">
        <v>3057</v>
      </c>
      <c r="P124" t="s">
        <v>3060</v>
      </c>
    </row>
    <row r="125" spans="1:17" x14ac:dyDescent="0.25">
      <c r="A125" t="s">
        <v>303</v>
      </c>
      <c r="B125" t="s">
        <v>746</v>
      </c>
      <c r="C125" t="s">
        <v>746</v>
      </c>
      <c r="D125">
        <v>4</v>
      </c>
      <c r="E125" t="s">
        <v>3166</v>
      </c>
      <c r="F125" t="s">
        <v>749</v>
      </c>
      <c r="G125" s="1">
        <v>32962</v>
      </c>
      <c r="I125">
        <v>2</v>
      </c>
      <c r="J125">
        <v>371</v>
      </c>
      <c r="M125" s="1">
        <v>33333</v>
      </c>
      <c r="N125">
        <v>371</v>
      </c>
      <c r="O125" t="s">
        <v>3049</v>
      </c>
      <c r="P125" t="s">
        <v>3061</v>
      </c>
    </row>
    <row r="126" spans="1:17" x14ac:dyDescent="0.25">
      <c r="A126" t="s">
        <v>303</v>
      </c>
      <c r="B126" t="s">
        <v>746</v>
      </c>
      <c r="C126" t="s">
        <v>746</v>
      </c>
      <c r="D126">
        <v>5</v>
      </c>
      <c r="E126" t="s">
        <v>3167</v>
      </c>
      <c r="F126" t="s">
        <v>760</v>
      </c>
      <c r="G126" s="1">
        <v>33333</v>
      </c>
      <c r="I126">
        <v>1</v>
      </c>
      <c r="J126">
        <v>526</v>
      </c>
      <c r="M126" s="1">
        <v>33859</v>
      </c>
      <c r="N126">
        <v>526</v>
      </c>
      <c r="O126" t="s">
        <v>3050</v>
      </c>
      <c r="P126" t="s">
        <v>3061</v>
      </c>
    </row>
    <row r="127" spans="1:17" x14ac:dyDescent="0.25">
      <c r="A127" t="s">
        <v>303</v>
      </c>
      <c r="B127" t="s">
        <v>746</v>
      </c>
      <c r="C127" t="s">
        <v>746</v>
      </c>
      <c r="D127">
        <v>6</v>
      </c>
      <c r="E127" t="s">
        <v>3168</v>
      </c>
      <c r="F127" t="s">
        <v>734</v>
      </c>
      <c r="G127" s="1">
        <v>33859</v>
      </c>
      <c r="I127">
        <v>4</v>
      </c>
      <c r="J127">
        <v>532</v>
      </c>
      <c r="M127" s="1">
        <v>34391</v>
      </c>
      <c r="N127">
        <v>532</v>
      </c>
      <c r="O127" t="s">
        <v>3048</v>
      </c>
      <c r="P127" t="s">
        <v>3048</v>
      </c>
    </row>
    <row r="128" spans="1:17" x14ac:dyDescent="0.25">
      <c r="A128" t="s">
        <v>303</v>
      </c>
      <c r="B128" t="s">
        <v>746</v>
      </c>
      <c r="C128" t="s">
        <v>746</v>
      </c>
      <c r="D128">
        <v>7</v>
      </c>
      <c r="E128" t="s">
        <v>3169</v>
      </c>
      <c r="F128" t="s">
        <v>734</v>
      </c>
      <c r="G128" s="1">
        <v>34391</v>
      </c>
      <c r="I128">
        <v>0</v>
      </c>
      <c r="J128">
        <v>108</v>
      </c>
      <c r="M128" s="1">
        <v>34558</v>
      </c>
      <c r="N128">
        <v>167</v>
      </c>
      <c r="O128" t="s">
        <v>3048</v>
      </c>
      <c r="P128" t="s">
        <v>3048</v>
      </c>
    </row>
    <row r="129" spans="1:17" x14ac:dyDescent="0.25">
      <c r="A129" t="s">
        <v>303</v>
      </c>
      <c r="B129" t="s">
        <v>746</v>
      </c>
      <c r="C129" t="s">
        <v>746</v>
      </c>
      <c r="D129">
        <v>8</v>
      </c>
      <c r="E129" t="s">
        <v>3170</v>
      </c>
      <c r="F129" t="s">
        <v>734</v>
      </c>
      <c r="G129" s="1">
        <v>34558</v>
      </c>
      <c r="I129">
        <v>7</v>
      </c>
      <c r="J129">
        <v>1769</v>
      </c>
      <c r="M129" s="1">
        <v>36323</v>
      </c>
      <c r="N129">
        <v>1765</v>
      </c>
      <c r="O129" t="s">
        <v>3048</v>
      </c>
      <c r="P129" t="s">
        <v>3048</v>
      </c>
    </row>
    <row r="130" spans="1:17" x14ac:dyDescent="0.25">
      <c r="A130" t="s">
        <v>303</v>
      </c>
      <c r="B130" t="s">
        <v>746</v>
      </c>
      <c r="C130" t="s">
        <v>746</v>
      </c>
      <c r="D130">
        <v>9</v>
      </c>
      <c r="E130" t="s">
        <v>3171</v>
      </c>
      <c r="F130" t="s">
        <v>734</v>
      </c>
      <c r="G130" s="1">
        <v>36323</v>
      </c>
      <c r="I130">
        <v>1</v>
      </c>
      <c r="J130">
        <v>301</v>
      </c>
      <c r="M130" s="1">
        <v>36624</v>
      </c>
      <c r="N130">
        <v>301</v>
      </c>
      <c r="O130" t="s">
        <v>3048</v>
      </c>
      <c r="P130" t="s">
        <v>3048</v>
      </c>
    </row>
    <row r="131" spans="1:17" x14ac:dyDescent="0.25">
      <c r="A131" t="s">
        <v>303</v>
      </c>
      <c r="B131" t="s">
        <v>746</v>
      </c>
      <c r="C131" t="s">
        <v>746</v>
      </c>
      <c r="D131">
        <v>10</v>
      </c>
      <c r="E131" t="s">
        <v>3172</v>
      </c>
      <c r="F131" t="s">
        <v>749</v>
      </c>
      <c r="G131" s="1">
        <v>36624</v>
      </c>
      <c r="I131">
        <v>1</v>
      </c>
      <c r="J131">
        <v>267</v>
      </c>
      <c r="L131" t="s">
        <v>418</v>
      </c>
      <c r="M131" s="1">
        <v>36953</v>
      </c>
      <c r="N131">
        <v>329</v>
      </c>
      <c r="O131" t="s">
        <v>3049</v>
      </c>
      <c r="P131" t="s">
        <v>3061</v>
      </c>
    </row>
    <row r="132" spans="1:17" x14ac:dyDescent="0.25">
      <c r="A132" t="s">
        <v>303</v>
      </c>
      <c r="B132" t="s">
        <v>746</v>
      </c>
      <c r="C132" t="s">
        <v>746</v>
      </c>
      <c r="D132">
        <v>11</v>
      </c>
      <c r="E132" t="s">
        <v>3173</v>
      </c>
      <c r="F132" t="s">
        <v>734</v>
      </c>
      <c r="G132" s="1">
        <v>36953</v>
      </c>
      <c r="I132">
        <v>2</v>
      </c>
      <c r="J132">
        <v>773</v>
      </c>
      <c r="L132" t="s">
        <v>419</v>
      </c>
      <c r="M132" s="1">
        <v>37695</v>
      </c>
      <c r="N132">
        <v>742</v>
      </c>
      <c r="O132" t="s">
        <v>3048</v>
      </c>
      <c r="P132" t="s">
        <v>3048</v>
      </c>
    </row>
    <row r="133" spans="1:17" x14ac:dyDescent="0.25">
      <c r="A133" t="s">
        <v>303</v>
      </c>
      <c r="B133" t="s">
        <v>746</v>
      </c>
      <c r="C133" t="s">
        <v>746</v>
      </c>
      <c r="D133">
        <v>12</v>
      </c>
      <c r="E133" t="s">
        <v>3174</v>
      </c>
      <c r="F133" t="s">
        <v>740</v>
      </c>
      <c r="G133" s="1">
        <v>37695</v>
      </c>
      <c r="I133">
        <v>4</v>
      </c>
      <c r="J133">
        <v>378</v>
      </c>
      <c r="L133" t="s">
        <v>420</v>
      </c>
      <c r="M133" s="1">
        <v>37867</v>
      </c>
      <c r="N133">
        <v>172</v>
      </c>
      <c r="O133" t="s">
        <v>3049</v>
      </c>
      <c r="P133" t="s">
        <v>3061</v>
      </c>
      <c r="Q133" t="s">
        <v>4754</v>
      </c>
    </row>
    <row r="134" spans="1:17" x14ac:dyDescent="0.25">
      <c r="A134" t="s">
        <v>303</v>
      </c>
      <c r="B134" t="s">
        <v>746</v>
      </c>
      <c r="C134" t="s">
        <v>746</v>
      </c>
      <c r="D134">
        <v>13</v>
      </c>
      <c r="E134" t="s">
        <v>3175</v>
      </c>
      <c r="F134" t="s">
        <v>761</v>
      </c>
      <c r="G134" s="1">
        <v>37867</v>
      </c>
      <c r="I134">
        <v>1</v>
      </c>
      <c r="J134">
        <v>245</v>
      </c>
      <c r="M134" s="1">
        <v>38112</v>
      </c>
      <c r="N134">
        <v>245</v>
      </c>
      <c r="O134" t="s">
        <v>761</v>
      </c>
      <c r="P134" t="s">
        <v>761</v>
      </c>
    </row>
    <row r="135" spans="1:17" x14ac:dyDescent="0.25">
      <c r="A135" t="s">
        <v>303</v>
      </c>
      <c r="B135" t="s">
        <v>746</v>
      </c>
      <c r="C135" t="s">
        <v>746</v>
      </c>
      <c r="D135">
        <v>14</v>
      </c>
      <c r="E135" t="s">
        <v>3176</v>
      </c>
      <c r="F135" t="s">
        <v>747</v>
      </c>
      <c r="G135" s="1">
        <v>38112</v>
      </c>
      <c r="I135">
        <v>0</v>
      </c>
      <c r="J135">
        <v>191</v>
      </c>
      <c r="M135" s="1">
        <v>38303</v>
      </c>
      <c r="N135">
        <v>191</v>
      </c>
      <c r="O135" t="s">
        <v>3052</v>
      </c>
      <c r="P135" t="s">
        <v>3048</v>
      </c>
    </row>
    <row r="136" spans="1:17" x14ac:dyDescent="0.25">
      <c r="A136" t="s">
        <v>303</v>
      </c>
      <c r="B136" t="s">
        <v>746</v>
      </c>
      <c r="C136" t="s">
        <v>746</v>
      </c>
      <c r="D136">
        <v>15</v>
      </c>
      <c r="E136" t="s">
        <v>3177</v>
      </c>
      <c r="F136" t="s">
        <v>766</v>
      </c>
      <c r="G136" s="1">
        <v>38303</v>
      </c>
      <c r="I136">
        <v>3</v>
      </c>
      <c r="J136">
        <v>701</v>
      </c>
      <c r="L136" t="s">
        <v>422</v>
      </c>
      <c r="M136" s="1">
        <v>39004</v>
      </c>
      <c r="N136">
        <v>701</v>
      </c>
      <c r="O136" t="s">
        <v>3049</v>
      </c>
      <c r="P136" t="s">
        <v>3061</v>
      </c>
    </row>
    <row r="137" spans="1:17" x14ac:dyDescent="0.25">
      <c r="A137" t="s">
        <v>303</v>
      </c>
      <c r="B137" t="s">
        <v>746</v>
      </c>
      <c r="C137" t="s">
        <v>746</v>
      </c>
      <c r="D137">
        <v>16</v>
      </c>
      <c r="E137" t="s">
        <v>3178</v>
      </c>
      <c r="F137" t="s">
        <v>766</v>
      </c>
      <c r="G137" s="1">
        <v>39004</v>
      </c>
      <c r="I137">
        <v>1</v>
      </c>
      <c r="J137">
        <v>355</v>
      </c>
      <c r="M137" s="1">
        <v>39148</v>
      </c>
      <c r="N137">
        <v>144</v>
      </c>
      <c r="O137" t="s">
        <v>3049</v>
      </c>
      <c r="P137" t="s">
        <v>3061</v>
      </c>
      <c r="Q137" t="s">
        <v>4756</v>
      </c>
    </row>
    <row r="138" spans="1:17" x14ac:dyDescent="0.25">
      <c r="A138" t="s">
        <v>303</v>
      </c>
      <c r="B138" t="s">
        <v>746</v>
      </c>
      <c r="C138" t="s">
        <v>746</v>
      </c>
      <c r="D138">
        <v>16</v>
      </c>
      <c r="E138" t="s">
        <v>3179</v>
      </c>
      <c r="F138" t="s">
        <v>761</v>
      </c>
      <c r="G138" s="1">
        <v>39148</v>
      </c>
      <c r="I138">
        <v>4</v>
      </c>
      <c r="J138">
        <v>447</v>
      </c>
      <c r="L138" t="s">
        <v>423</v>
      </c>
      <c r="M138" s="1">
        <v>39390</v>
      </c>
      <c r="N138">
        <v>242</v>
      </c>
      <c r="O138" t="s">
        <v>761</v>
      </c>
      <c r="P138" t="s">
        <v>761</v>
      </c>
    </row>
    <row r="139" spans="1:17" x14ac:dyDescent="0.25">
      <c r="A139" t="s">
        <v>303</v>
      </c>
      <c r="B139" t="s">
        <v>746</v>
      </c>
      <c r="C139" t="s">
        <v>746</v>
      </c>
      <c r="D139">
        <v>17</v>
      </c>
      <c r="E139" t="s">
        <v>3180</v>
      </c>
      <c r="F139" t="s">
        <v>736</v>
      </c>
      <c r="G139" s="1">
        <v>39390</v>
      </c>
      <c r="I139">
        <v>0</v>
      </c>
      <c r="J139">
        <v>334</v>
      </c>
      <c r="L139" t="s">
        <v>424</v>
      </c>
      <c r="M139" s="1">
        <v>39620</v>
      </c>
      <c r="N139">
        <v>230</v>
      </c>
      <c r="O139" t="s">
        <v>3049</v>
      </c>
      <c r="P139" t="s">
        <v>3061</v>
      </c>
      <c r="Q139" t="s">
        <v>4719</v>
      </c>
    </row>
    <row r="140" spans="1:17" x14ac:dyDescent="0.25">
      <c r="A140" t="s">
        <v>303</v>
      </c>
      <c r="B140" t="s">
        <v>746</v>
      </c>
      <c r="C140" t="s">
        <v>746</v>
      </c>
      <c r="D140">
        <v>18</v>
      </c>
      <c r="E140" t="s">
        <v>3181</v>
      </c>
      <c r="F140" t="s">
        <v>766</v>
      </c>
      <c r="G140" s="1">
        <v>39620</v>
      </c>
      <c r="I140">
        <v>2</v>
      </c>
      <c r="J140">
        <v>521</v>
      </c>
      <c r="L140" t="s">
        <v>425</v>
      </c>
      <c r="M140" s="1">
        <v>40138</v>
      </c>
      <c r="N140">
        <v>518</v>
      </c>
      <c r="O140" t="s">
        <v>3049</v>
      </c>
      <c r="P140" t="s">
        <v>3061</v>
      </c>
    </row>
    <row r="141" spans="1:17" x14ac:dyDescent="0.25">
      <c r="A141" t="s">
        <v>303</v>
      </c>
      <c r="B141" t="s">
        <v>746</v>
      </c>
      <c r="C141" t="s">
        <v>746</v>
      </c>
      <c r="D141">
        <v>19</v>
      </c>
      <c r="E141" t="s">
        <v>3182</v>
      </c>
      <c r="F141" t="s">
        <v>740</v>
      </c>
      <c r="G141" s="1">
        <v>40138</v>
      </c>
      <c r="I141">
        <v>1</v>
      </c>
      <c r="J141">
        <v>601</v>
      </c>
      <c r="L141" t="s">
        <v>3183</v>
      </c>
      <c r="M141" s="1">
        <v>40138</v>
      </c>
      <c r="N141">
        <v>0</v>
      </c>
      <c r="O141" t="s">
        <v>3049</v>
      </c>
      <c r="P141" t="s">
        <v>3061</v>
      </c>
    </row>
    <row r="142" spans="1:17" x14ac:dyDescent="0.25">
      <c r="A142" t="s">
        <v>303</v>
      </c>
      <c r="B142" t="s">
        <v>746</v>
      </c>
      <c r="C142" t="s">
        <v>746</v>
      </c>
      <c r="D142">
        <v>20</v>
      </c>
      <c r="E142" t="s">
        <v>3184</v>
      </c>
      <c r="F142" t="s">
        <v>734</v>
      </c>
      <c r="G142" s="1">
        <v>40138</v>
      </c>
      <c r="I142">
        <v>6</v>
      </c>
      <c r="J142">
        <v>2182</v>
      </c>
      <c r="L142" t="s">
        <v>427</v>
      </c>
      <c r="M142" s="1">
        <v>40781</v>
      </c>
      <c r="N142">
        <v>643</v>
      </c>
      <c r="O142" t="s">
        <v>3048</v>
      </c>
      <c r="P142" t="s">
        <v>3048</v>
      </c>
      <c r="Q142" t="s">
        <v>4758</v>
      </c>
    </row>
    <row r="143" spans="1:17" x14ac:dyDescent="0.25">
      <c r="A143" t="s">
        <v>303</v>
      </c>
      <c r="B143" t="s">
        <v>746</v>
      </c>
      <c r="C143" t="s">
        <v>746</v>
      </c>
      <c r="D143">
        <v>21</v>
      </c>
      <c r="E143" t="s">
        <v>3185</v>
      </c>
      <c r="F143" t="s">
        <v>767</v>
      </c>
      <c r="G143" s="1">
        <v>40781</v>
      </c>
      <c r="I143">
        <v>1</v>
      </c>
      <c r="J143">
        <v>383</v>
      </c>
      <c r="L143" t="s">
        <v>428</v>
      </c>
      <c r="M143" s="1">
        <v>41222</v>
      </c>
      <c r="N143">
        <v>441</v>
      </c>
      <c r="O143" t="s">
        <v>3050</v>
      </c>
      <c r="P143" t="s">
        <v>3061</v>
      </c>
    </row>
    <row r="144" spans="1:17" x14ac:dyDescent="0.25">
      <c r="A144" t="s">
        <v>303</v>
      </c>
      <c r="B144" t="s">
        <v>746</v>
      </c>
      <c r="C144" t="s">
        <v>746</v>
      </c>
      <c r="D144">
        <v>22</v>
      </c>
      <c r="E144" t="s">
        <v>3186</v>
      </c>
      <c r="F144" t="s">
        <v>736</v>
      </c>
      <c r="G144" s="1">
        <v>41222</v>
      </c>
      <c r="I144">
        <v>0</v>
      </c>
      <c r="J144">
        <v>29</v>
      </c>
      <c r="M144" s="1">
        <v>41251</v>
      </c>
      <c r="N144">
        <v>29</v>
      </c>
      <c r="O144" t="s">
        <v>3049</v>
      </c>
      <c r="P144" t="s">
        <v>3061</v>
      </c>
    </row>
    <row r="145" spans="1:17" x14ac:dyDescent="0.25">
      <c r="A145" t="s">
        <v>303</v>
      </c>
      <c r="B145" t="s">
        <v>746</v>
      </c>
      <c r="C145" t="s">
        <v>746</v>
      </c>
      <c r="D145">
        <v>23</v>
      </c>
      <c r="E145" t="s">
        <v>429</v>
      </c>
      <c r="F145" t="s">
        <v>766</v>
      </c>
      <c r="G145" s="1">
        <v>41251</v>
      </c>
      <c r="I145">
        <v>0</v>
      </c>
      <c r="J145">
        <v>168</v>
      </c>
      <c r="M145" s="1">
        <v>41419</v>
      </c>
      <c r="N145">
        <v>168</v>
      </c>
      <c r="O145" t="s">
        <v>3049</v>
      </c>
      <c r="P145" t="s">
        <v>3061</v>
      </c>
    </row>
    <row r="146" spans="1:17" x14ac:dyDescent="0.25">
      <c r="A146" t="s">
        <v>303</v>
      </c>
      <c r="B146" t="s">
        <v>746</v>
      </c>
      <c r="C146" t="s">
        <v>746</v>
      </c>
      <c r="D146">
        <v>24</v>
      </c>
      <c r="E146" t="s">
        <v>3187</v>
      </c>
      <c r="F146" t="s">
        <v>736</v>
      </c>
      <c r="G146" s="1">
        <v>41419</v>
      </c>
      <c r="I146">
        <v>2</v>
      </c>
      <c r="J146">
        <v>713</v>
      </c>
      <c r="L146" t="s">
        <v>431</v>
      </c>
      <c r="M146" s="1">
        <v>42133</v>
      </c>
      <c r="N146">
        <v>714</v>
      </c>
      <c r="O146" t="s">
        <v>3049</v>
      </c>
      <c r="P146" t="s">
        <v>3061</v>
      </c>
    </row>
    <row r="147" spans="1:17" x14ac:dyDescent="0.25">
      <c r="A147" t="s">
        <v>303</v>
      </c>
      <c r="B147" t="s">
        <v>746</v>
      </c>
      <c r="C147" t="s">
        <v>746</v>
      </c>
      <c r="D147">
        <v>25</v>
      </c>
      <c r="E147" t="s">
        <v>3188</v>
      </c>
      <c r="F147" t="s">
        <v>737</v>
      </c>
      <c r="G147" s="1">
        <v>42133</v>
      </c>
      <c r="I147">
        <v>1</v>
      </c>
      <c r="J147">
        <v>313</v>
      </c>
      <c r="L147" t="s">
        <v>432</v>
      </c>
      <c r="M147" s="1">
        <v>42374</v>
      </c>
      <c r="N147">
        <v>241</v>
      </c>
      <c r="O147" t="s">
        <v>3050</v>
      </c>
      <c r="P147" t="s">
        <v>3061</v>
      </c>
    </row>
    <row r="148" spans="1:17" x14ac:dyDescent="0.25">
      <c r="A148" t="s">
        <v>303</v>
      </c>
      <c r="B148" t="s">
        <v>746</v>
      </c>
      <c r="C148" t="s">
        <v>746</v>
      </c>
      <c r="D148">
        <v>26</v>
      </c>
      <c r="E148" t="s">
        <v>3189</v>
      </c>
      <c r="F148" t="s">
        <v>737</v>
      </c>
      <c r="G148" s="1">
        <v>42374</v>
      </c>
      <c r="I148">
        <v>0</v>
      </c>
      <c r="J148">
        <v>46</v>
      </c>
      <c r="M148" s="1">
        <v>42378</v>
      </c>
      <c r="N148">
        <v>4</v>
      </c>
      <c r="O148" t="s">
        <v>3050</v>
      </c>
      <c r="P148" t="s">
        <v>3061</v>
      </c>
      <c r="Q148" t="s">
        <v>4760</v>
      </c>
    </row>
    <row r="149" spans="1:17" x14ac:dyDescent="0.25">
      <c r="A149" t="s">
        <v>303</v>
      </c>
      <c r="B149" t="s">
        <v>746</v>
      </c>
      <c r="C149" t="s">
        <v>746</v>
      </c>
      <c r="D149">
        <v>27</v>
      </c>
      <c r="E149" t="s">
        <v>3190</v>
      </c>
      <c r="F149" t="s">
        <v>759</v>
      </c>
      <c r="G149" s="1">
        <v>42378</v>
      </c>
      <c r="I149">
        <v>1</v>
      </c>
      <c r="J149">
        <v>301</v>
      </c>
      <c r="M149" s="1">
        <v>42420</v>
      </c>
      <c r="N149">
        <v>42</v>
      </c>
      <c r="O149" t="s">
        <v>3049</v>
      </c>
      <c r="P149" t="s">
        <v>3061</v>
      </c>
    </row>
    <row r="150" spans="1:17" x14ac:dyDescent="0.25">
      <c r="A150" t="s">
        <v>303</v>
      </c>
      <c r="B150" t="s">
        <v>746</v>
      </c>
      <c r="C150" t="s">
        <v>746</v>
      </c>
      <c r="D150">
        <v>28</v>
      </c>
      <c r="E150" t="s">
        <v>3191</v>
      </c>
      <c r="F150" t="s">
        <v>740</v>
      </c>
      <c r="G150" s="1">
        <v>42420</v>
      </c>
      <c r="I150">
        <v>0</v>
      </c>
      <c r="J150">
        <v>228</v>
      </c>
      <c r="L150" t="s">
        <v>433</v>
      </c>
      <c r="M150" s="1">
        <v>42679</v>
      </c>
      <c r="N150">
        <v>259</v>
      </c>
      <c r="O150" t="s">
        <v>3049</v>
      </c>
      <c r="P150" t="s">
        <v>3061</v>
      </c>
      <c r="Q150" t="s">
        <v>4719</v>
      </c>
    </row>
    <row r="151" spans="1:17" x14ac:dyDescent="0.25">
      <c r="A151" t="s">
        <v>303</v>
      </c>
      <c r="B151" t="s">
        <v>746</v>
      </c>
      <c r="C151" t="s">
        <v>746</v>
      </c>
      <c r="D151">
        <v>29</v>
      </c>
      <c r="E151" t="s">
        <v>3192</v>
      </c>
      <c r="F151" t="s">
        <v>740</v>
      </c>
      <c r="G151" s="1">
        <v>42679</v>
      </c>
      <c r="I151">
        <v>3</v>
      </c>
      <c r="J151">
        <v>1445</v>
      </c>
      <c r="M151" s="1">
        <v>42882</v>
      </c>
      <c r="N151">
        <v>203</v>
      </c>
      <c r="O151" t="s">
        <v>3049</v>
      </c>
      <c r="P151" t="s">
        <v>3061</v>
      </c>
      <c r="Q151" t="s">
        <v>4763</v>
      </c>
    </row>
    <row r="152" spans="1:17" x14ac:dyDescent="0.25">
      <c r="A152" t="s">
        <v>303</v>
      </c>
      <c r="B152" t="s">
        <v>746</v>
      </c>
      <c r="C152" t="s">
        <v>746</v>
      </c>
      <c r="D152">
        <v>30</v>
      </c>
      <c r="E152" t="s">
        <v>3193</v>
      </c>
      <c r="F152" t="s">
        <v>736</v>
      </c>
      <c r="G152" s="1">
        <v>42882</v>
      </c>
      <c r="I152">
        <v>2</v>
      </c>
      <c r="J152">
        <v>1242</v>
      </c>
      <c r="M152" s="1">
        <v>43295</v>
      </c>
      <c r="N152">
        <v>413</v>
      </c>
      <c r="O152" t="s">
        <v>3049</v>
      </c>
      <c r="P152" t="s">
        <v>3061</v>
      </c>
      <c r="Q152" t="s">
        <v>4765</v>
      </c>
    </row>
    <row r="153" spans="1:17" x14ac:dyDescent="0.25">
      <c r="A153" t="s">
        <v>303</v>
      </c>
      <c r="B153" t="s">
        <v>746</v>
      </c>
      <c r="C153" t="s">
        <v>746</v>
      </c>
      <c r="D153">
        <v>31</v>
      </c>
      <c r="E153" t="s">
        <v>3194</v>
      </c>
      <c r="F153" t="s">
        <v>736</v>
      </c>
      <c r="G153" s="1">
        <v>43295</v>
      </c>
      <c r="I153">
        <v>0</v>
      </c>
      <c r="J153">
        <v>154</v>
      </c>
      <c r="M153" s="1">
        <v>43371</v>
      </c>
      <c r="N153">
        <v>76</v>
      </c>
      <c r="O153" t="s">
        <v>3049</v>
      </c>
      <c r="P153" t="s">
        <v>3061</v>
      </c>
      <c r="Q153" t="s">
        <v>4763</v>
      </c>
    </row>
    <row r="154" spans="1:17" x14ac:dyDescent="0.25">
      <c r="A154" t="s">
        <v>303</v>
      </c>
      <c r="B154" t="s">
        <v>746</v>
      </c>
      <c r="C154" t="s">
        <v>746</v>
      </c>
      <c r="D154">
        <v>32</v>
      </c>
      <c r="E154" t="s">
        <v>3195</v>
      </c>
      <c r="F154" t="s">
        <v>736</v>
      </c>
      <c r="G154" s="1">
        <v>43371</v>
      </c>
      <c r="I154">
        <v>2</v>
      </c>
      <c r="J154">
        <v>753</v>
      </c>
      <c r="M154" s="1">
        <v>43449</v>
      </c>
      <c r="N154">
        <v>78</v>
      </c>
      <c r="O154" t="s">
        <v>3049</v>
      </c>
      <c r="P154" t="s">
        <v>3061</v>
      </c>
      <c r="Q154" t="s">
        <v>4768</v>
      </c>
    </row>
    <row r="155" spans="1:17" x14ac:dyDescent="0.25">
      <c r="A155" t="s">
        <v>303</v>
      </c>
      <c r="B155" t="s">
        <v>746</v>
      </c>
      <c r="C155" t="s">
        <v>746</v>
      </c>
      <c r="D155">
        <v>33</v>
      </c>
      <c r="E155" t="s">
        <v>3196</v>
      </c>
      <c r="F155" t="s">
        <v>768</v>
      </c>
      <c r="G155" s="1">
        <v>43449</v>
      </c>
      <c r="I155">
        <v>0</v>
      </c>
      <c r="J155">
        <v>350</v>
      </c>
      <c r="M155" s="1" t="s">
        <v>4</v>
      </c>
      <c r="N155" t="s">
        <v>4</v>
      </c>
      <c r="O155" t="s">
        <v>3048</v>
      </c>
      <c r="P155" t="s">
        <v>3048</v>
      </c>
      <c r="Q155" t="s">
        <v>4763</v>
      </c>
    </row>
    <row r="156" spans="1:17" x14ac:dyDescent="0.25">
      <c r="A156" t="s">
        <v>303</v>
      </c>
      <c r="B156" t="s">
        <v>48</v>
      </c>
      <c r="C156" t="s">
        <v>48</v>
      </c>
      <c r="D156">
        <v>1</v>
      </c>
      <c r="E156" t="s">
        <v>3197</v>
      </c>
      <c r="F156" t="s">
        <v>754</v>
      </c>
      <c r="G156" s="1">
        <v>22942</v>
      </c>
      <c r="I156">
        <v>2</v>
      </c>
      <c r="J156">
        <v>410</v>
      </c>
      <c r="M156" s="1">
        <v>23352</v>
      </c>
      <c r="N156">
        <v>410</v>
      </c>
      <c r="O156" t="s">
        <v>3053</v>
      </c>
      <c r="P156" t="s">
        <v>2342</v>
      </c>
    </row>
    <row r="157" spans="1:17" x14ac:dyDescent="0.25">
      <c r="A157" t="s">
        <v>303</v>
      </c>
      <c r="B157" t="s">
        <v>48</v>
      </c>
      <c r="C157" t="s">
        <v>48</v>
      </c>
      <c r="D157">
        <v>2</v>
      </c>
      <c r="E157" t="s">
        <v>3198</v>
      </c>
      <c r="F157" t="s">
        <v>734</v>
      </c>
      <c r="G157" s="1">
        <v>23352</v>
      </c>
      <c r="I157">
        <v>1</v>
      </c>
      <c r="J157">
        <v>684</v>
      </c>
      <c r="M157" s="1">
        <v>24036</v>
      </c>
      <c r="N157">
        <v>684</v>
      </c>
      <c r="O157" t="s">
        <v>3048</v>
      </c>
      <c r="P157" t="s">
        <v>3048</v>
      </c>
    </row>
    <row r="158" spans="1:17" x14ac:dyDescent="0.25">
      <c r="A158" t="s">
        <v>303</v>
      </c>
      <c r="B158" t="s">
        <v>48</v>
      </c>
      <c r="C158" t="s">
        <v>48</v>
      </c>
      <c r="D158">
        <v>3</v>
      </c>
      <c r="E158" t="s">
        <v>435</v>
      </c>
      <c r="F158" t="s">
        <v>754</v>
      </c>
      <c r="G158" s="1">
        <v>24036</v>
      </c>
      <c r="I158">
        <v>0</v>
      </c>
      <c r="J158">
        <v>363</v>
      </c>
      <c r="M158" s="1">
        <v>24222</v>
      </c>
      <c r="N158">
        <v>186</v>
      </c>
      <c r="O158" t="s">
        <v>3053</v>
      </c>
      <c r="P158" t="s">
        <v>2342</v>
      </c>
    </row>
    <row r="159" spans="1:17" x14ac:dyDescent="0.25">
      <c r="A159" t="s">
        <v>303</v>
      </c>
      <c r="B159" t="s">
        <v>48</v>
      </c>
      <c r="C159" t="s">
        <v>48</v>
      </c>
      <c r="D159">
        <v>4</v>
      </c>
      <c r="E159" t="s">
        <v>3199</v>
      </c>
      <c r="F159" t="s">
        <v>769</v>
      </c>
      <c r="G159" s="1">
        <v>24222</v>
      </c>
      <c r="I159">
        <v>2</v>
      </c>
      <c r="J159">
        <v>357</v>
      </c>
      <c r="M159" s="1">
        <v>24579</v>
      </c>
      <c r="N159">
        <v>357</v>
      </c>
      <c r="O159" t="s">
        <v>3052</v>
      </c>
      <c r="P159" t="s">
        <v>3048</v>
      </c>
    </row>
    <row r="160" spans="1:17" x14ac:dyDescent="0.25">
      <c r="A160" t="s">
        <v>303</v>
      </c>
      <c r="B160" t="s">
        <v>48</v>
      </c>
      <c r="C160" t="s">
        <v>48</v>
      </c>
      <c r="D160">
        <v>5</v>
      </c>
      <c r="E160" t="s">
        <v>3200</v>
      </c>
      <c r="F160" t="s">
        <v>759</v>
      </c>
      <c r="G160" s="1">
        <v>24579</v>
      </c>
      <c r="I160">
        <v>0</v>
      </c>
      <c r="J160">
        <v>165</v>
      </c>
      <c r="M160" s="1">
        <v>24744</v>
      </c>
      <c r="N160">
        <v>165</v>
      </c>
      <c r="O160" t="s">
        <v>3049</v>
      </c>
      <c r="P160" t="s">
        <v>3061</v>
      </c>
    </row>
    <row r="161" spans="1:16" x14ac:dyDescent="0.25">
      <c r="A161" t="s">
        <v>303</v>
      </c>
      <c r="B161" t="s">
        <v>48</v>
      </c>
      <c r="C161" t="s">
        <v>48</v>
      </c>
      <c r="D161">
        <v>6</v>
      </c>
      <c r="E161" t="s">
        <v>438</v>
      </c>
      <c r="F161" t="s">
        <v>769</v>
      </c>
      <c r="G161" s="1">
        <v>24744</v>
      </c>
      <c r="I161">
        <v>0</v>
      </c>
      <c r="J161">
        <v>158</v>
      </c>
      <c r="M161" s="1">
        <v>24901</v>
      </c>
      <c r="N161">
        <v>157</v>
      </c>
      <c r="O161" t="s">
        <v>3052</v>
      </c>
      <c r="P161" t="s">
        <v>3048</v>
      </c>
    </row>
    <row r="162" spans="1:16" x14ac:dyDescent="0.25">
      <c r="A162" t="s">
        <v>303</v>
      </c>
      <c r="B162" t="s">
        <v>48</v>
      </c>
      <c r="C162" t="s">
        <v>48</v>
      </c>
      <c r="D162">
        <v>7</v>
      </c>
      <c r="E162" t="s">
        <v>439</v>
      </c>
      <c r="F162" t="s">
        <v>759</v>
      </c>
      <c r="G162" s="1">
        <v>24901</v>
      </c>
      <c r="I162">
        <v>4</v>
      </c>
      <c r="J162">
        <v>970</v>
      </c>
      <c r="M162" s="1">
        <v>25879</v>
      </c>
      <c r="N162">
        <v>978</v>
      </c>
      <c r="O162" t="s">
        <v>3049</v>
      </c>
      <c r="P162" t="s">
        <v>3061</v>
      </c>
    </row>
    <row r="163" spans="1:16" x14ac:dyDescent="0.25">
      <c r="A163" t="s">
        <v>303</v>
      </c>
      <c r="B163" t="s">
        <v>48</v>
      </c>
      <c r="C163" t="s">
        <v>48</v>
      </c>
      <c r="D163">
        <v>8</v>
      </c>
      <c r="E163" t="s">
        <v>3201</v>
      </c>
      <c r="F163" t="s">
        <v>756</v>
      </c>
      <c r="G163" s="1">
        <v>25879</v>
      </c>
      <c r="I163">
        <v>14</v>
      </c>
      <c r="J163">
        <v>2489</v>
      </c>
      <c r="L163" t="s">
        <v>441</v>
      </c>
      <c r="M163" s="1">
        <v>28434</v>
      </c>
      <c r="N163">
        <v>2555</v>
      </c>
      <c r="O163" t="s">
        <v>3051</v>
      </c>
      <c r="P163" t="s">
        <v>3051</v>
      </c>
    </row>
    <row r="164" spans="1:16" x14ac:dyDescent="0.25">
      <c r="A164" t="s">
        <v>303</v>
      </c>
      <c r="B164" t="s">
        <v>48</v>
      </c>
      <c r="C164" t="s">
        <v>48</v>
      </c>
      <c r="D164">
        <v>9</v>
      </c>
      <c r="E164" t="s">
        <v>3202</v>
      </c>
      <c r="F164" t="s">
        <v>770</v>
      </c>
      <c r="G164" s="1">
        <v>28434</v>
      </c>
      <c r="I164">
        <v>0</v>
      </c>
      <c r="J164">
        <v>168</v>
      </c>
      <c r="M164" s="1">
        <v>28602</v>
      </c>
      <c r="N164">
        <v>168</v>
      </c>
      <c r="O164" t="s">
        <v>3051</v>
      </c>
      <c r="P164" t="s">
        <v>3051</v>
      </c>
    </row>
    <row r="165" spans="1:16" x14ac:dyDescent="0.25">
      <c r="A165" t="s">
        <v>303</v>
      </c>
      <c r="B165" t="s">
        <v>48</v>
      </c>
      <c r="C165" t="s">
        <v>48</v>
      </c>
      <c r="D165">
        <v>10</v>
      </c>
      <c r="E165" t="s">
        <v>3203</v>
      </c>
      <c r="F165" t="s">
        <v>756</v>
      </c>
      <c r="G165" s="1">
        <v>28602</v>
      </c>
      <c r="I165">
        <v>2</v>
      </c>
      <c r="J165">
        <v>799</v>
      </c>
      <c r="M165" s="1">
        <v>29036</v>
      </c>
      <c r="N165">
        <v>434</v>
      </c>
      <c r="O165" t="s">
        <v>3051</v>
      </c>
      <c r="P165" t="s">
        <v>3051</v>
      </c>
    </row>
    <row r="166" spans="1:16" x14ac:dyDescent="0.25">
      <c r="A166" t="s">
        <v>303</v>
      </c>
      <c r="B166" t="s">
        <v>48</v>
      </c>
      <c r="C166" t="s">
        <v>48</v>
      </c>
      <c r="D166">
        <v>11</v>
      </c>
      <c r="E166" t="s">
        <v>3204</v>
      </c>
      <c r="F166" t="s">
        <v>759</v>
      </c>
      <c r="G166" s="1">
        <v>29036</v>
      </c>
      <c r="I166">
        <v>1</v>
      </c>
      <c r="J166">
        <v>260</v>
      </c>
      <c r="M166" s="1">
        <v>29296</v>
      </c>
      <c r="N166">
        <v>260</v>
      </c>
      <c r="O166" t="s">
        <v>3049</v>
      </c>
      <c r="P166" t="s">
        <v>3061</v>
      </c>
    </row>
    <row r="167" spans="1:16" x14ac:dyDescent="0.25">
      <c r="A167" t="s">
        <v>303</v>
      </c>
      <c r="B167" t="s">
        <v>48</v>
      </c>
      <c r="C167" t="s">
        <v>48</v>
      </c>
      <c r="D167">
        <v>12</v>
      </c>
      <c r="E167" t="s">
        <v>3205</v>
      </c>
      <c r="F167" t="s">
        <v>736</v>
      </c>
      <c r="G167" s="1">
        <v>29296</v>
      </c>
      <c r="I167">
        <v>1</v>
      </c>
      <c r="J167">
        <v>195</v>
      </c>
      <c r="M167" s="1">
        <v>29491</v>
      </c>
      <c r="N167">
        <v>195</v>
      </c>
      <c r="O167" t="s">
        <v>3049</v>
      </c>
      <c r="P167" t="s">
        <v>3061</v>
      </c>
    </row>
    <row r="168" spans="1:16" x14ac:dyDescent="0.25">
      <c r="A168" t="s">
        <v>303</v>
      </c>
      <c r="B168" t="s">
        <v>48</v>
      </c>
      <c r="C168" t="s">
        <v>48</v>
      </c>
      <c r="D168">
        <v>13</v>
      </c>
      <c r="E168" t="s">
        <v>3206</v>
      </c>
      <c r="F168" t="s">
        <v>734</v>
      </c>
      <c r="G168" s="1">
        <v>29491</v>
      </c>
      <c r="I168">
        <v>11</v>
      </c>
      <c r="J168">
        <v>2382</v>
      </c>
      <c r="L168" t="s">
        <v>3207</v>
      </c>
      <c r="M168" s="1">
        <v>32073</v>
      </c>
      <c r="N168">
        <v>2582</v>
      </c>
      <c r="O168" t="s">
        <v>3048</v>
      </c>
      <c r="P168" t="s">
        <v>3048</v>
      </c>
    </row>
    <row r="169" spans="1:16" x14ac:dyDescent="0.25">
      <c r="A169" t="s">
        <v>303</v>
      </c>
      <c r="B169" t="s">
        <v>48</v>
      </c>
      <c r="C169" t="s">
        <v>48</v>
      </c>
      <c r="D169">
        <v>14</v>
      </c>
      <c r="E169" t="s">
        <v>3208</v>
      </c>
      <c r="F169" t="s">
        <v>759</v>
      </c>
      <c r="G169" s="1">
        <v>32073</v>
      </c>
      <c r="I169">
        <v>3</v>
      </c>
      <c r="J169">
        <v>525</v>
      </c>
      <c r="L169" t="s">
        <v>446</v>
      </c>
      <c r="M169" s="1">
        <v>32638</v>
      </c>
      <c r="N169">
        <v>565</v>
      </c>
      <c r="O169" t="s">
        <v>3049</v>
      </c>
      <c r="P169" t="s">
        <v>3061</v>
      </c>
    </row>
    <row r="170" spans="1:16" x14ac:dyDescent="0.25">
      <c r="A170" t="s">
        <v>303</v>
      </c>
      <c r="B170" t="s">
        <v>48</v>
      </c>
      <c r="C170" t="s">
        <v>48</v>
      </c>
      <c r="D170">
        <v>15</v>
      </c>
      <c r="E170" t="s">
        <v>3209</v>
      </c>
      <c r="F170" t="s">
        <v>750</v>
      </c>
      <c r="G170" s="1">
        <v>32638</v>
      </c>
      <c r="I170">
        <v>3</v>
      </c>
      <c r="J170">
        <v>965</v>
      </c>
      <c r="L170" t="s">
        <v>447</v>
      </c>
      <c r="M170" s="1">
        <v>33716</v>
      </c>
      <c r="N170">
        <v>1078</v>
      </c>
      <c r="O170" t="s">
        <v>3052</v>
      </c>
      <c r="P170" t="s">
        <v>3048</v>
      </c>
    </row>
    <row r="171" spans="1:16" x14ac:dyDescent="0.25">
      <c r="A171" t="s">
        <v>303</v>
      </c>
      <c r="B171" t="s">
        <v>48</v>
      </c>
      <c r="C171" t="s">
        <v>48</v>
      </c>
      <c r="D171">
        <v>16</v>
      </c>
      <c r="E171" t="s">
        <v>3210</v>
      </c>
      <c r="F171" t="s">
        <v>734</v>
      </c>
      <c r="G171" s="1">
        <v>33716</v>
      </c>
      <c r="I171">
        <v>3</v>
      </c>
      <c r="J171">
        <v>527</v>
      </c>
      <c r="M171" s="1">
        <v>34243</v>
      </c>
      <c r="N171">
        <v>527</v>
      </c>
      <c r="O171" t="s">
        <v>3048</v>
      </c>
      <c r="P171" t="s">
        <v>3048</v>
      </c>
    </row>
    <row r="172" spans="1:16" x14ac:dyDescent="0.25">
      <c r="A172" t="s">
        <v>303</v>
      </c>
      <c r="B172" t="s">
        <v>48</v>
      </c>
      <c r="C172" t="s">
        <v>48</v>
      </c>
      <c r="D172">
        <v>17</v>
      </c>
      <c r="E172" t="s">
        <v>3211</v>
      </c>
      <c r="F172" t="s">
        <v>734</v>
      </c>
      <c r="G172" s="1">
        <v>34243</v>
      </c>
      <c r="I172">
        <v>0</v>
      </c>
      <c r="J172">
        <v>212</v>
      </c>
      <c r="L172" t="s">
        <v>449</v>
      </c>
      <c r="M172" s="1">
        <v>34558</v>
      </c>
      <c r="N172">
        <v>315</v>
      </c>
      <c r="O172" t="s">
        <v>3048</v>
      </c>
      <c r="P172" t="s">
        <v>3048</v>
      </c>
    </row>
    <row r="173" spans="1:16" x14ac:dyDescent="0.25">
      <c r="A173" t="s">
        <v>303</v>
      </c>
      <c r="B173" t="s">
        <v>48</v>
      </c>
      <c r="C173" t="s">
        <v>48</v>
      </c>
      <c r="D173">
        <v>18</v>
      </c>
      <c r="E173" t="s">
        <v>3212</v>
      </c>
      <c r="F173" t="s">
        <v>756</v>
      </c>
      <c r="G173" s="1">
        <v>34558</v>
      </c>
      <c r="I173">
        <v>4</v>
      </c>
      <c r="J173">
        <v>494</v>
      </c>
      <c r="M173" s="1">
        <v>35052</v>
      </c>
      <c r="N173">
        <v>494</v>
      </c>
      <c r="O173" t="s">
        <v>3051</v>
      </c>
      <c r="P173" t="s">
        <v>3051</v>
      </c>
    </row>
    <row r="174" spans="1:16" x14ac:dyDescent="0.25">
      <c r="A174" t="s">
        <v>303</v>
      </c>
      <c r="B174" t="s">
        <v>48</v>
      </c>
      <c r="C174" t="s">
        <v>48</v>
      </c>
      <c r="D174">
        <v>19</v>
      </c>
      <c r="E174" t="s">
        <v>3213</v>
      </c>
      <c r="F174" t="s">
        <v>771</v>
      </c>
      <c r="G174" s="1">
        <v>35052</v>
      </c>
      <c r="I174">
        <v>0</v>
      </c>
      <c r="J174">
        <v>188</v>
      </c>
      <c r="M174" s="1">
        <v>35240</v>
      </c>
      <c r="N174">
        <v>188</v>
      </c>
      <c r="O174" t="s">
        <v>3057</v>
      </c>
      <c r="P174" t="s">
        <v>3060</v>
      </c>
    </row>
    <row r="175" spans="1:16" x14ac:dyDescent="0.25">
      <c r="A175" t="s">
        <v>303</v>
      </c>
      <c r="B175" t="s">
        <v>48</v>
      </c>
      <c r="C175" t="s">
        <v>48</v>
      </c>
      <c r="D175">
        <v>20</v>
      </c>
      <c r="E175" t="s">
        <v>3214</v>
      </c>
      <c r="F175" t="s">
        <v>734</v>
      </c>
      <c r="G175" s="1">
        <v>35240</v>
      </c>
      <c r="I175">
        <v>2</v>
      </c>
      <c r="J175">
        <v>425</v>
      </c>
      <c r="M175" s="1">
        <v>35665</v>
      </c>
      <c r="N175">
        <v>425</v>
      </c>
      <c r="O175" t="s">
        <v>3048</v>
      </c>
      <c r="P175" t="s">
        <v>3048</v>
      </c>
    </row>
    <row r="176" spans="1:16" x14ac:dyDescent="0.25">
      <c r="A176" t="s">
        <v>303</v>
      </c>
      <c r="B176" t="s">
        <v>48</v>
      </c>
      <c r="C176" t="s">
        <v>48</v>
      </c>
      <c r="D176">
        <v>21</v>
      </c>
      <c r="E176" t="s">
        <v>3215</v>
      </c>
      <c r="F176" t="s">
        <v>772</v>
      </c>
      <c r="G176" s="1">
        <v>35665</v>
      </c>
      <c r="I176">
        <v>0</v>
      </c>
      <c r="J176">
        <v>161</v>
      </c>
      <c r="M176" s="1">
        <v>35826</v>
      </c>
      <c r="N176">
        <v>161</v>
      </c>
      <c r="O176" t="s">
        <v>3052</v>
      </c>
      <c r="P176" t="s">
        <v>3048</v>
      </c>
    </row>
    <row r="177" spans="1:17" x14ac:dyDescent="0.25">
      <c r="A177" t="s">
        <v>303</v>
      </c>
      <c r="B177" t="s">
        <v>48</v>
      </c>
      <c r="C177" t="s">
        <v>48</v>
      </c>
      <c r="D177">
        <v>22</v>
      </c>
      <c r="E177" t="s">
        <v>450</v>
      </c>
      <c r="F177" t="s">
        <v>734</v>
      </c>
      <c r="G177" s="1">
        <v>35826</v>
      </c>
      <c r="I177">
        <v>5</v>
      </c>
      <c r="J177">
        <v>1197</v>
      </c>
      <c r="M177" s="1">
        <v>37023</v>
      </c>
      <c r="N177">
        <v>1197</v>
      </c>
      <c r="O177" t="s">
        <v>3048</v>
      </c>
      <c r="P177" t="s">
        <v>3048</v>
      </c>
    </row>
    <row r="178" spans="1:17" x14ac:dyDescent="0.25">
      <c r="A178" t="s">
        <v>303</v>
      </c>
      <c r="B178" t="s">
        <v>48</v>
      </c>
      <c r="C178" t="s">
        <v>48</v>
      </c>
      <c r="D178">
        <v>23</v>
      </c>
      <c r="E178" t="s">
        <v>3216</v>
      </c>
      <c r="F178" t="s">
        <v>747</v>
      </c>
      <c r="G178" s="1">
        <v>37023</v>
      </c>
      <c r="I178">
        <v>0</v>
      </c>
      <c r="J178">
        <v>140</v>
      </c>
      <c r="L178" t="s">
        <v>3217</v>
      </c>
      <c r="M178" s="1">
        <v>37163</v>
      </c>
      <c r="N178">
        <v>140</v>
      </c>
      <c r="O178" t="s">
        <v>3052</v>
      </c>
      <c r="P178" t="s">
        <v>3048</v>
      </c>
    </row>
    <row r="179" spans="1:17" x14ac:dyDescent="0.25">
      <c r="A179" t="s">
        <v>303</v>
      </c>
      <c r="B179" t="s">
        <v>48</v>
      </c>
      <c r="C179" t="s">
        <v>48</v>
      </c>
      <c r="D179">
        <v>24</v>
      </c>
      <c r="E179" t="s">
        <v>3218</v>
      </c>
      <c r="F179" t="s">
        <v>734</v>
      </c>
      <c r="G179" s="1">
        <v>37163</v>
      </c>
      <c r="I179">
        <v>6</v>
      </c>
      <c r="J179">
        <v>1386</v>
      </c>
      <c r="M179" s="1">
        <v>37212</v>
      </c>
      <c r="N179">
        <v>49</v>
      </c>
      <c r="O179" t="s">
        <v>3048</v>
      </c>
      <c r="P179" t="s">
        <v>3048</v>
      </c>
      <c r="Q179" t="s">
        <v>4770</v>
      </c>
    </row>
    <row r="180" spans="1:17" x14ac:dyDescent="0.25">
      <c r="A180" t="s">
        <v>303</v>
      </c>
      <c r="B180" t="s">
        <v>48</v>
      </c>
      <c r="C180" t="s">
        <v>48</v>
      </c>
      <c r="D180">
        <v>25</v>
      </c>
      <c r="E180" t="s">
        <v>3219</v>
      </c>
      <c r="F180" t="s">
        <v>734</v>
      </c>
      <c r="G180" s="1">
        <v>37212</v>
      </c>
      <c r="I180">
        <v>1</v>
      </c>
      <c r="J180">
        <v>756</v>
      </c>
      <c r="L180" t="s">
        <v>452</v>
      </c>
      <c r="M180" s="1">
        <v>38108</v>
      </c>
      <c r="N180">
        <v>896</v>
      </c>
      <c r="O180" t="s">
        <v>3048</v>
      </c>
      <c r="P180" t="s">
        <v>3048</v>
      </c>
      <c r="Q180" t="s">
        <v>4772</v>
      </c>
    </row>
    <row r="181" spans="1:17" x14ac:dyDescent="0.25">
      <c r="A181" t="s">
        <v>303</v>
      </c>
      <c r="B181" t="s">
        <v>48</v>
      </c>
      <c r="C181" t="s">
        <v>48</v>
      </c>
      <c r="D181">
        <v>26</v>
      </c>
      <c r="E181" t="s">
        <v>3220</v>
      </c>
      <c r="F181" t="s">
        <v>773</v>
      </c>
      <c r="G181" s="1">
        <v>38108</v>
      </c>
      <c r="I181">
        <v>0</v>
      </c>
      <c r="J181">
        <v>679</v>
      </c>
      <c r="M181" s="1">
        <v>38549</v>
      </c>
      <c r="N181">
        <v>441</v>
      </c>
      <c r="O181" t="s">
        <v>3058</v>
      </c>
      <c r="P181" t="s">
        <v>3060</v>
      </c>
      <c r="Q181" t="s">
        <v>4774</v>
      </c>
    </row>
    <row r="182" spans="1:17" x14ac:dyDescent="0.25">
      <c r="A182" t="s">
        <v>303</v>
      </c>
      <c r="B182" t="s">
        <v>48</v>
      </c>
      <c r="C182" t="s">
        <v>48</v>
      </c>
      <c r="D182">
        <v>27</v>
      </c>
      <c r="E182" t="s">
        <v>3221</v>
      </c>
      <c r="F182" t="s">
        <v>734</v>
      </c>
      <c r="G182" s="1">
        <v>38549</v>
      </c>
      <c r="I182">
        <v>1</v>
      </c>
      <c r="J182">
        <v>527</v>
      </c>
      <c r="L182" t="s">
        <v>3222</v>
      </c>
      <c r="M182" s="1">
        <v>38787</v>
      </c>
      <c r="N182">
        <v>238</v>
      </c>
      <c r="O182" t="s">
        <v>3048</v>
      </c>
      <c r="P182" t="s">
        <v>3048</v>
      </c>
      <c r="Q182" t="s">
        <v>4719</v>
      </c>
    </row>
    <row r="183" spans="1:17" x14ac:dyDescent="0.25">
      <c r="A183" t="s">
        <v>303</v>
      </c>
      <c r="B183" t="s">
        <v>48</v>
      </c>
      <c r="C183" t="s">
        <v>48</v>
      </c>
      <c r="D183">
        <v>28</v>
      </c>
      <c r="E183" t="s">
        <v>3223</v>
      </c>
      <c r="F183" t="s">
        <v>740</v>
      </c>
      <c r="G183" s="1">
        <v>38787</v>
      </c>
      <c r="I183">
        <v>0</v>
      </c>
      <c r="J183">
        <v>126</v>
      </c>
      <c r="M183" s="1">
        <v>38913</v>
      </c>
      <c r="N183">
        <v>126</v>
      </c>
      <c r="O183" t="s">
        <v>3049</v>
      </c>
      <c r="P183" t="s">
        <v>3061</v>
      </c>
      <c r="Q183" t="s">
        <v>4735</v>
      </c>
    </row>
    <row r="184" spans="1:17" x14ac:dyDescent="0.25">
      <c r="A184" t="s">
        <v>303</v>
      </c>
      <c r="B184" t="s">
        <v>48</v>
      </c>
      <c r="C184" t="s">
        <v>48</v>
      </c>
      <c r="D184">
        <v>29</v>
      </c>
      <c r="E184" t="s">
        <v>3224</v>
      </c>
      <c r="F184" t="s">
        <v>762</v>
      </c>
      <c r="G184" s="1">
        <v>38913</v>
      </c>
      <c r="I184">
        <v>1</v>
      </c>
      <c r="J184">
        <v>287</v>
      </c>
      <c r="L184" t="s">
        <v>455</v>
      </c>
      <c r="M184" s="1">
        <v>39200</v>
      </c>
      <c r="N184">
        <v>287</v>
      </c>
      <c r="O184" t="s">
        <v>3049</v>
      </c>
      <c r="P184" t="s">
        <v>3061</v>
      </c>
    </row>
    <row r="185" spans="1:17" x14ac:dyDescent="0.25">
      <c r="A185" t="s">
        <v>303</v>
      </c>
      <c r="B185" t="s">
        <v>48</v>
      </c>
      <c r="C185" t="s">
        <v>48</v>
      </c>
      <c r="D185">
        <v>30</v>
      </c>
      <c r="E185" t="s">
        <v>456</v>
      </c>
      <c r="F185" t="s">
        <v>740</v>
      </c>
      <c r="G185" s="1">
        <v>39200</v>
      </c>
      <c r="I185">
        <v>7</v>
      </c>
      <c r="J185">
        <v>1060</v>
      </c>
      <c r="L185" t="s">
        <v>457</v>
      </c>
      <c r="M185" s="1">
        <v>40260</v>
      </c>
      <c r="N185">
        <v>1060</v>
      </c>
      <c r="O185" t="s">
        <v>3049</v>
      </c>
      <c r="P185" t="s">
        <v>3061</v>
      </c>
    </row>
    <row r="186" spans="1:17" x14ac:dyDescent="0.25">
      <c r="A186" t="s">
        <v>303</v>
      </c>
      <c r="B186" t="s">
        <v>48</v>
      </c>
      <c r="C186" t="s">
        <v>48</v>
      </c>
      <c r="D186">
        <v>31</v>
      </c>
      <c r="E186" t="s">
        <v>458</v>
      </c>
      <c r="F186" t="s">
        <v>740</v>
      </c>
      <c r="G186" s="1">
        <v>40260</v>
      </c>
      <c r="I186">
        <v>5</v>
      </c>
      <c r="J186">
        <v>893</v>
      </c>
      <c r="M186" s="1">
        <v>40465</v>
      </c>
      <c r="N186">
        <v>205</v>
      </c>
      <c r="O186" t="s">
        <v>3049</v>
      </c>
      <c r="P186" t="s">
        <v>3061</v>
      </c>
      <c r="Q186" t="s">
        <v>4744</v>
      </c>
    </row>
    <row r="187" spans="1:17" x14ac:dyDescent="0.25">
      <c r="A187" t="s">
        <v>303</v>
      </c>
      <c r="B187" t="s">
        <v>48</v>
      </c>
      <c r="C187" t="s">
        <v>48</v>
      </c>
      <c r="D187">
        <v>32</v>
      </c>
      <c r="E187" t="s">
        <v>3225</v>
      </c>
      <c r="F187" t="s">
        <v>752</v>
      </c>
      <c r="G187" s="1">
        <v>40465</v>
      </c>
      <c r="I187">
        <v>10</v>
      </c>
      <c r="J187">
        <v>1389</v>
      </c>
      <c r="M187" s="1">
        <v>41153</v>
      </c>
      <c r="N187">
        <v>688</v>
      </c>
      <c r="O187" t="s">
        <v>3050</v>
      </c>
      <c r="P187" t="s">
        <v>3061</v>
      </c>
      <c r="Q187" t="s">
        <v>4752</v>
      </c>
    </row>
    <row r="188" spans="1:17" x14ac:dyDescent="0.25">
      <c r="A188" t="s">
        <v>303</v>
      </c>
      <c r="B188" t="s">
        <v>48</v>
      </c>
      <c r="C188" t="s">
        <v>48</v>
      </c>
      <c r="D188">
        <v>33</v>
      </c>
      <c r="E188" t="s">
        <v>3226</v>
      </c>
      <c r="F188" t="s">
        <v>761</v>
      </c>
      <c r="G188" s="1">
        <v>41153</v>
      </c>
      <c r="I188">
        <v>0</v>
      </c>
      <c r="J188">
        <v>61</v>
      </c>
      <c r="L188" t="s">
        <v>3227</v>
      </c>
      <c r="M188" s="1">
        <v>41793</v>
      </c>
      <c r="N188">
        <v>640</v>
      </c>
      <c r="O188" t="s">
        <v>761</v>
      </c>
      <c r="P188" t="s">
        <v>761</v>
      </c>
      <c r="Q188" t="s">
        <v>4719</v>
      </c>
    </row>
    <row r="189" spans="1:17" x14ac:dyDescent="0.25">
      <c r="A189" t="s">
        <v>303</v>
      </c>
      <c r="B189" t="s">
        <v>48</v>
      </c>
      <c r="C189" t="s">
        <v>48</v>
      </c>
      <c r="D189">
        <v>34</v>
      </c>
      <c r="E189" t="s">
        <v>3228</v>
      </c>
      <c r="F189" t="s">
        <v>752</v>
      </c>
      <c r="G189" s="1">
        <v>41793</v>
      </c>
      <c r="I189">
        <v>9</v>
      </c>
      <c r="J189">
        <v>1565</v>
      </c>
      <c r="M189" s="1">
        <v>41860</v>
      </c>
      <c r="N189">
        <v>67</v>
      </c>
      <c r="O189" t="s">
        <v>3050</v>
      </c>
      <c r="P189" t="s">
        <v>3061</v>
      </c>
      <c r="Q189" t="s">
        <v>4744</v>
      </c>
    </row>
    <row r="190" spans="1:17" x14ac:dyDescent="0.25">
      <c r="A190" t="s">
        <v>303</v>
      </c>
      <c r="B190" t="s">
        <v>48</v>
      </c>
      <c r="C190" t="s">
        <v>48</v>
      </c>
      <c r="D190">
        <v>35</v>
      </c>
      <c r="E190" t="s">
        <v>3229</v>
      </c>
      <c r="F190" t="s">
        <v>734</v>
      </c>
      <c r="G190" s="1">
        <v>41860</v>
      </c>
      <c r="I190">
        <v>4</v>
      </c>
      <c r="J190">
        <v>952</v>
      </c>
      <c r="L190" t="s">
        <v>460</v>
      </c>
      <c r="M190" s="1">
        <v>42875</v>
      </c>
      <c r="N190">
        <v>1015</v>
      </c>
      <c r="O190" t="s">
        <v>3048</v>
      </c>
      <c r="P190" t="s">
        <v>3048</v>
      </c>
      <c r="Q190" t="s">
        <v>4780</v>
      </c>
    </row>
    <row r="191" spans="1:17" x14ac:dyDescent="0.25">
      <c r="A191" t="s">
        <v>303</v>
      </c>
      <c r="B191" t="s">
        <v>48</v>
      </c>
      <c r="C191" t="s">
        <v>48</v>
      </c>
      <c r="D191">
        <v>36</v>
      </c>
      <c r="E191" t="s">
        <v>3230</v>
      </c>
      <c r="F191" t="s">
        <v>749</v>
      </c>
      <c r="G191" s="1">
        <v>42875</v>
      </c>
      <c r="I191">
        <v>0</v>
      </c>
      <c r="J191">
        <v>155</v>
      </c>
      <c r="M191" s="1">
        <v>43030</v>
      </c>
      <c r="N191">
        <v>155</v>
      </c>
      <c r="O191" t="s">
        <v>3049</v>
      </c>
      <c r="P191" t="s">
        <v>3061</v>
      </c>
      <c r="Q191" t="s">
        <v>4782</v>
      </c>
    </row>
    <row r="192" spans="1:17" x14ac:dyDescent="0.25">
      <c r="A192" t="s">
        <v>303</v>
      </c>
      <c r="B192" t="s">
        <v>48</v>
      </c>
      <c r="C192" t="s">
        <v>48</v>
      </c>
      <c r="D192">
        <v>37</v>
      </c>
      <c r="E192" t="s">
        <v>3231</v>
      </c>
      <c r="F192" t="s">
        <v>771</v>
      </c>
      <c r="G192" s="1">
        <v>43030</v>
      </c>
      <c r="I192">
        <v>1</v>
      </c>
      <c r="J192">
        <v>363</v>
      </c>
      <c r="M192" s="1">
        <v>43358</v>
      </c>
      <c r="N192">
        <v>328</v>
      </c>
      <c r="O192" t="s">
        <v>3057</v>
      </c>
      <c r="P192" t="s">
        <v>3060</v>
      </c>
      <c r="Q192" t="s">
        <v>4735</v>
      </c>
    </row>
    <row r="193" spans="1:17" x14ac:dyDescent="0.25">
      <c r="A193" t="s">
        <v>303</v>
      </c>
      <c r="B193" t="s">
        <v>48</v>
      </c>
      <c r="C193" t="s">
        <v>48</v>
      </c>
      <c r="D193">
        <v>38</v>
      </c>
      <c r="E193" t="s">
        <v>3232</v>
      </c>
      <c r="F193" t="s">
        <v>768</v>
      </c>
      <c r="G193" s="1">
        <v>43358</v>
      </c>
      <c r="I193">
        <v>1</v>
      </c>
      <c r="J193">
        <v>766</v>
      </c>
      <c r="M193" s="1">
        <v>43393</v>
      </c>
      <c r="N193">
        <v>35</v>
      </c>
      <c r="O193" t="s">
        <v>3048</v>
      </c>
      <c r="P193" t="s">
        <v>3048</v>
      </c>
      <c r="Q193" t="s">
        <v>4719</v>
      </c>
    </row>
    <row r="194" spans="1:17" x14ac:dyDescent="0.25">
      <c r="A194" t="s">
        <v>303</v>
      </c>
      <c r="B194" t="s">
        <v>48</v>
      </c>
      <c r="C194" t="s">
        <v>48</v>
      </c>
      <c r="D194">
        <v>39</v>
      </c>
      <c r="E194" t="s">
        <v>3233</v>
      </c>
      <c r="F194" t="s">
        <v>734</v>
      </c>
      <c r="G194" s="1">
        <v>43393</v>
      </c>
      <c r="I194">
        <v>1</v>
      </c>
      <c r="J194">
        <v>265</v>
      </c>
      <c r="M194" s="1">
        <v>43658</v>
      </c>
      <c r="N194">
        <v>265</v>
      </c>
      <c r="O194" t="s">
        <v>3048</v>
      </c>
      <c r="P194" t="s">
        <v>3048</v>
      </c>
      <c r="Q194" t="s">
        <v>4735</v>
      </c>
    </row>
    <row r="195" spans="1:17" x14ac:dyDescent="0.25">
      <c r="A195" t="s">
        <v>303</v>
      </c>
      <c r="B195" t="s">
        <v>48</v>
      </c>
      <c r="C195" t="s">
        <v>48</v>
      </c>
      <c r="D195">
        <v>40</v>
      </c>
      <c r="E195" t="s">
        <v>3231</v>
      </c>
      <c r="F195" t="s">
        <v>771</v>
      </c>
      <c r="G195" s="1">
        <v>43658</v>
      </c>
      <c r="I195">
        <v>1</v>
      </c>
      <c r="J195">
        <v>466</v>
      </c>
      <c r="M195" s="1" t="s">
        <v>4</v>
      </c>
      <c r="N195" t="s">
        <v>4</v>
      </c>
      <c r="O195" t="s">
        <v>3057</v>
      </c>
      <c r="P195" t="s">
        <v>3060</v>
      </c>
      <c r="Q195" t="s">
        <v>4735</v>
      </c>
    </row>
    <row r="196" spans="1:17" x14ac:dyDescent="0.25">
      <c r="A196" t="s">
        <v>303</v>
      </c>
      <c r="B196" t="s">
        <v>87</v>
      </c>
      <c r="C196" t="s">
        <v>87</v>
      </c>
      <c r="D196">
        <v>1</v>
      </c>
      <c r="E196" t="s">
        <v>3234</v>
      </c>
      <c r="F196" t="s">
        <v>734</v>
      </c>
      <c r="G196" s="1">
        <v>22939</v>
      </c>
      <c r="I196">
        <v>1</v>
      </c>
      <c r="J196">
        <v>191</v>
      </c>
      <c r="M196" s="1">
        <v>23130</v>
      </c>
      <c r="N196">
        <v>191</v>
      </c>
      <c r="O196" t="s">
        <v>3048</v>
      </c>
      <c r="P196" t="s">
        <v>3048</v>
      </c>
    </row>
    <row r="197" spans="1:17" x14ac:dyDescent="0.25">
      <c r="A197" t="s">
        <v>303</v>
      </c>
      <c r="B197" t="s">
        <v>87</v>
      </c>
      <c r="C197" t="s">
        <v>87</v>
      </c>
      <c r="D197">
        <v>2</v>
      </c>
      <c r="E197" t="s">
        <v>3235</v>
      </c>
      <c r="F197" t="s">
        <v>734</v>
      </c>
      <c r="G197" s="1">
        <v>23130</v>
      </c>
      <c r="I197">
        <v>1</v>
      </c>
      <c r="J197">
        <v>161</v>
      </c>
      <c r="M197" s="1">
        <v>23261</v>
      </c>
      <c r="N197">
        <v>131</v>
      </c>
      <c r="O197" t="s">
        <v>3048</v>
      </c>
      <c r="P197" t="s">
        <v>3048</v>
      </c>
    </row>
    <row r="198" spans="1:17" x14ac:dyDescent="0.25">
      <c r="A198" t="s">
        <v>303</v>
      </c>
      <c r="B198" t="s">
        <v>87</v>
      </c>
      <c r="C198" t="s">
        <v>87</v>
      </c>
      <c r="D198">
        <v>3</v>
      </c>
      <c r="E198" t="s">
        <v>3236</v>
      </c>
      <c r="F198" t="s">
        <v>759</v>
      </c>
      <c r="G198" s="1">
        <v>23261</v>
      </c>
      <c r="I198">
        <v>3</v>
      </c>
      <c r="J198">
        <v>650</v>
      </c>
      <c r="M198" s="1">
        <v>23911</v>
      </c>
      <c r="N198">
        <v>650</v>
      </c>
      <c r="O198" t="s">
        <v>3049</v>
      </c>
      <c r="P198" t="s">
        <v>3061</v>
      </c>
    </row>
    <row r="199" spans="1:17" x14ac:dyDescent="0.25">
      <c r="A199" t="s">
        <v>303</v>
      </c>
      <c r="B199" t="s">
        <v>87</v>
      </c>
      <c r="C199" t="s">
        <v>87</v>
      </c>
      <c r="D199">
        <v>4</v>
      </c>
      <c r="E199" t="s">
        <v>3200</v>
      </c>
      <c r="F199" t="s">
        <v>759</v>
      </c>
      <c r="G199" s="1">
        <v>23911</v>
      </c>
      <c r="I199">
        <v>1</v>
      </c>
      <c r="J199">
        <v>372</v>
      </c>
      <c r="M199" s="1">
        <v>24283</v>
      </c>
      <c r="N199">
        <v>372</v>
      </c>
      <c r="O199" t="s">
        <v>3049</v>
      </c>
      <c r="P199" t="s">
        <v>3061</v>
      </c>
    </row>
    <row r="200" spans="1:17" x14ac:dyDescent="0.25">
      <c r="A200" t="s">
        <v>303</v>
      </c>
      <c r="B200" t="s">
        <v>87</v>
      </c>
      <c r="C200" t="s">
        <v>87</v>
      </c>
      <c r="D200">
        <v>5</v>
      </c>
      <c r="E200" t="s">
        <v>3237</v>
      </c>
      <c r="F200" t="s">
        <v>765</v>
      </c>
      <c r="G200" s="1">
        <v>24283</v>
      </c>
      <c r="I200">
        <v>2</v>
      </c>
      <c r="J200">
        <v>700</v>
      </c>
      <c r="M200" s="1">
        <v>24983</v>
      </c>
      <c r="N200">
        <v>700</v>
      </c>
      <c r="O200" t="s">
        <v>3057</v>
      </c>
      <c r="P200" t="s">
        <v>3060</v>
      </c>
    </row>
    <row r="201" spans="1:17" x14ac:dyDescent="0.25">
      <c r="A201" t="s">
        <v>303</v>
      </c>
      <c r="B201" t="s">
        <v>87</v>
      </c>
      <c r="C201" t="s">
        <v>87</v>
      </c>
      <c r="D201">
        <v>6</v>
      </c>
      <c r="E201" t="s">
        <v>464</v>
      </c>
      <c r="F201" t="s">
        <v>759</v>
      </c>
      <c r="G201" s="1">
        <v>24983</v>
      </c>
      <c r="I201">
        <v>1</v>
      </c>
      <c r="J201">
        <v>159</v>
      </c>
      <c r="L201" t="s">
        <v>465</v>
      </c>
      <c r="M201" s="1">
        <v>25279</v>
      </c>
      <c r="N201">
        <v>296</v>
      </c>
      <c r="O201" t="s">
        <v>3049</v>
      </c>
      <c r="P201" t="s">
        <v>3061</v>
      </c>
    </row>
    <row r="202" spans="1:17" x14ac:dyDescent="0.25">
      <c r="A202" t="s">
        <v>303</v>
      </c>
      <c r="B202" t="s">
        <v>87</v>
      </c>
      <c r="C202" t="s">
        <v>87</v>
      </c>
      <c r="D202">
        <v>7</v>
      </c>
      <c r="E202" t="s">
        <v>3238</v>
      </c>
      <c r="F202" t="s">
        <v>734</v>
      </c>
      <c r="G202" s="1">
        <v>25279</v>
      </c>
      <c r="I202">
        <v>2</v>
      </c>
      <c r="J202">
        <v>479</v>
      </c>
      <c r="M202" s="1">
        <v>25758</v>
      </c>
      <c r="N202">
        <v>479</v>
      </c>
      <c r="O202" t="s">
        <v>3048</v>
      </c>
      <c r="P202" t="s">
        <v>3048</v>
      </c>
    </row>
    <row r="203" spans="1:17" x14ac:dyDescent="0.25">
      <c r="A203" t="s">
        <v>303</v>
      </c>
      <c r="B203" t="s">
        <v>87</v>
      </c>
      <c r="C203" t="s">
        <v>87</v>
      </c>
      <c r="D203">
        <v>8</v>
      </c>
      <c r="E203" t="s">
        <v>3239</v>
      </c>
      <c r="F203" t="s">
        <v>759</v>
      </c>
      <c r="G203" s="1">
        <v>25758</v>
      </c>
      <c r="I203">
        <v>1</v>
      </c>
      <c r="J203">
        <v>479</v>
      </c>
      <c r="M203" s="1">
        <v>26237</v>
      </c>
      <c r="N203">
        <v>479</v>
      </c>
      <c r="O203" t="s">
        <v>3049</v>
      </c>
      <c r="P203" t="s">
        <v>3061</v>
      </c>
    </row>
    <row r="204" spans="1:17" x14ac:dyDescent="0.25">
      <c r="A204" t="s">
        <v>303</v>
      </c>
      <c r="B204" t="s">
        <v>87</v>
      </c>
      <c r="C204" t="s">
        <v>87</v>
      </c>
      <c r="D204">
        <v>9</v>
      </c>
      <c r="E204" t="s">
        <v>3240</v>
      </c>
      <c r="F204" t="s">
        <v>771</v>
      </c>
      <c r="G204" s="1">
        <v>26237</v>
      </c>
      <c r="I204">
        <v>6</v>
      </c>
      <c r="J204">
        <v>947</v>
      </c>
      <c r="M204" s="1">
        <v>27184</v>
      </c>
      <c r="N204">
        <v>947</v>
      </c>
      <c r="O204" t="s">
        <v>3057</v>
      </c>
      <c r="P204" t="s">
        <v>3060</v>
      </c>
    </row>
    <row r="205" spans="1:17" x14ac:dyDescent="0.25">
      <c r="A205" t="s">
        <v>303</v>
      </c>
      <c r="B205" t="s">
        <v>87</v>
      </c>
      <c r="C205" t="s">
        <v>87</v>
      </c>
      <c r="D205">
        <v>10</v>
      </c>
      <c r="E205" t="s">
        <v>3241</v>
      </c>
      <c r="F205" t="s">
        <v>734</v>
      </c>
      <c r="G205" s="1">
        <v>27184</v>
      </c>
      <c r="I205">
        <v>1</v>
      </c>
      <c r="J205">
        <v>231</v>
      </c>
      <c r="M205" s="1">
        <v>27415</v>
      </c>
      <c r="N205">
        <v>231</v>
      </c>
      <c r="O205" t="s">
        <v>3048</v>
      </c>
      <c r="P205" t="s">
        <v>3048</v>
      </c>
    </row>
    <row r="206" spans="1:17" x14ac:dyDescent="0.25">
      <c r="A206" t="s">
        <v>303</v>
      </c>
      <c r="B206" t="s">
        <v>87</v>
      </c>
      <c r="C206" t="s">
        <v>87</v>
      </c>
      <c r="D206">
        <v>11</v>
      </c>
      <c r="E206" t="s">
        <v>469</v>
      </c>
      <c r="F206" t="s">
        <v>771</v>
      </c>
      <c r="G206" s="1">
        <v>27415</v>
      </c>
      <c r="I206">
        <v>0</v>
      </c>
      <c r="J206">
        <v>137</v>
      </c>
      <c r="M206" s="1">
        <v>27552</v>
      </c>
      <c r="N206">
        <v>137</v>
      </c>
      <c r="O206" t="s">
        <v>3057</v>
      </c>
      <c r="P206" t="s">
        <v>3060</v>
      </c>
    </row>
    <row r="207" spans="1:17" x14ac:dyDescent="0.25">
      <c r="A207" t="s">
        <v>303</v>
      </c>
      <c r="B207" t="s">
        <v>87</v>
      </c>
      <c r="C207" t="s">
        <v>87</v>
      </c>
      <c r="D207">
        <v>12</v>
      </c>
      <c r="E207" t="s">
        <v>3242</v>
      </c>
      <c r="F207" t="s">
        <v>765</v>
      </c>
      <c r="G207" s="1">
        <v>27552</v>
      </c>
      <c r="I207">
        <v>1</v>
      </c>
      <c r="J207">
        <v>255</v>
      </c>
      <c r="M207" s="1">
        <v>27807</v>
      </c>
      <c r="N207">
        <v>255</v>
      </c>
      <c r="O207" t="s">
        <v>3057</v>
      </c>
      <c r="P207" t="s">
        <v>3060</v>
      </c>
    </row>
    <row r="208" spans="1:17" x14ac:dyDescent="0.25">
      <c r="A208" t="s">
        <v>303</v>
      </c>
      <c r="B208" t="s">
        <v>87</v>
      </c>
      <c r="C208" t="s">
        <v>87</v>
      </c>
      <c r="D208">
        <v>13</v>
      </c>
      <c r="E208" t="s">
        <v>470</v>
      </c>
      <c r="F208" t="s">
        <v>771</v>
      </c>
      <c r="G208" s="1">
        <v>27807</v>
      </c>
      <c r="I208">
        <v>0</v>
      </c>
      <c r="J208">
        <v>91</v>
      </c>
      <c r="M208" s="1">
        <v>27898</v>
      </c>
      <c r="N208">
        <v>91</v>
      </c>
      <c r="O208" t="s">
        <v>3057</v>
      </c>
      <c r="P208" t="s">
        <v>3060</v>
      </c>
    </row>
    <row r="209" spans="1:16" x14ac:dyDescent="0.25">
      <c r="A209" t="s">
        <v>303</v>
      </c>
      <c r="B209" t="s">
        <v>87</v>
      </c>
      <c r="C209" t="s">
        <v>87</v>
      </c>
      <c r="D209">
        <v>14</v>
      </c>
      <c r="E209" t="s">
        <v>3243</v>
      </c>
      <c r="F209" t="s">
        <v>762</v>
      </c>
      <c r="G209" s="1">
        <v>27898</v>
      </c>
      <c r="I209">
        <v>0</v>
      </c>
      <c r="J209">
        <v>143</v>
      </c>
      <c r="M209" s="1">
        <v>28041</v>
      </c>
      <c r="N209">
        <v>143</v>
      </c>
      <c r="O209" t="s">
        <v>3049</v>
      </c>
      <c r="P209" t="s">
        <v>3061</v>
      </c>
    </row>
    <row r="210" spans="1:16" x14ac:dyDescent="0.25">
      <c r="A210" t="s">
        <v>303</v>
      </c>
      <c r="B210" t="s">
        <v>87</v>
      </c>
      <c r="C210" t="s">
        <v>87</v>
      </c>
      <c r="D210">
        <v>15</v>
      </c>
      <c r="E210" t="s">
        <v>3244</v>
      </c>
      <c r="F210" t="s">
        <v>756</v>
      </c>
      <c r="G210" s="1">
        <v>28041</v>
      </c>
      <c r="I210">
        <v>0</v>
      </c>
      <c r="J210">
        <v>148</v>
      </c>
      <c r="M210" s="1">
        <v>28189</v>
      </c>
      <c r="N210">
        <v>148</v>
      </c>
      <c r="O210" t="s">
        <v>3051</v>
      </c>
      <c r="P210" t="s">
        <v>3051</v>
      </c>
    </row>
    <row r="211" spans="1:16" x14ac:dyDescent="0.25">
      <c r="A211" t="s">
        <v>303</v>
      </c>
      <c r="B211" t="s">
        <v>87</v>
      </c>
      <c r="C211" t="s">
        <v>87</v>
      </c>
      <c r="D211">
        <v>16</v>
      </c>
      <c r="E211" t="s">
        <v>3245</v>
      </c>
      <c r="F211" t="s">
        <v>775</v>
      </c>
      <c r="G211" s="1">
        <v>28189</v>
      </c>
      <c r="I211">
        <v>3</v>
      </c>
      <c r="J211">
        <v>522</v>
      </c>
      <c r="M211" s="1">
        <v>28711</v>
      </c>
      <c r="N211">
        <v>522</v>
      </c>
      <c r="O211" t="s">
        <v>3055</v>
      </c>
      <c r="P211" t="s">
        <v>3048</v>
      </c>
    </row>
    <row r="212" spans="1:16" x14ac:dyDescent="0.25">
      <c r="A212" t="s">
        <v>303</v>
      </c>
      <c r="B212" t="s">
        <v>87</v>
      </c>
      <c r="C212" t="s">
        <v>87</v>
      </c>
      <c r="D212">
        <v>17</v>
      </c>
      <c r="E212" t="s">
        <v>3246</v>
      </c>
      <c r="F212" t="s">
        <v>771</v>
      </c>
      <c r="G212" s="1">
        <v>28711</v>
      </c>
      <c r="I212">
        <v>3</v>
      </c>
      <c r="J212">
        <v>380</v>
      </c>
      <c r="M212" s="1">
        <v>29091</v>
      </c>
      <c r="N212">
        <v>380</v>
      </c>
      <c r="O212" t="s">
        <v>3057</v>
      </c>
      <c r="P212" t="s">
        <v>3060</v>
      </c>
    </row>
    <row r="213" spans="1:16" x14ac:dyDescent="0.25">
      <c r="A213" t="s">
        <v>303</v>
      </c>
      <c r="B213" t="s">
        <v>87</v>
      </c>
      <c r="C213" t="s">
        <v>87</v>
      </c>
      <c r="D213">
        <v>18</v>
      </c>
      <c r="E213" t="s">
        <v>3247</v>
      </c>
      <c r="F213" t="s">
        <v>776</v>
      </c>
      <c r="G213" s="1">
        <v>29091</v>
      </c>
      <c r="I213">
        <v>4</v>
      </c>
      <c r="J213">
        <v>670</v>
      </c>
      <c r="M213" s="1">
        <v>29762</v>
      </c>
      <c r="N213">
        <v>671</v>
      </c>
      <c r="O213" t="s">
        <v>3053</v>
      </c>
      <c r="P213" t="s">
        <v>2342</v>
      </c>
    </row>
    <row r="214" spans="1:16" x14ac:dyDescent="0.25">
      <c r="A214" t="s">
        <v>303</v>
      </c>
      <c r="B214" t="s">
        <v>87</v>
      </c>
      <c r="C214" t="s">
        <v>87</v>
      </c>
      <c r="D214">
        <v>19</v>
      </c>
      <c r="E214" t="s">
        <v>3248</v>
      </c>
      <c r="F214" t="s">
        <v>734</v>
      </c>
      <c r="G214" s="1">
        <v>29762</v>
      </c>
      <c r="I214">
        <v>0</v>
      </c>
      <c r="J214">
        <v>181</v>
      </c>
      <c r="L214" t="s">
        <v>3249</v>
      </c>
      <c r="M214" s="1">
        <v>29897</v>
      </c>
      <c r="N214">
        <v>135</v>
      </c>
      <c r="O214" t="s">
        <v>3048</v>
      </c>
      <c r="P214" t="s">
        <v>3048</v>
      </c>
    </row>
    <row r="215" spans="1:16" x14ac:dyDescent="0.25">
      <c r="A215" t="s">
        <v>303</v>
      </c>
      <c r="B215" t="s">
        <v>87</v>
      </c>
      <c r="C215" t="s">
        <v>87</v>
      </c>
      <c r="D215">
        <v>20</v>
      </c>
      <c r="E215" t="s">
        <v>3250</v>
      </c>
      <c r="F215" t="s">
        <v>771</v>
      </c>
      <c r="G215" s="1">
        <v>29897</v>
      </c>
      <c r="I215">
        <v>0</v>
      </c>
      <c r="J215">
        <v>81</v>
      </c>
      <c r="M215" s="1">
        <v>29984</v>
      </c>
      <c r="N215">
        <v>87</v>
      </c>
      <c r="O215" t="s">
        <v>3057</v>
      </c>
      <c r="P215" t="s">
        <v>3060</v>
      </c>
    </row>
    <row r="216" spans="1:16" x14ac:dyDescent="0.25">
      <c r="A216" t="s">
        <v>303</v>
      </c>
      <c r="B216" t="s">
        <v>87</v>
      </c>
      <c r="C216" t="s">
        <v>87</v>
      </c>
      <c r="D216">
        <v>21</v>
      </c>
      <c r="E216" t="s">
        <v>3251</v>
      </c>
      <c r="F216" t="s">
        <v>734</v>
      </c>
      <c r="G216" s="1">
        <v>29984</v>
      </c>
      <c r="I216">
        <v>3</v>
      </c>
      <c r="J216">
        <v>499</v>
      </c>
      <c r="M216" s="1">
        <v>30483</v>
      </c>
      <c r="N216">
        <v>499</v>
      </c>
      <c r="O216" t="s">
        <v>3048</v>
      </c>
      <c r="P216" t="s">
        <v>3048</v>
      </c>
    </row>
    <row r="217" spans="1:16" x14ac:dyDescent="0.25">
      <c r="A217" t="s">
        <v>303</v>
      </c>
      <c r="B217" t="s">
        <v>87</v>
      </c>
      <c r="C217" t="s">
        <v>87</v>
      </c>
      <c r="D217">
        <v>22</v>
      </c>
      <c r="E217" t="s">
        <v>3252</v>
      </c>
      <c r="F217" t="s">
        <v>751</v>
      </c>
      <c r="G217" s="1">
        <v>30483</v>
      </c>
      <c r="I217">
        <v>0</v>
      </c>
      <c r="J217">
        <v>163</v>
      </c>
      <c r="L217" t="s">
        <v>474</v>
      </c>
      <c r="M217" s="1">
        <v>30974</v>
      </c>
      <c r="N217">
        <v>491</v>
      </c>
      <c r="O217" t="s">
        <v>3055</v>
      </c>
      <c r="P217" t="s">
        <v>3048</v>
      </c>
    </row>
    <row r="218" spans="1:16" x14ac:dyDescent="0.25">
      <c r="A218" t="s">
        <v>303</v>
      </c>
      <c r="B218" t="s">
        <v>87</v>
      </c>
      <c r="C218" t="s">
        <v>87</v>
      </c>
      <c r="D218">
        <v>23</v>
      </c>
      <c r="E218" t="s">
        <v>3253</v>
      </c>
      <c r="F218" t="s">
        <v>750</v>
      </c>
      <c r="G218" s="1">
        <v>30974</v>
      </c>
      <c r="I218">
        <v>6</v>
      </c>
      <c r="J218">
        <v>1106</v>
      </c>
      <c r="L218" t="s">
        <v>475</v>
      </c>
      <c r="M218" s="1">
        <v>32102</v>
      </c>
      <c r="N218">
        <v>1128</v>
      </c>
      <c r="O218" t="s">
        <v>3052</v>
      </c>
      <c r="P218" t="s">
        <v>3048</v>
      </c>
    </row>
    <row r="219" spans="1:16" x14ac:dyDescent="0.25">
      <c r="A219" t="s">
        <v>303</v>
      </c>
      <c r="B219" t="s">
        <v>87</v>
      </c>
      <c r="C219" t="s">
        <v>87</v>
      </c>
      <c r="D219">
        <v>24</v>
      </c>
      <c r="E219" t="s">
        <v>3254</v>
      </c>
      <c r="F219" t="s">
        <v>769</v>
      </c>
      <c r="G219" s="1">
        <v>32102</v>
      </c>
      <c r="I219">
        <v>3</v>
      </c>
      <c r="J219">
        <v>1135</v>
      </c>
      <c r="L219" t="s">
        <v>476</v>
      </c>
      <c r="M219" s="1">
        <v>33292</v>
      </c>
      <c r="N219">
        <v>1190</v>
      </c>
      <c r="O219" t="s">
        <v>3052</v>
      </c>
      <c r="P219" t="s">
        <v>3048</v>
      </c>
    </row>
    <row r="220" spans="1:16" x14ac:dyDescent="0.25">
      <c r="A220" t="s">
        <v>303</v>
      </c>
      <c r="B220" t="s">
        <v>87</v>
      </c>
      <c r="C220" t="s">
        <v>87</v>
      </c>
      <c r="D220">
        <v>25</v>
      </c>
      <c r="E220" t="s">
        <v>3255</v>
      </c>
      <c r="F220" t="s">
        <v>777</v>
      </c>
      <c r="G220" s="1">
        <v>33292</v>
      </c>
      <c r="I220">
        <v>1</v>
      </c>
      <c r="J220">
        <v>220</v>
      </c>
      <c r="M220" s="1">
        <v>33512</v>
      </c>
      <c r="N220">
        <v>220</v>
      </c>
      <c r="O220" t="s">
        <v>3052</v>
      </c>
      <c r="P220" t="s">
        <v>3048</v>
      </c>
    </row>
    <row r="221" spans="1:16" x14ac:dyDescent="0.25">
      <c r="A221" t="s">
        <v>303</v>
      </c>
      <c r="B221" t="s">
        <v>87</v>
      </c>
      <c r="C221" t="s">
        <v>87</v>
      </c>
      <c r="D221">
        <v>26</v>
      </c>
      <c r="E221" t="s">
        <v>3256</v>
      </c>
      <c r="F221" t="s">
        <v>734</v>
      </c>
      <c r="G221" s="1">
        <v>33512</v>
      </c>
      <c r="I221">
        <v>0</v>
      </c>
      <c r="J221">
        <v>457</v>
      </c>
      <c r="L221" t="s">
        <v>478</v>
      </c>
      <c r="M221" s="1">
        <v>33959</v>
      </c>
      <c r="N221">
        <v>447</v>
      </c>
      <c r="O221" t="s">
        <v>3048</v>
      </c>
      <c r="P221" t="s">
        <v>3048</v>
      </c>
    </row>
    <row r="222" spans="1:16" x14ac:dyDescent="0.25">
      <c r="A222" t="s">
        <v>303</v>
      </c>
      <c r="B222" t="s">
        <v>87</v>
      </c>
      <c r="C222" t="s">
        <v>87</v>
      </c>
      <c r="D222">
        <v>27</v>
      </c>
      <c r="E222" t="s">
        <v>3257</v>
      </c>
      <c r="F222" t="s">
        <v>756</v>
      </c>
      <c r="G222" s="1">
        <v>33959</v>
      </c>
      <c r="I222">
        <v>10</v>
      </c>
      <c r="J222">
        <v>1169</v>
      </c>
      <c r="M222" s="1">
        <v>34762</v>
      </c>
      <c r="N222">
        <v>803</v>
      </c>
      <c r="O222" t="s">
        <v>3051</v>
      </c>
      <c r="P222" t="s">
        <v>3051</v>
      </c>
    </row>
    <row r="223" spans="1:16" x14ac:dyDescent="0.25">
      <c r="A223" t="s">
        <v>303</v>
      </c>
      <c r="B223" t="s">
        <v>87</v>
      </c>
      <c r="C223" t="s">
        <v>87</v>
      </c>
      <c r="D223">
        <v>28</v>
      </c>
      <c r="E223" t="s">
        <v>3258</v>
      </c>
      <c r="F223" t="s">
        <v>734</v>
      </c>
      <c r="G223" s="1">
        <v>34762</v>
      </c>
      <c r="I223">
        <v>0</v>
      </c>
      <c r="J223">
        <v>118</v>
      </c>
      <c r="L223" t="s">
        <v>480</v>
      </c>
      <c r="M223" s="1">
        <v>34866</v>
      </c>
      <c r="N223">
        <v>104</v>
      </c>
      <c r="O223" t="s">
        <v>3048</v>
      </c>
      <c r="P223" t="s">
        <v>3048</v>
      </c>
    </row>
    <row r="224" spans="1:16" x14ac:dyDescent="0.25">
      <c r="A224" t="s">
        <v>303</v>
      </c>
      <c r="B224" t="s">
        <v>87</v>
      </c>
      <c r="C224" t="s">
        <v>87</v>
      </c>
      <c r="D224">
        <v>29</v>
      </c>
      <c r="E224" t="s">
        <v>3259</v>
      </c>
      <c r="F224" t="s">
        <v>734</v>
      </c>
      <c r="G224" s="1">
        <v>34866</v>
      </c>
      <c r="I224">
        <v>0</v>
      </c>
      <c r="J224">
        <v>183</v>
      </c>
      <c r="M224" s="1">
        <v>35049</v>
      </c>
      <c r="N224">
        <v>183</v>
      </c>
      <c r="O224" t="s">
        <v>3048</v>
      </c>
      <c r="P224" t="s">
        <v>3048</v>
      </c>
    </row>
    <row r="225" spans="1:17" x14ac:dyDescent="0.25">
      <c r="A225" t="s">
        <v>303</v>
      </c>
      <c r="B225" t="s">
        <v>87</v>
      </c>
      <c r="C225" t="s">
        <v>87</v>
      </c>
      <c r="D225">
        <v>30</v>
      </c>
      <c r="E225" t="s">
        <v>481</v>
      </c>
      <c r="F225" t="s">
        <v>756</v>
      </c>
      <c r="G225" s="1">
        <v>35049</v>
      </c>
      <c r="I225">
        <v>0</v>
      </c>
      <c r="J225">
        <v>249</v>
      </c>
      <c r="M225" s="1">
        <v>35298</v>
      </c>
      <c r="N225">
        <v>249</v>
      </c>
      <c r="O225" t="s">
        <v>3051</v>
      </c>
      <c r="P225" t="s">
        <v>3051</v>
      </c>
    </row>
    <row r="226" spans="1:17" x14ac:dyDescent="0.25">
      <c r="A226" t="s">
        <v>303</v>
      </c>
      <c r="B226" t="s">
        <v>87</v>
      </c>
      <c r="C226" t="s">
        <v>87</v>
      </c>
      <c r="D226">
        <v>31</v>
      </c>
      <c r="E226" t="s">
        <v>3260</v>
      </c>
      <c r="F226" t="s">
        <v>749</v>
      </c>
      <c r="G226" s="1">
        <v>35298</v>
      </c>
      <c r="I226">
        <v>4</v>
      </c>
      <c r="J226">
        <v>927</v>
      </c>
      <c r="M226" s="1">
        <v>36225</v>
      </c>
      <c r="N226">
        <v>927</v>
      </c>
      <c r="O226" t="s">
        <v>3049</v>
      </c>
      <c r="P226" t="s">
        <v>3061</v>
      </c>
    </row>
    <row r="227" spans="1:17" x14ac:dyDescent="0.25">
      <c r="A227" t="s">
        <v>303</v>
      </c>
      <c r="B227" t="s">
        <v>87</v>
      </c>
      <c r="C227" t="s">
        <v>87</v>
      </c>
      <c r="D227">
        <v>32</v>
      </c>
      <c r="E227" t="s">
        <v>3261</v>
      </c>
      <c r="F227" t="s">
        <v>734</v>
      </c>
      <c r="G227" s="1">
        <v>36225</v>
      </c>
      <c r="I227">
        <v>2</v>
      </c>
      <c r="J227">
        <v>366</v>
      </c>
      <c r="M227" s="1">
        <v>36588</v>
      </c>
      <c r="N227">
        <v>363</v>
      </c>
      <c r="O227" t="s">
        <v>3048</v>
      </c>
      <c r="P227" t="s">
        <v>3048</v>
      </c>
    </row>
    <row r="228" spans="1:17" x14ac:dyDescent="0.25">
      <c r="A228" t="s">
        <v>303</v>
      </c>
      <c r="B228" t="s">
        <v>87</v>
      </c>
      <c r="C228" t="s">
        <v>87</v>
      </c>
      <c r="D228">
        <v>33</v>
      </c>
      <c r="E228" t="s">
        <v>3262</v>
      </c>
      <c r="F228" t="s">
        <v>747</v>
      </c>
      <c r="G228" s="1">
        <v>36588</v>
      </c>
      <c r="I228">
        <v>2</v>
      </c>
      <c r="J228">
        <v>435</v>
      </c>
      <c r="L228" t="s">
        <v>483</v>
      </c>
      <c r="M228" s="1">
        <v>37156</v>
      </c>
      <c r="N228">
        <v>568</v>
      </c>
      <c r="O228" t="s">
        <v>3052</v>
      </c>
      <c r="P228" t="s">
        <v>3048</v>
      </c>
    </row>
    <row r="229" spans="1:17" x14ac:dyDescent="0.25">
      <c r="A229" t="s">
        <v>303</v>
      </c>
      <c r="B229" t="s">
        <v>87</v>
      </c>
      <c r="C229" t="s">
        <v>87</v>
      </c>
      <c r="D229">
        <v>34</v>
      </c>
      <c r="E229" t="s">
        <v>3263</v>
      </c>
      <c r="F229" t="s">
        <v>734</v>
      </c>
      <c r="G229" s="1">
        <v>37156</v>
      </c>
      <c r="I229">
        <v>0</v>
      </c>
      <c r="J229">
        <v>357</v>
      </c>
      <c r="L229" t="s">
        <v>484</v>
      </c>
      <c r="M229" s="1">
        <v>37513</v>
      </c>
      <c r="N229">
        <v>357</v>
      </c>
      <c r="O229" t="s">
        <v>3048</v>
      </c>
      <c r="P229" t="s">
        <v>3048</v>
      </c>
    </row>
    <row r="230" spans="1:17" x14ac:dyDescent="0.25">
      <c r="A230" t="s">
        <v>303</v>
      </c>
      <c r="B230" t="s">
        <v>87</v>
      </c>
      <c r="C230" t="s">
        <v>87</v>
      </c>
      <c r="D230">
        <v>35</v>
      </c>
      <c r="E230" t="s">
        <v>3264</v>
      </c>
      <c r="F230" t="s">
        <v>734</v>
      </c>
      <c r="G230" s="1">
        <v>37513</v>
      </c>
      <c r="I230">
        <v>1</v>
      </c>
      <c r="J230">
        <v>364</v>
      </c>
      <c r="M230" s="1">
        <v>37513</v>
      </c>
      <c r="N230">
        <v>0</v>
      </c>
      <c r="O230" t="s">
        <v>3048</v>
      </c>
      <c r="P230" t="s">
        <v>3048</v>
      </c>
      <c r="Q230" t="s">
        <v>4786</v>
      </c>
    </row>
    <row r="231" spans="1:17" x14ac:dyDescent="0.25">
      <c r="A231" t="s">
        <v>303</v>
      </c>
      <c r="B231" t="s">
        <v>87</v>
      </c>
      <c r="C231" t="s">
        <v>87</v>
      </c>
      <c r="D231">
        <v>36</v>
      </c>
      <c r="E231" t="s">
        <v>3265</v>
      </c>
      <c r="F231" t="s">
        <v>751</v>
      </c>
      <c r="G231" s="1">
        <v>37513</v>
      </c>
      <c r="I231">
        <v>0</v>
      </c>
      <c r="J231">
        <v>168</v>
      </c>
      <c r="M231" s="1">
        <v>37681</v>
      </c>
      <c r="N231">
        <v>168</v>
      </c>
      <c r="O231" t="s">
        <v>3055</v>
      </c>
      <c r="P231" t="s">
        <v>3048</v>
      </c>
      <c r="Q231" t="s">
        <v>4788</v>
      </c>
    </row>
    <row r="232" spans="1:17" x14ac:dyDescent="0.25">
      <c r="A232" t="s">
        <v>303</v>
      </c>
      <c r="B232" t="s">
        <v>87</v>
      </c>
      <c r="C232" t="s">
        <v>87</v>
      </c>
      <c r="D232">
        <v>37</v>
      </c>
      <c r="E232" t="s">
        <v>3266</v>
      </c>
      <c r="F232" t="s">
        <v>768</v>
      </c>
      <c r="G232" s="1">
        <v>37681</v>
      </c>
      <c r="I232">
        <v>1</v>
      </c>
      <c r="J232">
        <v>287</v>
      </c>
      <c r="M232" s="1">
        <v>37877</v>
      </c>
      <c r="N232">
        <v>196</v>
      </c>
      <c r="O232" t="s">
        <v>3048</v>
      </c>
      <c r="P232" t="s">
        <v>3048</v>
      </c>
      <c r="Q232" t="s">
        <v>4763</v>
      </c>
    </row>
    <row r="233" spans="1:17" x14ac:dyDescent="0.25">
      <c r="A233" t="s">
        <v>303</v>
      </c>
      <c r="B233" t="s">
        <v>87</v>
      </c>
      <c r="C233" t="s">
        <v>87</v>
      </c>
      <c r="D233">
        <v>38</v>
      </c>
      <c r="E233" t="s">
        <v>3267</v>
      </c>
      <c r="F233" t="s">
        <v>734</v>
      </c>
      <c r="G233" s="1">
        <v>37877</v>
      </c>
      <c r="I233">
        <v>0</v>
      </c>
      <c r="J233">
        <v>182</v>
      </c>
      <c r="M233" s="1">
        <v>37968</v>
      </c>
      <c r="N233">
        <v>91</v>
      </c>
      <c r="O233" t="s">
        <v>3048</v>
      </c>
      <c r="P233" t="s">
        <v>3048</v>
      </c>
      <c r="Q233" t="s">
        <v>4719</v>
      </c>
    </row>
    <row r="234" spans="1:17" x14ac:dyDescent="0.25">
      <c r="A234" t="s">
        <v>303</v>
      </c>
      <c r="B234" t="s">
        <v>87</v>
      </c>
      <c r="C234" t="s">
        <v>87</v>
      </c>
      <c r="D234">
        <v>39</v>
      </c>
      <c r="E234" t="s">
        <v>3268</v>
      </c>
      <c r="F234" t="s">
        <v>734</v>
      </c>
      <c r="G234" s="1">
        <v>37968</v>
      </c>
      <c r="I234">
        <v>1</v>
      </c>
      <c r="J234">
        <v>525</v>
      </c>
      <c r="L234" t="s">
        <v>485</v>
      </c>
      <c r="M234" s="1">
        <v>38059</v>
      </c>
      <c r="N234">
        <v>91</v>
      </c>
      <c r="O234" t="s">
        <v>3048</v>
      </c>
      <c r="P234" t="s">
        <v>3048</v>
      </c>
      <c r="Q234" t="s">
        <v>4735</v>
      </c>
    </row>
    <row r="235" spans="1:17" x14ac:dyDescent="0.25">
      <c r="A235" t="s">
        <v>303</v>
      </c>
      <c r="B235" t="s">
        <v>87</v>
      </c>
      <c r="C235" t="s">
        <v>87</v>
      </c>
      <c r="D235">
        <v>40</v>
      </c>
      <c r="E235" t="s">
        <v>3269</v>
      </c>
      <c r="F235" t="s">
        <v>734</v>
      </c>
      <c r="G235" s="1">
        <v>38059</v>
      </c>
      <c r="I235">
        <v>1</v>
      </c>
      <c r="J235">
        <v>372</v>
      </c>
      <c r="L235" t="s">
        <v>486</v>
      </c>
      <c r="M235" s="1">
        <v>38493</v>
      </c>
      <c r="N235">
        <v>434</v>
      </c>
      <c r="O235" t="s">
        <v>3048</v>
      </c>
      <c r="P235" t="s">
        <v>3048</v>
      </c>
      <c r="Q235" t="s">
        <v>4719</v>
      </c>
    </row>
    <row r="236" spans="1:17" x14ac:dyDescent="0.25">
      <c r="A236" t="s">
        <v>303</v>
      </c>
      <c r="B236" t="s">
        <v>87</v>
      </c>
      <c r="C236" t="s">
        <v>87</v>
      </c>
      <c r="D236">
        <v>41</v>
      </c>
      <c r="E236" t="s">
        <v>487</v>
      </c>
      <c r="F236" t="s">
        <v>768</v>
      </c>
      <c r="G236" s="1">
        <v>38493</v>
      </c>
      <c r="I236">
        <v>1</v>
      </c>
      <c r="J236">
        <v>350</v>
      </c>
      <c r="M236" s="1">
        <v>38843</v>
      </c>
      <c r="N236">
        <v>350</v>
      </c>
      <c r="O236" t="s">
        <v>3048</v>
      </c>
      <c r="P236" t="s">
        <v>3048</v>
      </c>
      <c r="Q236" t="s">
        <v>4794</v>
      </c>
    </row>
    <row r="237" spans="1:17" x14ac:dyDescent="0.25">
      <c r="A237" t="s">
        <v>303</v>
      </c>
      <c r="B237" t="s">
        <v>87</v>
      </c>
      <c r="C237" t="s">
        <v>87</v>
      </c>
      <c r="D237">
        <v>42</v>
      </c>
      <c r="E237" t="s">
        <v>3270</v>
      </c>
      <c r="F237" t="s">
        <v>734</v>
      </c>
      <c r="G237" s="1">
        <v>38843</v>
      </c>
      <c r="I237">
        <v>0</v>
      </c>
      <c r="J237">
        <v>245</v>
      </c>
      <c r="M237" s="1">
        <v>39088</v>
      </c>
      <c r="N237">
        <v>245</v>
      </c>
      <c r="O237" t="s">
        <v>3048</v>
      </c>
      <c r="P237" t="s">
        <v>3048</v>
      </c>
    </row>
    <row r="238" spans="1:17" x14ac:dyDescent="0.25">
      <c r="A238" t="s">
        <v>303</v>
      </c>
      <c r="B238" t="s">
        <v>87</v>
      </c>
      <c r="C238" t="s">
        <v>87</v>
      </c>
      <c r="D238">
        <v>43</v>
      </c>
      <c r="E238" t="s">
        <v>488</v>
      </c>
      <c r="F238" t="s">
        <v>734</v>
      </c>
      <c r="G238" s="1">
        <v>39088</v>
      </c>
      <c r="I238">
        <v>0</v>
      </c>
      <c r="J238">
        <v>182</v>
      </c>
      <c r="M238" s="1">
        <v>39270</v>
      </c>
      <c r="N238">
        <v>182</v>
      </c>
      <c r="O238" t="s">
        <v>3048</v>
      </c>
      <c r="P238" t="s">
        <v>3048</v>
      </c>
    </row>
    <row r="239" spans="1:17" x14ac:dyDescent="0.25">
      <c r="A239" t="s">
        <v>303</v>
      </c>
      <c r="B239" t="s">
        <v>87</v>
      </c>
      <c r="C239" t="s">
        <v>87</v>
      </c>
      <c r="D239">
        <v>44</v>
      </c>
      <c r="E239" t="s">
        <v>3271</v>
      </c>
      <c r="F239" t="s">
        <v>764</v>
      </c>
      <c r="G239" s="1">
        <v>39270</v>
      </c>
      <c r="I239">
        <v>1</v>
      </c>
      <c r="J239">
        <v>370</v>
      </c>
      <c r="M239" s="1">
        <v>39640</v>
      </c>
      <c r="N239">
        <v>370</v>
      </c>
      <c r="O239" t="s">
        <v>3048</v>
      </c>
      <c r="P239" t="s">
        <v>3048</v>
      </c>
    </row>
    <row r="240" spans="1:17" x14ac:dyDescent="0.25">
      <c r="A240" t="s">
        <v>303</v>
      </c>
      <c r="B240" t="s">
        <v>87</v>
      </c>
      <c r="C240" t="s">
        <v>87</v>
      </c>
      <c r="D240">
        <v>45</v>
      </c>
      <c r="E240" t="s">
        <v>3272</v>
      </c>
      <c r="F240" t="s">
        <v>747</v>
      </c>
      <c r="G240" s="1">
        <v>39640</v>
      </c>
      <c r="I240">
        <v>0</v>
      </c>
      <c r="J240">
        <v>491</v>
      </c>
      <c r="M240" s="1">
        <v>40131</v>
      </c>
      <c r="N240">
        <v>491</v>
      </c>
      <c r="O240" t="s">
        <v>3052</v>
      </c>
      <c r="P240" t="s">
        <v>3048</v>
      </c>
    </row>
    <row r="241" spans="1:17" x14ac:dyDescent="0.25">
      <c r="A241" t="s">
        <v>303</v>
      </c>
      <c r="B241" t="s">
        <v>87</v>
      </c>
      <c r="C241" t="s">
        <v>87</v>
      </c>
      <c r="D241">
        <v>46</v>
      </c>
      <c r="E241" t="s">
        <v>3273</v>
      </c>
      <c r="F241" t="s">
        <v>778</v>
      </c>
      <c r="G241" s="1">
        <v>40131</v>
      </c>
      <c r="I241">
        <v>0</v>
      </c>
      <c r="J241">
        <v>203</v>
      </c>
      <c r="M241" s="1">
        <v>40334</v>
      </c>
      <c r="N241">
        <v>203</v>
      </c>
      <c r="O241" t="s">
        <v>3059</v>
      </c>
      <c r="P241" t="s">
        <v>3060</v>
      </c>
    </row>
    <row r="242" spans="1:17" x14ac:dyDescent="0.25">
      <c r="A242" t="s">
        <v>303</v>
      </c>
      <c r="B242" t="s">
        <v>87</v>
      </c>
      <c r="C242" t="s">
        <v>87</v>
      </c>
      <c r="D242">
        <v>47</v>
      </c>
      <c r="E242" t="s">
        <v>3274</v>
      </c>
      <c r="F242" t="s">
        <v>747</v>
      </c>
      <c r="G242" s="1">
        <v>40334</v>
      </c>
      <c r="I242">
        <v>0</v>
      </c>
      <c r="J242">
        <v>97</v>
      </c>
      <c r="L242" t="s">
        <v>491</v>
      </c>
      <c r="M242" s="1">
        <v>40431</v>
      </c>
      <c r="N242">
        <v>97</v>
      </c>
      <c r="O242" t="s">
        <v>3052</v>
      </c>
      <c r="P242" t="s">
        <v>3048</v>
      </c>
    </row>
    <row r="243" spans="1:17" x14ac:dyDescent="0.25">
      <c r="A243" t="s">
        <v>303</v>
      </c>
      <c r="B243" t="s">
        <v>87</v>
      </c>
      <c r="C243" t="s">
        <v>87</v>
      </c>
      <c r="D243">
        <v>48</v>
      </c>
      <c r="E243" t="s">
        <v>3275</v>
      </c>
      <c r="F243" t="s">
        <v>747</v>
      </c>
      <c r="G243" s="1">
        <v>40431</v>
      </c>
      <c r="I243">
        <v>2</v>
      </c>
      <c r="J243">
        <v>603</v>
      </c>
      <c r="M243" s="1">
        <v>40579</v>
      </c>
      <c r="N243">
        <v>148</v>
      </c>
      <c r="O243" t="s">
        <v>3052</v>
      </c>
      <c r="P243" t="s">
        <v>3048</v>
      </c>
      <c r="Q243" t="s">
        <v>4796</v>
      </c>
    </row>
    <row r="244" spans="1:17" x14ac:dyDescent="0.25">
      <c r="A244" t="s">
        <v>303</v>
      </c>
      <c r="B244" t="s">
        <v>87</v>
      </c>
      <c r="C244" t="s">
        <v>87</v>
      </c>
      <c r="D244">
        <v>49</v>
      </c>
      <c r="E244" t="s">
        <v>3276</v>
      </c>
      <c r="F244" t="s">
        <v>734</v>
      </c>
      <c r="G244" s="1">
        <v>40579</v>
      </c>
      <c r="I244">
        <v>4</v>
      </c>
      <c r="J244">
        <v>803</v>
      </c>
      <c r="L244" t="s">
        <v>492</v>
      </c>
      <c r="M244" s="1">
        <v>41034</v>
      </c>
      <c r="N244">
        <v>455</v>
      </c>
      <c r="O244" t="s">
        <v>3048</v>
      </c>
      <c r="P244" t="s">
        <v>3048</v>
      </c>
      <c r="Q244" t="s">
        <v>4798</v>
      </c>
    </row>
    <row r="245" spans="1:17" x14ac:dyDescent="0.25">
      <c r="A245" t="s">
        <v>303</v>
      </c>
      <c r="B245" t="s">
        <v>87</v>
      </c>
      <c r="C245" t="s">
        <v>87</v>
      </c>
      <c r="D245">
        <v>50</v>
      </c>
      <c r="E245" t="s">
        <v>3277</v>
      </c>
      <c r="F245" t="s">
        <v>734</v>
      </c>
      <c r="G245" s="1">
        <v>41034</v>
      </c>
      <c r="I245">
        <v>1</v>
      </c>
      <c r="J245">
        <v>1365</v>
      </c>
      <c r="L245" t="s">
        <v>493</v>
      </c>
      <c r="M245" s="1">
        <v>41384</v>
      </c>
      <c r="N245">
        <v>350</v>
      </c>
      <c r="O245" t="s">
        <v>3048</v>
      </c>
      <c r="P245" t="s">
        <v>3048</v>
      </c>
      <c r="Q245" t="s">
        <v>4800</v>
      </c>
    </row>
    <row r="246" spans="1:17" x14ac:dyDescent="0.25">
      <c r="A246" t="s">
        <v>303</v>
      </c>
      <c r="B246" t="s">
        <v>87</v>
      </c>
      <c r="C246" t="s">
        <v>87</v>
      </c>
      <c r="D246">
        <v>51</v>
      </c>
      <c r="E246" t="s">
        <v>3278</v>
      </c>
      <c r="F246" t="s">
        <v>768</v>
      </c>
      <c r="G246" s="1">
        <v>41384</v>
      </c>
      <c r="I246">
        <v>0</v>
      </c>
      <c r="J246">
        <v>147</v>
      </c>
      <c r="L246" t="s">
        <v>494</v>
      </c>
      <c r="M246" s="1">
        <v>41711</v>
      </c>
      <c r="N246">
        <v>327</v>
      </c>
      <c r="O246" t="s">
        <v>3048</v>
      </c>
      <c r="P246" t="s">
        <v>3048</v>
      </c>
      <c r="Q246" t="s">
        <v>4801</v>
      </c>
    </row>
    <row r="247" spans="1:17" x14ac:dyDescent="0.25">
      <c r="A247" t="s">
        <v>303</v>
      </c>
      <c r="B247" t="s">
        <v>87</v>
      </c>
      <c r="C247" t="s">
        <v>87</v>
      </c>
      <c r="D247">
        <v>52</v>
      </c>
      <c r="E247" t="s">
        <v>3279</v>
      </c>
      <c r="F247" t="s">
        <v>753</v>
      </c>
      <c r="G247" s="1">
        <v>41711</v>
      </c>
      <c r="I247">
        <v>4</v>
      </c>
      <c r="J247">
        <v>818</v>
      </c>
      <c r="M247" s="1">
        <v>42529</v>
      </c>
      <c r="N247">
        <v>818</v>
      </c>
      <c r="O247" t="s">
        <v>3052</v>
      </c>
      <c r="P247" t="s">
        <v>3048</v>
      </c>
      <c r="Q247" t="s">
        <v>4788</v>
      </c>
    </row>
    <row r="248" spans="1:17" x14ac:dyDescent="0.25">
      <c r="A248" t="s">
        <v>303</v>
      </c>
      <c r="B248" t="s">
        <v>87</v>
      </c>
      <c r="C248" t="s">
        <v>87</v>
      </c>
      <c r="D248">
        <v>53</v>
      </c>
      <c r="E248" t="s">
        <v>3280</v>
      </c>
      <c r="F248" t="s">
        <v>753</v>
      </c>
      <c r="G248" s="1">
        <v>42529</v>
      </c>
      <c r="I248">
        <v>2</v>
      </c>
      <c r="J248">
        <v>668</v>
      </c>
      <c r="M248" s="1">
        <v>42529</v>
      </c>
      <c r="N248">
        <v>0</v>
      </c>
      <c r="O248" t="s">
        <v>3052</v>
      </c>
      <c r="P248" t="s">
        <v>3048</v>
      </c>
      <c r="Q248" t="s">
        <v>4796</v>
      </c>
    </row>
    <row r="249" spans="1:17" x14ac:dyDescent="0.25">
      <c r="A249" t="s">
        <v>303</v>
      </c>
      <c r="B249" t="s">
        <v>87</v>
      </c>
      <c r="C249" t="s">
        <v>87</v>
      </c>
      <c r="D249">
        <v>54</v>
      </c>
      <c r="E249" t="s">
        <v>3281</v>
      </c>
      <c r="F249" t="s">
        <v>740</v>
      </c>
      <c r="G249" s="1">
        <v>42529</v>
      </c>
      <c r="I249">
        <v>0</v>
      </c>
      <c r="J249">
        <v>276</v>
      </c>
      <c r="M249" s="1">
        <v>42805</v>
      </c>
      <c r="N249">
        <v>276</v>
      </c>
      <c r="O249" t="s">
        <v>3049</v>
      </c>
      <c r="P249" t="s">
        <v>3061</v>
      </c>
      <c r="Q249" t="s">
        <v>4788</v>
      </c>
    </row>
    <row r="250" spans="1:17" x14ac:dyDescent="0.25">
      <c r="A250" t="s">
        <v>303</v>
      </c>
      <c r="B250" t="s">
        <v>87</v>
      </c>
      <c r="C250" t="s">
        <v>87</v>
      </c>
      <c r="D250">
        <v>55</v>
      </c>
      <c r="E250" t="s">
        <v>3282</v>
      </c>
      <c r="F250" t="s">
        <v>734</v>
      </c>
      <c r="G250" s="1">
        <v>42805</v>
      </c>
      <c r="I250">
        <v>0</v>
      </c>
      <c r="J250">
        <v>1319</v>
      </c>
      <c r="M250" s="1">
        <v>43030</v>
      </c>
      <c r="N250">
        <v>225</v>
      </c>
      <c r="O250" t="s">
        <v>3048</v>
      </c>
      <c r="P250" t="s">
        <v>3048</v>
      </c>
      <c r="Q250" t="s">
        <v>4763</v>
      </c>
    </row>
    <row r="251" spans="1:17" x14ac:dyDescent="0.25">
      <c r="A251" t="s">
        <v>303</v>
      </c>
      <c r="B251" t="s">
        <v>87</v>
      </c>
      <c r="C251" t="s">
        <v>87</v>
      </c>
      <c r="D251">
        <v>56</v>
      </c>
      <c r="E251" t="s">
        <v>3283</v>
      </c>
      <c r="F251" t="s">
        <v>756</v>
      </c>
      <c r="G251" s="1">
        <v>43030</v>
      </c>
      <c r="I251">
        <v>2</v>
      </c>
      <c r="J251">
        <v>606</v>
      </c>
      <c r="L251" t="s">
        <v>495</v>
      </c>
      <c r="M251" s="1">
        <v>43197</v>
      </c>
      <c r="N251">
        <v>167</v>
      </c>
      <c r="O251" t="s">
        <v>3051</v>
      </c>
      <c r="P251" t="s">
        <v>3051</v>
      </c>
      <c r="Q251" t="s">
        <v>4806</v>
      </c>
    </row>
    <row r="252" spans="1:17" x14ac:dyDescent="0.25">
      <c r="A252" t="s">
        <v>303</v>
      </c>
      <c r="B252" t="s">
        <v>87</v>
      </c>
      <c r="C252" t="s">
        <v>87</v>
      </c>
      <c r="D252">
        <v>57</v>
      </c>
      <c r="E252" t="s">
        <v>3284</v>
      </c>
      <c r="F252" t="s">
        <v>734</v>
      </c>
      <c r="G252" s="1">
        <v>43197</v>
      </c>
      <c r="I252">
        <v>1</v>
      </c>
      <c r="J252">
        <v>399</v>
      </c>
      <c r="M252" s="1">
        <v>43596</v>
      </c>
      <c r="N252">
        <v>399</v>
      </c>
      <c r="O252" t="s">
        <v>3048</v>
      </c>
      <c r="P252" t="s">
        <v>3048</v>
      </c>
      <c r="Q252" t="s">
        <v>4800</v>
      </c>
    </row>
    <row r="253" spans="1:17" x14ac:dyDescent="0.25">
      <c r="A253" t="s">
        <v>303</v>
      </c>
      <c r="B253" t="s">
        <v>87</v>
      </c>
      <c r="C253" t="s">
        <v>87</v>
      </c>
      <c r="D253">
        <v>58</v>
      </c>
      <c r="E253" t="s">
        <v>3285</v>
      </c>
      <c r="F253" t="s">
        <v>734</v>
      </c>
      <c r="G253" s="1">
        <v>43596</v>
      </c>
      <c r="I253">
        <v>0</v>
      </c>
      <c r="J253">
        <v>252</v>
      </c>
      <c r="M253" s="1">
        <v>43848</v>
      </c>
      <c r="N253">
        <v>252</v>
      </c>
      <c r="O253" t="s">
        <v>3048</v>
      </c>
      <c r="P253" t="s">
        <v>3048</v>
      </c>
      <c r="Q253" t="s">
        <v>4800</v>
      </c>
    </row>
    <row r="254" spans="1:17" x14ac:dyDescent="0.25">
      <c r="A254" t="s">
        <v>303</v>
      </c>
      <c r="B254" t="s">
        <v>87</v>
      </c>
      <c r="C254" t="s">
        <v>87</v>
      </c>
      <c r="D254">
        <v>59</v>
      </c>
      <c r="E254" t="s">
        <v>3286</v>
      </c>
      <c r="F254" t="s">
        <v>772</v>
      </c>
      <c r="G254" s="1">
        <v>43848</v>
      </c>
      <c r="I254">
        <v>0</v>
      </c>
      <c r="J254">
        <v>252</v>
      </c>
      <c r="M254" s="1">
        <v>44100</v>
      </c>
      <c r="N254">
        <v>252</v>
      </c>
      <c r="O254" t="s">
        <v>3052</v>
      </c>
      <c r="P254" t="s">
        <v>3048</v>
      </c>
      <c r="Q254" t="s">
        <v>4800</v>
      </c>
    </row>
    <row r="255" spans="1:17" x14ac:dyDescent="0.25">
      <c r="A255" t="s">
        <v>303</v>
      </c>
      <c r="B255" t="s">
        <v>87</v>
      </c>
      <c r="C255" t="s">
        <v>87</v>
      </c>
      <c r="D255">
        <v>60</v>
      </c>
      <c r="E255" t="s">
        <v>3287</v>
      </c>
      <c r="F255" t="s">
        <v>734</v>
      </c>
      <c r="G255" s="1">
        <v>44100</v>
      </c>
      <c r="I255">
        <v>0</v>
      </c>
      <c r="J255">
        <v>24</v>
      </c>
      <c r="M255" s="1" t="s">
        <v>4</v>
      </c>
      <c r="N255" t="s">
        <v>4</v>
      </c>
      <c r="O255" t="s">
        <v>3048</v>
      </c>
      <c r="P255" t="s">
        <v>3048</v>
      </c>
      <c r="Q255" t="s">
        <v>4800</v>
      </c>
    </row>
    <row r="256" spans="1:17" x14ac:dyDescent="0.25">
      <c r="A256" t="s">
        <v>303</v>
      </c>
      <c r="B256" t="s">
        <v>2</v>
      </c>
      <c r="C256" t="s">
        <v>2</v>
      </c>
      <c r="D256">
        <v>1</v>
      </c>
      <c r="E256" t="s">
        <v>3288</v>
      </c>
      <c r="F256" t="s">
        <v>769</v>
      </c>
      <c r="G256" s="1">
        <v>22988</v>
      </c>
      <c r="I256">
        <v>0</v>
      </c>
      <c r="J256">
        <v>103</v>
      </c>
      <c r="M256" s="1">
        <v>23091</v>
      </c>
      <c r="N256">
        <v>103</v>
      </c>
      <c r="O256" t="s">
        <v>3052</v>
      </c>
      <c r="P256" t="s">
        <v>3048</v>
      </c>
    </row>
    <row r="257" spans="1:16" x14ac:dyDescent="0.25">
      <c r="A257" t="s">
        <v>303</v>
      </c>
      <c r="B257" t="s">
        <v>2</v>
      </c>
      <c r="C257" t="s">
        <v>2</v>
      </c>
      <c r="D257">
        <v>2</v>
      </c>
      <c r="E257" t="s">
        <v>3289</v>
      </c>
      <c r="F257" t="s">
        <v>753</v>
      </c>
      <c r="G257" s="1">
        <v>23091</v>
      </c>
      <c r="I257">
        <v>0</v>
      </c>
      <c r="J257">
        <v>179</v>
      </c>
      <c r="M257" s="1">
        <v>23170</v>
      </c>
      <c r="N257">
        <v>79</v>
      </c>
      <c r="O257" t="s">
        <v>3052</v>
      </c>
      <c r="P257" t="s">
        <v>3048</v>
      </c>
    </row>
    <row r="258" spans="1:16" x14ac:dyDescent="0.25">
      <c r="A258" t="s">
        <v>303</v>
      </c>
      <c r="B258" t="s">
        <v>2</v>
      </c>
      <c r="C258" t="s">
        <v>2</v>
      </c>
      <c r="D258">
        <v>3</v>
      </c>
      <c r="E258" t="s">
        <v>438</v>
      </c>
      <c r="F258" t="s">
        <v>769</v>
      </c>
      <c r="G258" s="1">
        <v>23170</v>
      </c>
      <c r="I258">
        <v>4</v>
      </c>
      <c r="J258">
        <v>1052</v>
      </c>
      <c r="L258" t="s">
        <v>497</v>
      </c>
      <c r="M258" s="1">
        <v>24343</v>
      </c>
      <c r="N258">
        <v>1173</v>
      </c>
      <c r="O258" t="s">
        <v>3052</v>
      </c>
      <c r="P258" t="s">
        <v>3048</v>
      </c>
    </row>
    <row r="259" spans="1:16" x14ac:dyDescent="0.25">
      <c r="A259" t="s">
        <v>303</v>
      </c>
      <c r="B259" t="s">
        <v>2</v>
      </c>
      <c r="C259" t="s">
        <v>2</v>
      </c>
      <c r="D259">
        <v>6</v>
      </c>
      <c r="E259" t="s">
        <v>3290</v>
      </c>
      <c r="F259" t="s">
        <v>734</v>
      </c>
      <c r="G259" s="1">
        <v>24343</v>
      </c>
      <c r="I259">
        <v>5</v>
      </c>
      <c r="J259">
        <v>968</v>
      </c>
      <c r="M259" s="1">
        <v>25311</v>
      </c>
      <c r="N259">
        <v>968</v>
      </c>
      <c r="O259" t="s">
        <v>3048</v>
      </c>
      <c r="P259" t="s">
        <v>3048</v>
      </c>
    </row>
    <row r="260" spans="1:16" x14ac:dyDescent="0.25">
      <c r="A260" t="s">
        <v>303</v>
      </c>
      <c r="B260" t="s">
        <v>2</v>
      </c>
      <c r="C260" t="s">
        <v>2</v>
      </c>
      <c r="D260">
        <v>7</v>
      </c>
      <c r="E260" t="s">
        <v>3291</v>
      </c>
      <c r="F260" t="s">
        <v>753</v>
      </c>
      <c r="G260" s="1">
        <v>25311</v>
      </c>
      <c r="I260">
        <v>3</v>
      </c>
      <c r="J260">
        <v>594</v>
      </c>
      <c r="M260" s="1">
        <v>25905</v>
      </c>
      <c r="N260">
        <v>594</v>
      </c>
      <c r="O260" t="s">
        <v>3052</v>
      </c>
      <c r="P260" t="s">
        <v>3048</v>
      </c>
    </row>
    <row r="261" spans="1:16" x14ac:dyDescent="0.25">
      <c r="A261" t="s">
        <v>303</v>
      </c>
      <c r="B261" t="s">
        <v>2</v>
      </c>
      <c r="C261" t="s">
        <v>2</v>
      </c>
      <c r="D261">
        <v>8</v>
      </c>
      <c r="E261" t="s">
        <v>3292</v>
      </c>
      <c r="F261" t="s">
        <v>734</v>
      </c>
      <c r="G261" s="1">
        <v>25905</v>
      </c>
      <c r="I261">
        <v>0</v>
      </c>
      <c r="J261">
        <v>183</v>
      </c>
      <c r="M261" s="1">
        <v>26088</v>
      </c>
      <c r="N261">
        <v>183</v>
      </c>
      <c r="O261" t="s">
        <v>3048</v>
      </c>
      <c r="P261" t="s">
        <v>3048</v>
      </c>
    </row>
    <row r="262" spans="1:16" x14ac:dyDescent="0.25">
      <c r="A262" t="s">
        <v>303</v>
      </c>
      <c r="B262" t="s">
        <v>2</v>
      </c>
      <c r="C262" t="s">
        <v>2</v>
      </c>
      <c r="D262">
        <v>9</v>
      </c>
      <c r="E262" t="s">
        <v>500</v>
      </c>
      <c r="F262" t="s">
        <v>753</v>
      </c>
      <c r="G262" s="1">
        <v>26088</v>
      </c>
      <c r="I262">
        <v>9</v>
      </c>
      <c r="J262">
        <v>1457</v>
      </c>
      <c r="L262" t="s">
        <v>501</v>
      </c>
      <c r="M262" s="1">
        <v>27573</v>
      </c>
      <c r="N262">
        <v>1485</v>
      </c>
      <c r="O262" t="s">
        <v>3052</v>
      </c>
      <c r="P262" t="s">
        <v>3048</v>
      </c>
    </row>
    <row r="263" spans="1:16" x14ac:dyDescent="0.25">
      <c r="A263" t="s">
        <v>303</v>
      </c>
      <c r="B263" t="s">
        <v>2</v>
      </c>
      <c r="C263" t="s">
        <v>2</v>
      </c>
      <c r="D263">
        <v>10</v>
      </c>
      <c r="E263" t="s">
        <v>3293</v>
      </c>
      <c r="F263" t="s">
        <v>747</v>
      </c>
      <c r="G263" s="1">
        <v>27573</v>
      </c>
      <c r="I263">
        <v>1</v>
      </c>
      <c r="J263">
        <v>385</v>
      </c>
      <c r="M263" s="1">
        <v>27958</v>
      </c>
      <c r="N263">
        <v>385</v>
      </c>
      <c r="O263" t="s">
        <v>3052</v>
      </c>
      <c r="P263" t="s">
        <v>3048</v>
      </c>
    </row>
    <row r="264" spans="1:16" x14ac:dyDescent="0.25">
      <c r="A264" t="s">
        <v>303</v>
      </c>
      <c r="B264" t="s">
        <v>2</v>
      </c>
      <c r="C264" t="s">
        <v>2</v>
      </c>
      <c r="D264">
        <v>11</v>
      </c>
      <c r="E264" t="s">
        <v>3294</v>
      </c>
      <c r="F264" t="s">
        <v>768</v>
      </c>
      <c r="G264" s="1">
        <v>27958</v>
      </c>
      <c r="I264">
        <v>11</v>
      </c>
      <c r="J264">
        <v>1862</v>
      </c>
      <c r="M264" s="1">
        <v>29435</v>
      </c>
      <c r="N264">
        <v>1477</v>
      </c>
      <c r="O264" t="s">
        <v>3048</v>
      </c>
      <c r="P264" t="s">
        <v>3048</v>
      </c>
    </row>
    <row r="265" spans="1:16" x14ac:dyDescent="0.25">
      <c r="A265" t="s">
        <v>303</v>
      </c>
      <c r="B265" t="s">
        <v>2</v>
      </c>
      <c r="C265" t="s">
        <v>2</v>
      </c>
      <c r="D265">
        <v>12</v>
      </c>
      <c r="E265" t="s">
        <v>3138</v>
      </c>
      <c r="F265" t="s">
        <v>734</v>
      </c>
      <c r="G265" s="1">
        <v>29435</v>
      </c>
      <c r="I265">
        <v>3</v>
      </c>
      <c r="J265">
        <v>410</v>
      </c>
      <c r="M265" s="1">
        <v>29845</v>
      </c>
      <c r="N265">
        <v>410</v>
      </c>
      <c r="O265" t="s">
        <v>3048</v>
      </c>
      <c r="P265" t="s">
        <v>3048</v>
      </c>
    </row>
    <row r="266" spans="1:16" x14ac:dyDescent="0.25">
      <c r="A266" t="s">
        <v>303</v>
      </c>
      <c r="B266" t="s">
        <v>2</v>
      </c>
      <c r="C266" t="s">
        <v>2</v>
      </c>
      <c r="D266">
        <v>13</v>
      </c>
      <c r="E266" t="s">
        <v>3248</v>
      </c>
      <c r="F266" t="s">
        <v>734</v>
      </c>
      <c r="G266" s="1">
        <v>29845</v>
      </c>
      <c r="I266">
        <v>1</v>
      </c>
      <c r="J266">
        <v>829</v>
      </c>
      <c r="L266" t="s">
        <v>502</v>
      </c>
      <c r="M266" s="1">
        <v>30360</v>
      </c>
      <c r="N266">
        <v>515</v>
      </c>
      <c r="O266" t="s">
        <v>3048</v>
      </c>
      <c r="P266" t="s">
        <v>3048</v>
      </c>
    </row>
    <row r="267" spans="1:16" x14ac:dyDescent="0.25">
      <c r="A267" t="s">
        <v>303</v>
      </c>
      <c r="B267" t="s">
        <v>2</v>
      </c>
      <c r="C267" t="s">
        <v>2</v>
      </c>
      <c r="D267">
        <v>14</v>
      </c>
      <c r="E267" t="s">
        <v>3295</v>
      </c>
      <c r="F267" t="s">
        <v>734</v>
      </c>
      <c r="G267" s="1">
        <v>30360</v>
      </c>
      <c r="I267">
        <v>7</v>
      </c>
      <c r="J267">
        <v>1322</v>
      </c>
      <c r="M267" s="1">
        <v>31682</v>
      </c>
      <c r="N267">
        <v>1322</v>
      </c>
      <c r="O267" t="s">
        <v>3048</v>
      </c>
      <c r="P267" t="s">
        <v>3048</v>
      </c>
    </row>
    <row r="268" spans="1:16" x14ac:dyDescent="0.25">
      <c r="A268" t="s">
        <v>303</v>
      </c>
      <c r="B268" t="s">
        <v>2</v>
      </c>
      <c r="C268" t="s">
        <v>2</v>
      </c>
      <c r="D268">
        <v>15</v>
      </c>
      <c r="E268" t="s">
        <v>3296</v>
      </c>
      <c r="F268" t="s">
        <v>736</v>
      </c>
      <c r="G268" s="1">
        <v>31682</v>
      </c>
      <c r="I268">
        <v>0</v>
      </c>
      <c r="J268">
        <v>1417</v>
      </c>
      <c r="L268" t="s">
        <v>504</v>
      </c>
      <c r="M268" s="1">
        <v>31814</v>
      </c>
      <c r="N268">
        <v>132</v>
      </c>
      <c r="O268" t="s">
        <v>3049</v>
      </c>
      <c r="P268" t="s">
        <v>3061</v>
      </c>
    </row>
    <row r="269" spans="1:16" x14ac:dyDescent="0.25">
      <c r="A269" t="s">
        <v>303</v>
      </c>
      <c r="B269" t="s">
        <v>2</v>
      </c>
      <c r="C269" t="s">
        <v>2</v>
      </c>
      <c r="D269">
        <v>16</v>
      </c>
      <c r="E269" t="s">
        <v>3297</v>
      </c>
      <c r="F269" t="s">
        <v>734</v>
      </c>
      <c r="G269" s="1">
        <v>31814</v>
      </c>
      <c r="I269">
        <v>0</v>
      </c>
      <c r="J269">
        <v>197</v>
      </c>
      <c r="M269" s="1">
        <v>32011</v>
      </c>
      <c r="N269">
        <v>197</v>
      </c>
      <c r="O269" t="s">
        <v>3048</v>
      </c>
      <c r="P269" t="s">
        <v>3048</v>
      </c>
    </row>
    <row r="270" spans="1:16" x14ac:dyDescent="0.25">
      <c r="A270" t="s">
        <v>303</v>
      </c>
      <c r="B270" t="s">
        <v>2</v>
      </c>
      <c r="C270" t="s">
        <v>2</v>
      </c>
      <c r="D270">
        <v>17</v>
      </c>
      <c r="E270" t="s">
        <v>3298</v>
      </c>
      <c r="F270" t="s">
        <v>734</v>
      </c>
      <c r="G270" s="1">
        <v>32011</v>
      </c>
      <c r="I270">
        <v>2</v>
      </c>
      <c r="J270">
        <v>342</v>
      </c>
      <c r="L270" t="s">
        <v>506</v>
      </c>
      <c r="M270" s="1">
        <v>32353</v>
      </c>
      <c r="N270">
        <v>342</v>
      </c>
      <c r="O270" t="s">
        <v>3048</v>
      </c>
      <c r="P270" t="s">
        <v>3048</v>
      </c>
    </row>
    <row r="271" spans="1:16" x14ac:dyDescent="0.25">
      <c r="A271" t="s">
        <v>303</v>
      </c>
      <c r="B271" t="s">
        <v>2</v>
      </c>
      <c r="C271" t="s">
        <v>2</v>
      </c>
      <c r="D271">
        <v>18</v>
      </c>
      <c r="E271" t="s">
        <v>3299</v>
      </c>
      <c r="F271" t="s">
        <v>770</v>
      </c>
      <c r="G271" s="1">
        <v>32353</v>
      </c>
      <c r="I271">
        <v>0</v>
      </c>
      <c r="J271">
        <v>136</v>
      </c>
      <c r="L271" t="s">
        <v>507</v>
      </c>
      <c r="M271" s="1">
        <v>32543</v>
      </c>
      <c r="N271">
        <v>190</v>
      </c>
      <c r="O271" t="s">
        <v>3051</v>
      </c>
      <c r="P271" t="s">
        <v>3051</v>
      </c>
    </row>
    <row r="272" spans="1:16" x14ac:dyDescent="0.25">
      <c r="A272" t="s">
        <v>303</v>
      </c>
      <c r="B272" t="s">
        <v>2</v>
      </c>
      <c r="C272" t="s">
        <v>2</v>
      </c>
      <c r="D272">
        <v>19</v>
      </c>
      <c r="E272" t="s">
        <v>508</v>
      </c>
      <c r="F272" t="s">
        <v>734</v>
      </c>
      <c r="G272" s="1">
        <v>32543</v>
      </c>
      <c r="I272">
        <v>4</v>
      </c>
      <c r="J272">
        <v>519</v>
      </c>
      <c r="M272" s="1">
        <v>33062</v>
      </c>
      <c r="N272">
        <v>519</v>
      </c>
      <c r="O272" t="s">
        <v>3048</v>
      </c>
      <c r="P272" t="s">
        <v>3048</v>
      </c>
    </row>
    <row r="273" spans="1:17" x14ac:dyDescent="0.25">
      <c r="A273" t="s">
        <v>303</v>
      </c>
      <c r="B273" t="s">
        <v>2</v>
      </c>
      <c r="C273" t="s">
        <v>2</v>
      </c>
      <c r="D273">
        <v>20</v>
      </c>
      <c r="E273" t="s">
        <v>3300</v>
      </c>
      <c r="F273" t="s">
        <v>734</v>
      </c>
      <c r="G273" s="1">
        <v>33062</v>
      </c>
      <c r="I273">
        <v>0</v>
      </c>
      <c r="J273">
        <v>195</v>
      </c>
      <c r="M273" s="1">
        <v>33257</v>
      </c>
      <c r="N273">
        <v>195</v>
      </c>
      <c r="O273" t="s">
        <v>3048</v>
      </c>
      <c r="P273" t="s">
        <v>3048</v>
      </c>
    </row>
    <row r="274" spans="1:17" x14ac:dyDescent="0.25">
      <c r="A274" t="s">
        <v>303</v>
      </c>
      <c r="B274" t="s">
        <v>2</v>
      </c>
      <c r="C274" t="s">
        <v>2</v>
      </c>
      <c r="D274">
        <v>21</v>
      </c>
      <c r="E274" t="s">
        <v>3301</v>
      </c>
      <c r="F274" t="s">
        <v>734</v>
      </c>
      <c r="G274" s="1">
        <v>33257</v>
      </c>
      <c r="I274">
        <v>2</v>
      </c>
      <c r="J274">
        <v>651</v>
      </c>
      <c r="M274" s="1">
        <v>33908</v>
      </c>
      <c r="N274">
        <v>651</v>
      </c>
      <c r="O274" t="s">
        <v>3048</v>
      </c>
      <c r="P274" t="s">
        <v>3048</v>
      </c>
    </row>
    <row r="275" spans="1:17" x14ac:dyDescent="0.25">
      <c r="A275" t="s">
        <v>303</v>
      </c>
      <c r="B275" t="s">
        <v>2</v>
      </c>
      <c r="C275" t="s">
        <v>2</v>
      </c>
      <c r="D275">
        <v>22</v>
      </c>
      <c r="E275" t="s">
        <v>3302</v>
      </c>
      <c r="F275" t="s">
        <v>755</v>
      </c>
      <c r="G275" s="1">
        <v>33908</v>
      </c>
      <c r="I275">
        <v>2</v>
      </c>
      <c r="J275">
        <v>581</v>
      </c>
      <c r="M275" s="1">
        <v>34489</v>
      </c>
      <c r="N275">
        <v>581</v>
      </c>
      <c r="O275" t="s">
        <v>3051</v>
      </c>
      <c r="P275" t="s">
        <v>3051</v>
      </c>
    </row>
    <row r="276" spans="1:17" x14ac:dyDescent="0.25">
      <c r="A276" t="s">
        <v>303</v>
      </c>
      <c r="B276" t="s">
        <v>2</v>
      </c>
      <c r="C276" t="s">
        <v>2</v>
      </c>
      <c r="D276">
        <v>23</v>
      </c>
      <c r="E276" t="s">
        <v>3303</v>
      </c>
      <c r="F276" t="s">
        <v>779</v>
      </c>
      <c r="G276" s="1">
        <v>34489</v>
      </c>
      <c r="I276">
        <v>7</v>
      </c>
      <c r="J276">
        <v>1610</v>
      </c>
      <c r="L276" t="s">
        <v>510</v>
      </c>
      <c r="M276" s="1">
        <v>36078</v>
      </c>
      <c r="N276">
        <v>1589</v>
      </c>
      <c r="O276" t="s">
        <v>3053</v>
      </c>
      <c r="P276" t="s">
        <v>2342</v>
      </c>
    </row>
    <row r="277" spans="1:17" x14ac:dyDescent="0.25">
      <c r="A277" t="s">
        <v>303</v>
      </c>
      <c r="B277" t="s">
        <v>2</v>
      </c>
      <c r="C277" t="s">
        <v>2</v>
      </c>
      <c r="D277">
        <v>24</v>
      </c>
      <c r="E277" t="s">
        <v>3304</v>
      </c>
      <c r="F277" t="s">
        <v>734</v>
      </c>
      <c r="G277" s="1">
        <v>36078</v>
      </c>
      <c r="I277">
        <v>3</v>
      </c>
      <c r="J277">
        <v>813</v>
      </c>
      <c r="L277" t="s">
        <v>511</v>
      </c>
      <c r="M277" s="1">
        <v>36939</v>
      </c>
      <c r="N277">
        <v>861</v>
      </c>
      <c r="O277" t="s">
        <v>3048</v>
      </c>
      <c r="P277" t="s">
        <v>3048</v>
      </c>
    </row>
    <row r="278" spans="1:17" x14ac:dyDescent="0.25">
      <c r="A278" t="s">
        <v>303</v>
      </c>
      <c r="B278" t="s">
        <v>2</v>
      </c>
      <c r="C278" t="s">
        <v>2</v>
      </c>
      <c r="D278">
        <v>25</v>
      </c>
      <c r="E278" t="s">
        <v>3305</v>
      </c>
      <c r="F278" t="s">
        <v>780</v>
      </c>
      <c r="G278" s="1">
        <v>36939</v>
      </c>
      <c r="I278">
        <v>1</v>
      </c>
      <c r="M278" s="1">
        <v>37345</v>
      </c>
      <c r="N278">
        <v>406</v>
      </c>
      <c r="O278" t="s">
        <v>3051</v>
      </c>
      <c r="P278" t="s">
        <v>3051</v>
      </c>
    </row>
    <row r="279" spans="1:17" x14ac:dyDescent="0.25">
      <c r="A279" t="s">
        <v>303</v>
      </c>
      <c r="B279" t="s">
        <v>2</v>
      </c>
      <c r="C279" t="s">
        <v>2</v>
      </c>
      <c r="D279">
        <v>26</v>
      </c>
      <c r="E279" t="s">
        <v>3306</v>
      </c>
      <c r="F279" t="s">
        <v>775</v>
      </c>
      <c r="G279" s="1">
        <v>37345</v>
      </c>
      <c r="I279">
        <v>0</v>
      </c>
      <c r="J279">
        <v>301</v>
      </c>
      <c r="L279" t="s">
        <v>513</v>
      </c>
      <c r="M279" s="1">
        <v>37646</v>
      </c>
      <c r="N279">
        <v>301</v>
      </c>
      <c r="O279" t="s">
        <v>3055</v>
      </c>
      <c r="P279" t="s">
        <v>3048</v>
      </c>
    </row>
    <row r="280" spans="1:17" x14ac:dyDescent="0.25">
      <c r="A280" t="s">
        <v>303</v>
      </c>
      <c r="B280" t="s">
        <v>2</v>
      </c>
      <c r="C280" t="s">
        <v>2</v>
      </c>
      <c r="D280">
        <v>26</v>
      </c>
      <c r="E280" t="s">
        <v>3307</v>
      </c>
      <c r="F280" t="s">
        <v>775</v>
      </c>
      <c r="G280" s="1">
        <v>37646</v>
      </c>
      <c r="I280">
        <v>1</v>
      </c>
      <c r="J280">
        <v>322</v>
      </c>
      <c r="M280" s="1">
        <v>37877</v>
      </c>
      <c r="N280">
        <v>231</v>
      </c>
      <c r="O280" t="s">
        <v>3055</v>
      </c>
      <c r="P280" t="s">
        <v>3048</v>
      </c>
      <c r="Q280" t="s">
        <v>4812</v>
      </c>
    </row>
    <row r="281" spans="1:17" x14ac:dyDescent="0.25">
      <c r="A281" t="s">
        <v>303</v>
      </c>
      <c r="B281" t="s">
        <v>2</v>
      </c>
      <c r="C281" t="s">
        <v>2</v>
      </c>
      <c r="D281">
        <v>27</v>
      </c>
      <c r="E281" t="s">
        <v>3308</v>
      </c>
      <c r="F281" t="s">
        <v>734</v>
      </c>
      <c r="G281" s="1">
        <v>37877</v>
      </c>
      <c r="I281">
        <v>0</v>
      </c>
      <c r="J281">
        <v>567</v>
      </c>
      <c r="M281" s="1">
        <v>37968</v>
      </c>
      <c r="N281">
        <v>91</v>
      </c>
      <c r="O281" t="s">
        <v>3048</v>
      </c>
      <c r="P281" t="s">
        <v>3048</v>
      </c>
      <c r="Q281" t="s">
        <v>4814</v>
      </c>
    </row>
    <row r="282" spans="1:17" x14ac:dyDescent="0.25">
      <c r="A282" t="s">
        <v>303</v>
      </c>
      <c r="B282" t="s">
        <v>2</v>
      </c>
      <c r="C282" t="s">
        <v>2</v>
      </c>
      <c r="D282">
        <v>28</v>
      </c>
      <c r="E282" t="s">
        <v>3309</v>
      </c>
      <c r="F282" t="s">
        <v>734</v>
      </c>
      <c r="G282" s="1">
        <v>37968</v>
      </c>
      <c r="I282">
        <v>2</v>
      </c>
      <c r="J282">
        <v>420</v>
      </c>
      <c r="M282" s="1">
        <v>38388</v>
      </c>
      <c r="N282">
        <v>420</v>
      </c>
      <c r="O282" t="s">
        <v>3048</v>
      </c>
      <c r="P282" t="s">
        <v>3048</v>
      </c>
      <c r="Q282" t="s">
        <v>4800</v>
      </c>
    </row>
    <row r="283" spans="1:17" x14ac:dyDescent="0.25">
      <c r="A283" t="s">
        <v>303</v>
      </c>
      <c r="B283" t="s">
        <v>2</v>
      </c>
      <c r="C283" t="s">
        <v>2</v>
      </c>
      <c r="D283">
        <v>29</v>
      </c>
      <c r="E283" t="s">
        <v>3310</v>
      </c>
      <c r="F283" t="s">
        <v>734</v>
      </c>
      <c r="G283" s="1">
        <v>38388</v>
      </c>
      <c r="I283">
        <v>1</v>
      </c>
      <c r="J283">
        <v>336</v>
      </c>
      <c r="L283" t="s">
        <v>514</v>
      </c>
      <c r="M283" s="1">
        <v>38444</v>
      </c>
      <c r="N283">
        <v>56</v>
      </c>
      <c r="O283" t="s">
        <v>3048</v>
      </c>
      <c r="P283" t="s">
        <v>3048</v>
      </c>
      <c r="Q283" t="s">
        <v>4800</v>
      </c>
    </row>
    <row r="284" spans="1:17" x14ac:dyDescent="0.25">
      <c r="A284" t="s">
        <v>303</v>
      </c>
      <c r="B284" t="s">
        <v>2</v>
      </c>
      <c r="C284" t="s">
        <v>2</v>
      </c>
      <c r="D284">
        <v>30</v>
      </c>
      <c r="E284" t="s">
        <v>3311</v>
      </c>
      <c r="F284" t="s">
        <v>734</v>
      </c>
      <c r="G284" s="1">
        <v>38444</v>
      </c>
      <c r="I284">
        <v>1</v>
      </c>
      <c r="J284">
        <v>406</v>
      </c>
      <c r="M284" s="1">
        <v>38850</v>
      </c>
      <c r="N284">
        <v>406</v>
      </c>
      <c r="O284" t="s">
        <v>3048</v>
      </c>
      <c r="P284" t="s">
        <v>3048</v>
      </c>
      <c r="Q284" t="s">
        <v>4763</v>
      </c>
    </row>
    <row r="285" spans="1:17" x14ac:dyDescent="0.25">
      <c r="A285" t="s">
        <v>303</v>
      </c>
      <c r="B285" t="s">
        <v>2</v>
      </c>
      <c r="C285" t="s">
        <v>2</v>
      </c>
      <c r="D285">
        <v>31</v>
      </c>
      <c r="E285" t="s">
        <v>3312</v>
      </c>
      <c r="F285" t="s">
        <v>736</v>
      </c>
      <c r="G285" s="1">
        <v>38850</v>
      </c>
      <c r="I285">
        <v>0</v>
      </c>
      <c r="J285">
        <v>110</v>
      </c>
      <c r="L285" t="s">
        <v>516</v>
      </c>
      <c r="M285" s="1">
        <v>39053</v>
      </c>
      <c r="N285">
        <v>203</v>
      </c>
      <c r="O285" t="s">
        <v>3049</v>
      </c>
      <c r="P285" t="s">
        <v>3061</v>
      </c>
    </row>
    <row r="286" spans="1:17" x14ac:dyDescent="0.25">
      <c r="A286" t="s">
        <v>303</v>
      </c>
      <c r="B286" t="s">
        <v>2</v>
      </c>
      <c r="C286" t="s">
        <v>2</v>
      </c>
      <c r="D286">
        <v>32</v>
      </c>
      <c r="E286" t="s">
        <v>3313</v>
      </c>
      <c r="F286" t="s">
        <v>747</v>
      </c>
      <c r="G286" s="1">
        <v>39053</v>
      </c>
      <c r="I286">
        <v>4</v>
      </c>
      <c r="J286">
        <v>602</v>
      </c>
      <c r="M286" s="1">
        <v>39655</v>
      </c>
      <c r="N286">
        <v>602</v>
      </c>
      <c r="O286" t="s">
        <v>3052</v>
      </c>
      <c r="P286" t="s">
        <v>3048</v>
      </c>
    </row>
    <row r="287" spans="1:17" x14ac:dyDescent="0.25">
      <c r="A287" t="s">
        <v>303</v>
      </c>
      <c r="B287" t="s">
        <v>2</v>
      </c>
      <c r="C287" t="s">
        <v>2</v>
      </c>
      <c r="D287">
        <v>33</v>
      </c>
      <c r="E287" t="s">
        <v>3314</v>
      </c>
      <c r="F287" t="s">
        <v>768</v>
      </c>
      <c r="G287" s="1">
        <v>39655</v>
      </c>
      <c r="I287">
        <v>0</v>
      </c>
      <c r="J287">
        <v>69</v>
      </c>
      <c r="L287" t="s">
        <v>518</v>
      </c>
      <c r="M287" s="1">
        <v>39724</v>
      </c>
      <c r="N287">
        <v>69</v>
      </c>
      <c r="O287" t="s">
        <v>3048</v>
      </c>
      <c r="P287" t="s">
        <v>3048</v>
      </c>
    </row>
    <row r="288" spans="1:17" x14ac:dyDescent="0.25">
      <c r="A288" t="s">
        <v>303</v>
      </c>
      <c r="B288" t="s">
        <v>2</v>
      </c>
      <c r="C288" t="s">
        <v>2</v>
      </c>
      <c r="D288">
        <v>33</v>
      </c>
      <c r="E288" t="s">
        <v>3315</v>
      </c>
      <c r="F288" t="s">
        <v>768</v>
      </c>
      <c r="G288" s="1">
        <v>39724</v>
      </c>
      <c r="I288">
        <v>0</v>
      </c>
      <c r="J288">
        <v>113</v>
      </c>
      <c r="M288" s="1">
        <v>39724</v>
      </c>
      <c r="N288">
        <v>0</v>
      </c>
      <c r="O288" t="s">
        <v>3048</v>
      </c>
      <c r="P288" t="s">
        <v>3048</v>
      </c>
      <c r="Q288" t="s">
        <v>4796</v>
      </c>
    </row>
    <row r="289" spans="1:17" x14ac:dyDescent="0.25">
      <c r="A289" t="s">
        <v>303</v>
      </c>
      <c r="B289" t="s">
        <v>2</v>
      </c>
      <c r="C289" t="s">
        <v>2</v>
      </c>
      <c r="D289">
        <v>34</v>
      </c>
      <c r="E289" t="s">
        <v>3316</v>
      </c>
      <c r="F289" t="s">
        <v>739</v>
      </c>
      <c r="G289" s="1">
        <v>39724</v>
      </c>
      <c r="I289">
        <v>0</v>
      </c>
      <c r="J289">
        <v>189</v>
      </c>
      <c r="M289" s="1">
        <v>39837</v>
      </c>
      <c r="N289">
        <v>113</v>
      </c>
      <c r="O289" t="s">
        <v>3050</v>
      </c>
      <c r="P289" t="s">
        <v>3061</v>
      </c>
      <c r="Q289" t="s">
        <v>4806</v>
      </c>
    </row>
    <row r="290" spans="1:17" x14ac:dyDescent="0.25">
      <c r="A290" t="s">
        <v>303</v>
      </c>
      <c r="B290" t="s">
        <v>2</v>
      </c>
      <c r="C290" t="s">
        <v>2</v>
      </c>
      <c r="D290">
        <v>35</v>
      </c>
      <c r="E290" t="s">
        <v>3267</v>
      </c>
      <c r="F290" t="s">
        <v>734</v>
      </c>
      <c r="G290" s="1">
        <v>39837</v>
      </c>
      <c r="I290">
        <v>0</v>
      </c>
      <c r="J290">
        <v>483</v>
      </c>
      <c r="L290" t="s">
        <v>3317</v>
      </c>
      <c r="M290" s="1">
        <v>39913</v>
      </c>
      <c r="N290">
        <v>76</v>
      </c>
      <c r="O290" t="s">
        <v>3048</v>
      </c>
      <c r="P290" t="s">
        <v>3048</v>
      </c>
      <c r="Q290" t="s">
        <v>4719</v>
      </c>
    </row>
    <row r="291" spans="1:17" x14ac:dyDescent="0.25">
      <c r="A291" t="s">
        <v>303</v>
      </c>
      <c r="B291" t="s">
        <v>2</v>
      </c>
      <c r="C291" t="s">
        <v>2</v>
      </c>
      <c r="D291">
        <v>36</v>
      </c>
      <c r="E291" t="s">
        <v>3318</v>
      </c>
      <c r="F291" t="s">
        <v>739</v>
      </c>
      <c r="G291" s="1">
        <v>39913</v>
      </c>
      <c r="I291">
        <v>3</v>
      </c>
      <c r="J291">
        <v>1116</v>
      </c>
      <c r="M291" s="1">
        <v>41029</v>
      </c>
      <c r="N291">
        <v>1116</v>
      </c>
      <c r="O291" t="s">
        <v>3050</v>
      </c>
      <c r="P291" t="s">
        <v>3061</v>
      </c>
      <c r="Q291" t="s">
        <v>4763</v>
      </c>
    </row>
    <row r="292" spans="1:17" x14ac:dyDescent="0.25">
      <c r="A292" t="s">
        <v>303</v>
      </c>
      <c r="B292" t="s">
        <v>2</v>
      </c>
      <c r="C292" t="s">
        <v>2</v>
      </c>
      <c r="D292">
        <v>37</v>
      </c>
      <c r="E292" t="s">
        <v>3319</v>
      </c>
      <c r="F292" t="s">
        <v>734</v>
      </c>
      <c r="G292" s="1">
        <v>41029</v>
      </c>
      <c r="I292">
        <v>1</v>
      </c>
      <c r="J292">
        <v>418</v>
      </c>
      <c r="M292" s="1">
        <v>41447</v>
      </c>
      <c r="N292">
        <v>418</v>
      </c>
      <c r="O292" t="s">
        <v>3048</v>
      </c>
      <c r="P292" t="s">
        <v>3048</v>
      </c>
    </row>
    <row r="293" spans="1:17" x14ac:dyDescent="0.25">
      <c r="A293" t="s">
        <v>303</v>
      </c>
      <c r="B293" t="s">
        <v>2</v>
      </c>
      <c r="C293" t="s">
        <v>2</v>
      </c>
      <c r="D293">
        <v>38</v>
      </c>
      <c r="E293" t="s">
        <v>3320</v>
      </c>
      <c r="F293" t="s">
        <v>734</v>
      </c>
      <c r="G293" s="1">
        <v>41447</v>
      </c>
      <c r="I293">
        <v>0</v>
      </c>
      <c r="J293">
        <v>175</v>
      </c>
      <c r="M293" s="1">
        <v>41622</v>
      </c>
      <c r="N293">
        <v>175</v>
      </c>
      <c r="O293" t="s">
        <v>3048</v>
      </c>
      <c r="P293" t="s">
        <v>3048</v>
      </c>
    </row>
    <row r="294" spans="1:17" x14ac:dyDescent="0.25">
      <c r="A294" t="s">
        <v>303</v>
      </c>
      <c r="B294" t="s">
        <v>2</v>
      </c>
      <c r="C294" t="s">
        <v>2</v>
      </c>
      <c r="D294">
        <v>39</v>
      </c>
      <c r="E294" t="s">
        <v>3321</v>
      </c>
      <c r="F294" t="s">
        <v>756</v>
      </c>
      <c r="G294" s="1">
        <v>41622</v>
      </c>
      <c r="I294">
        <v>0</v>
      </c>
      <c r="J294">
        <v>140</v>
      </c>
      <c r="L294" t="s">
        <v>522</v>
      </c>
      <c r="M294" s="1">
        <v>41762</v>
      </c>
      <c r="N294">
        <v>140</v>
      </c>
      <c r="O294" t="s">
        <v>3051</v>
      </c>
      <c r="P294" t="s">
        <v>3051</v>
      </c>
    </row>
    <row r="295" spans="1:17" x14ac:dyDescent="0.25">
      <c r="A295" t="s">
        <v>303</v>
      </c>
      <c r="B295" t="s">
        <v>2</v>
      </c>
      <c r="C295" t="s">
        <v>2</v>
      </c>
      <c r="D295">
        <v>40</v>
      </c>
      <c r="E295" t="s">
        <v>3322</v>
      </c>
      <c r="F295" t="s">
        <v>734</v>
      </c>
      <c r="G295" s="1">
        <v>41762</v>
      </c>
      <c r="I295">
        <v>3</v>
      </c>
      <c r="J295">
        <v>637</v>
      </c>
      <c r="L295" t="s">
        <v>3323</v>
      </c>
      <c r="M295" s="1">
        <v>42032</v>
      </c>
      <c r="N295">
        <v>270</v>
      </c>
      <c r="O295" t="s">
        <v>3048</v>
      </c>
      <c r="P295" t="s">
        <v>3048</v>
      </c>
      <c r="Q295" t="s">
        <v>4820</v>
      </c>
    </row>
    <row r="296" spans="1:17" x14ac:dyDescent="0.25">
      <c r="A296" t="s">
        <v>303</v>
      </c>
      <c r="B296" t="s">
        <v>2</v>
      </c>
      <c r="C296" t="s">
        <v>2</v>
      </c>
      <c r="D296">
        <v>41</v>
      </c>
      <c r="E296" t="s">
        <v>3324</v>
      </c>
      <c r="F296" t="s">
        <v>734</v>
      </c>
      <c r="G296" s="1">
        <v>42032</v>
      </c>
      <c r="I296">
        <v>3</v>
      </c>
      <c r="J296">
        <v>741</v>
      </c>
      <c r="L296" t="s">
        <v>524</v>
      </c>
      <c r="M296" s="1">
        <v>42773</v>
      </c>
      <c r="N296">
        <v>741</v>
      </c>
      <c r="O296" t="s">
        <v>3048</v>
      </c>
      <c r="P296" t="s">
        <v>3048</v>
      </c>
      <c r="Q296" t="s">
        <v>4788</v>
      </c>
    </row>
    <row r="297" spans="1:17" x14ac:dyDescent="0.25">
      <c r="A297" t="s">
        <v>303</v>
      </c>
      <c r="B297" t="s">
        <v>2</v>
      </c>
      <c r="C297" t="s">
        <v>2</v>
      </c>
      <c r="D297">
        <v>42</v>
      </c>
      <c r="E297" t="s">
        <v>3325</v>
      </c>
      <c r="F297" t="s">
        <v>734</v>
      </c>
      <c r="G297" s="1">
        <v>42773</v>
      </c>
      <c r="I297">
        <v>2</v>
      </c>
      <c r="J297">
        <v>893</v>
      </c>
      <c r="M297" s="1">
        <v>42773</v>
      </c>
      <c r="N297">
        <v>0</v>
      </c>
      <c r="O297" t="s">
        <v>3048</v>
      </c>
      <c r="P297" t="s">
        <v>3048</v>
      </c>
      <c r="Q297" t="s">
        <v>4822</v>
      </c>
    </row>
    <row r="298" spans="1:17" x14ac:dyDescent="0.25">
      <c r="A298" t="s">
        <v>303</v>
      </c>
      <c r="B298" t="s">
        <v>2</v>
      </c>
      <c r="C298" t="s">
        <v>2</v>
      </c>
      <c r="D298">
        <v>43</v>
      </c>
      <c r="E298" t="s">
        <v>3326</v>
      </c>
      <c r="F298" t="s">
        <v>737</v>
      </c>
      <c r="G298" s="1">
        <v>42773</v>
      </c>
      <c r="I298">
        <v>0</v>
      </c>
      <c r="J298">
        <v>11</v>
      </c>
      <c r="M298" s="1">
        <v>42784</v>
      </c>
      <c r="N298">
        <v>11</v>
      </c>
      <c r="O298" t="s">
        <v>3050</v>
      </c>
      <c r="P298" t="s">
        <v>3061</v>
      </c>
      <c r="Q298" t="s">
        <v>4788</v>
      </c>
    </row>
    <row r="299" spans="1:17" x14ac:dyDescent="0.25">
      <c r="A299" t="s">
        <v>303</v>
      </c>
      <c r="B299" t="s">
        <v>2</v>
      </c>
      <c r="C299" t="s">
        <v>2</v>
      </c>
      <c r="D299">
        <v>44</v>
      </c>
      <c r="E299" t="s">
        <v>3327</v>
      </c>
      <c r="F299" t="s">
        <v>734</v>
      </c>
      <c r="G299" s="1">
        <v>42784</v>
      </c>
      <c r="I299">
        <v>0</v>
      </c>
      <c r="J299">
        <v>227</v>
      </c>
      <c r="L299" t="s">
        <v>525</v>
      </c>
      <c r="M299" s="1">
        <v>43127</v>
      </c>
      <c r="N299">
        <v>343</v>
      </c>
      <c r="O299" t="s">
        <v>3048</v>
      </c>
      <c r="P299" t="s">
        <v>3048</v>
      </c>
      <c r="Q299" t="s">
        <v>4763</v>
      </c>
    </row>
    <row r="300" spans="1:17" x14ac:dyDescent="0.25">
      <c r="A300" t="s">
        <v>303</v>
      </c>
      <c r="B300" t="s">
        <v>2</v>
      </c>
      <c r="C300" t="s">
        <v>2</v>
      </c>
      <c r="D300">
        <v>45</v>
      </c>
      <c r="E300" t="s">
        <v>3328</v>
      </c>
      <c r="F300" t="s">
        <v>756</v>
      </c>
      <c r="G300" s="1">
        <v>43127</v>
      </c>
      <c r="I300">
        <v>0</v>
      </c>
      <c r="J300">
        <v>169</v>
      </c>
      <c r="M300" s="1">
        <v>43296</v>
      </c>
      <c r="N300">
        <v>169</v>
      </c>
      <c r="O300" t="s">
        <v>3051</v>
      </c>
      <c r="P300" t="s">
        <v>3051</v>
      </c>
      <c r="Q300" t="s">
        <v>4763</v>
      </c>
    </row>
    <row r="301" spans="1:17" x14ac:dyDescent="0.25">
      <c r="A301" t="s">
        <v>303</v>
      </c>
      <c r="B301" t="s">
        <v>2</v>
      </c>
      <c r="C301" t="s">
        <v>2</v>
      </c>
      <c r="D301">
        <v>46</v>
      </c>
      <c r="E301" t="s">
        <v>3329</v>
      </c>
      <c r="F301" t="s">
        <v>781</v>
      </c>
      <c r="G301" s="1">
        <v>43296</v>
      </c>
      <c r="I301">
        <v>1</v>
      </c>
      <c r="J301">
        <v>370</v>
      </c>
      <c r="L301" t="s">
        <v>526</v>
      </c>
      <c r="M301" s="1">
        <v>43666</v>
      </c>
      <c r="N301">
        <v>370</v>
      </c>
      <c r="O301" t="s">
        <v>3058</v>
      </c>
      <c r="P301" t="s">
        <v>3060</v>
      </c>
      <c r="Q301" t="s">
        <v>4763</v>
      </c>
    </row>
    <row r="302" spans="1:17" x14ac:dyDescent="0.25">
      <c r="A302" t="s">
        <v>303</v>
      </c>
      <c r="B302" t="s">
        <v>2</v>
      </c>
      <c r="C302" t="s">
        <v>2</v>
      </c>
      <c r="D302">
        <v>47</v>
      </c>
      <c r="E302" t="s">
        <v>3330</v>
      </c>
      <c r="F302" t="s">
        <v>781</v>
      </c>
      <c r="G302" s="1">
        <v>43666</v>
      </c>
      <c r="I302">
        <v>0</v>
      </c>
      <c r="J302">
        <v>458</v>
      </c>
      <c r="M302" s="1">
        <v>43799</v>
      </c>
      <c r="N302">
        <v>133</v>
      </c>
      <c r="O302" t="s">
        <v>3058</v>
      </c>
      <c r="P302" t="s">
        <v>3060</v>
      </c>
      <c r="Q302" t="s">
        <v>4827</v>
      </c>
    </row>
    <row r="303" spans="1:17" x14ac:dyDescent="0.25">
      <c r="A303" t="s">
        <v>303</v>
      </c>
      <c r="B303" t="s">
        <v>2</v>
      </c>
      <c r="C303" t="s">
        <v>2</v>
      </c>
      <c r="D303">
        <v>48</v>
      </c>
      <c r="E303" t="s">
        <v>3331</v>
      </c>
      <c r="F303" t="s">
        <v>737</v>
      </c>
      <c r="G303" s="1">
        <v>43799</v>
      </c>
      <c r="I303">
        <v>0</v>
      </c>
      <c r="J303">
        <v>216</v>
      </c>
      <c r="L303" t="s">
        <v>527</v>
      </c>
      <c r="M303" s="1" t="s">
        <v>4</v>
      </c>
      <c r="N303" t="s">
        <v>4</v>
      </c>
      <c r="O303" t="s">
        <v>3050</v>
      </c>
      <c r="P303" t="s">
        <v>3061</v>
      </c>
      <c r="Q303" t="s">
        <v>4829</v>
      </c>
    </row>
    <row r="304" spans="1:17" x14ac:dyDescent="0.25">
      <c r="A304" t="s">
        <v>303</v>
      </c>
      <c r="B304" t="s">
        <v>774</v>
      </c>
      <c r="C304" t="s">
        <v>774</v>
      </c>
      <c r="D304">
        <v>1</v>
      </c>
      <c r="E304" t="s">
        <v>3332</v>
      </c>
      <c r="F304" t="s">
        <v>734</v>
      </c>
      <c r="G304" s="1">
        <v>22903</v>
      </c>
      <c r="I304">
        <v>0</v>
      </c>
      <c r="J304">
        <v>92</v>
      </c>
      <c r="M304" s="1">
        <v>22995</v>
      </c>
      <c r="N304">
        <v>92</v>
      </c>
      <c r="O304" t="s">
        <v>3048</v>
      </c>
      <c r="P304" t="s">
        <v>3048</v>
      </c>
    </row>
    <row r="305" spans="1:16" x14ac:dyDescent="0.25">
      <c r="A305" t="s">
        <v>303</v>
      </c>
      <c r="B305" t="s">
        <v>774</v>
      </c>
      <c r="C305" t="s">
        <v>774</v>
      </c>
      <c r="D305">
        <v>2</v>
      </c>
      <c r="E305" t="s">
        <v>3333</v>
      </c>
      <c r="F305" t="s">
        <v>759</v>
      </c>
      <c r="G305" s="1">
        <v>22995</v>
      </c>
      <c r="I305">
        <v>0</v>
      </c>
      <c r="J305">
        <v>47</v>
      </c>
      <c r="L305" t="s">
        <v>528</v>
      </c>
      <c r="M305" s="1">
        <v>23091</v>
      </c>
      <c r="N305">
        <v>96</v>
      </c>
      <c r="O305" t="s">
        <v>3049</v>
      </c>
      <c r="P305" t="s">
        <v>3061</v>
      </c>
    </row>
    <row r="306" spans="1:16" x14ac:dyDescent="0.25">
      <c r="A306" t="s">
        <v>303</v>
      </c>
      <c r="B306" t="s">
        <v>774</v>
      </c>
      <c r="C306" t="s">
        <v>774</v>
      </c>
      <c r="D306">
        <v>3</v>
      </c>
      <c r="E306" t="s">
        <v>3334</v>
      </c>
      <c r="F306" t="s">
        <v>781</v>
      </c>
      <c r="G306" s="1">
        <v>23091</v>
      </c>
      <c r="I306">
        <v>0</v>
      </c>
      <c r="J306">
        <v>86</v>
      </c>
      <c r="M306" s="1">
        <v>23177</v>
      </c>
      <c r="N306">
        <v>86</v>
      </c>
      <c r="O306" t="s">
        <v>3058</v>
      </c>
      <c r="P306" t="s">
        <v>3060</v>
      </c>
    </row>
    <row r="307" spans="1:16" x14ac:dyDescent="0.25">
      <c r="A307" t="s">
        <v>303</v>
      </c>
      <c r="B307" t="s">
        <v>774</v>
      </c>
      <c r="C307" t="s">
        <v>774</v>
      </c>
      <c r="D307">
        <v>4</v>
      </c>
      <c r="E307" t="s">
        <v>529</v>
      </c>
      <c r="F307" t="s">
        <v>734</v>
      </c>
      <c r="G307" s="1">
        <v>23177</v>
      </c>
      <c r="I307">
        <v>2</v>
      </c>
      <c r="J307">
        <v>583</v>
      </c>
      <c r="M307" s="1">
        <v>23760</v>
      </c>
      <c r="N307">
        <v>583</v>
      </c>
      <c r="O307" t="s">
        <v>3048</v>
      </c>
      <c r="P307" t="s">
        <v>3048</v>
      </c>
    </row>
    <row r="308" spans="1:16" x14ac:dyDescent="0.25">
      <c r="A308" t="s">
        <v>303</v>
      </c>
      <c r="B308" t="s">
        <v>774</v>
      </c>
      <c r="C308" t="s">
        <v>774</v>
      </c>
      <c r="D308">
        <v>5</v>
      </c>
      <c r="E308" t="s">
        <v>3335</v>
      </c>
      <c r="F308" t="s">
        <v>755</v>
      </c>
      <c r="G308" s="1">
        <v>23760</v>
      </c>
      <c r="I308">
        <v>2</v>
      </c>
      <c r="J308">
        <v>466</v>
      </c>
      <c r="M308" s="1">
        <v>24226</v>
      </c>
      <c r="N308">
        <v>466</v>
      </c>
      <c r="O308" t="s">
        <v>3051</v>
      </c>
      <c r="P308" t="s">
        <v>3051</v>
      </c>
    </row>
    <row r="309" spans="1:16" x14ac:dyDescent="0.25">
      <c r="A309" t="s">
        <v>303</v>
      </c>
      <c r="B309" t="s">
        <v>774</v>
      </c>
      <c r="C309" t="s">
        <v>774</v>
      </c>
      <c r="D309">
        <v>6</v>
      </c>
      <c r="E309" t="s">
        <v>3336</v>
      </c>
      <c r="F309" t="s">
        <v>759</v>
      </c>
      <c r="G309" s="1">
        <v>24226</v>
      </c>
      <c r="I309">
        <v>1</v>
      </c>
      <c r="J309">
        <v>366</v>
      </c>
      <c r="M309" s="1">
        <v>24592</v>
      </c>
      <c r="N309">
        <v>366</v>
      </c>
      <c r="O309" t="s">
        <v>3049</v>
      </c>
      <c r="P309" t="s">
        <v>3061</v>
      </c>
    </row>
    <row r="310" spans="1:16" x14ac:dyDescent="0.25">
      <c r="A310" t="s">
        <v>303</v>
      </c>
      <c r="B310" t="s">
        <v>774</v>
      </c>
      <c r="C310" t="s">
        <v>774</v>
      </c>
      <c r="D310">
        <v>13</v>
      </c>
      <c r="E310" t="s">
        <v>3337</v>
      </c>
      <c r="F310" t="s">
        <v>771</v>
      </c>
      <c r="G310" s="1">
        <v>24592</v>
      </c>
      <c r="I310">
        <v>1</v>
      </c>
      <c r="J310">
        <v>592</v>
      </c>
      <c r="M310" s="1">
        <v>25184</v>
      </c>
      <c r="N310">
        <v>592</v>
      </c>
      <c r="O310" t="s">
        <v>3057</v>
      </c>
      <c r="P310" t="s">
        <v>3060</v>
      </c>
    </row>
    <row r="311" spans="1:16" x14ac:dyDescent="0.25">
      <c r="A311" t="s">
        <v>303</v>
      </c>
      <c r="B311" t="s">
        <v>774</v>
      </c>
      <c r="C311" t="s">
        <v>774</v>
      </c>
      <c r="D311">
        <v>14</v>
      </c>
      <c r="E311" t="s">
        <v>3338</v>
      </c>
      <c r="F311" t="s">
        <v>756</v>
      </c>
      <c r="G311" s="1">
        <v>25184</v>
      </c>
      <c r="I311">
        <v>5</v>
      </c>
      <c r="J311">
        <v>1184</v>
      </c>
      <c r="M311" s="1">
        <v>26368</v>
      </c>
      <c r="N311">
        <v>1184</v>
      </c>
      <c r="O311" t="s">
        <v>3051</v>
      </c>
      <c r="P311" t="s">
        <v>3051</v>
      </c>
    </row>
    <row r="312" spans="1:16" x14ac:dyDescent="0.25">
      <c r="A312" t="s">
        <v>303</v>
      </c>
      <c r="B312" t="s">
        <v>774</v>
      </c>
      <c r="C312" t="s">
        <v>774</v>
      </c>
      <c r="D312">
        <v>15</v>
      </c>
      <c r="E312" t="s">
        <v>3339</v>
      </c>
      <c r="F312" t="s">
        <v>751</v>
      </c>
      <c r="G312" s="1">
        <v>26368</v>
      </c>
      <c r="I312">
        <v>0</v>
      </c>
      <c r="J312">
        <v>232</v>
      </c>
      <c r="M312" s="1">
        <v>26600</v>
      </c>
      <c r="N312">
        <v>232</v>
      </c>
      <c r="O312" t="s">
        <v>3055</v>
      </c>
      <c r="P312" t="s">
        <v>3048</v>
      </c>
    </row>
    <row r="313" spans="1:16" x14ac:dyDescent="0.25">
      <c r="A313" t="s">
        <v>303</v>
      </c>
      <c r="B313" t="s">
        <v>774</v>
      </c>
      <c r="C313" t="s">
        <v>774</v>
      </c>
      <c r="D313">
        <v>16</v>
      </c>
      <c r="E313" t="s">
        <v>3340</v>
      </c>
      <c r="F313" t="s">
        <v>770</v>
      </c>
      <c r="G313" s="1">
        <v>26600</v>
      </c>
      <c r="I313">
        <v>10</v>
      </c>
      <c r="J313">
        <v>1225</v>
      </c>
      <c r="M313" s="1">
        <v>27825</v>
      </c>
      <c r="N313">
        <v>1225</v>
      </c>
      <c r="O313" t="s">
        <v>3051</v>
      </c>
      <c r="P313" t="s">
        <v>3051</v>
      </c>
    </row>
    <row r="314" spans="1:16" x14ac:dyDescent="0.25">
      <c r="A314" t="s">
        <v>303</v>
      </c>
      <c r="B314" t="s">
        <v>774</v>
      </c>
      <c r="C314" t="s">
        <v>774</v>
      </c>
      <c r="D314">
        <v>17</v>
      </c>
      <c r="E314" t="s">
        <v>3341</v>
      </c>
      <c r="F314" t="s">
        <v>747</v>
      </c>
      <c r="G314" s="1">
        <v>27825</v>
      </c>
      <c r="I314">
        <v>2</v>
      </c>
      <c r="J314">
        <v>512</v>
      </c>
      <c r="L314" t="s">
        <v>533</v>
      </c>
      <c r="M314" s="1">
        <v>28301</v>
      </c>
      <c r="N314">
        <v>476</v>
      </c>
      <c r="O314" t="s">
        <v>3052</v>
      </c>
      <c r="P314" t="s">
        <v>3048</v>
      </c>
    </row>
    <row r="315" spans="1:16" x14ac:dyDescent="0.25">
      <c r="A315" t="s">
        <v>303</v>
      </c>
      <c r="B315" t="s">
        <v>774</v>
      </c>
      <c r="C315" t="s">
        <v>774</v>
      </c>
      <c r="D315">
        <v>18</v>
      </c>
      <c r="E315" t="s">
        <v>534</v>
      </c>
      <c r="F315" t="s">
        <v>770</v>
      </c>
      <c r="G315" s="1">
        <v>28301</v>
      </c>
      <c r="I315">
        <v>6</v>
      </c>
      <c r="J315">
        <v>1134</v>
      </c>
      <c r="M315" s="1">
        <v>29435</v>
      </c>
      <c r="N315">
        <v>1134</v>
      </c>
      <c r="O315" t="s">
        <v>3051</v>
      </c>
      <c r="P315" t="s">
        <v>3051</v>
      </c>
    </row>
    <row r="316" spans="1:16" x14ac:dyDescent="0.25">
      <c r="A316" t="s">
        <v>303</v>
      </c>
      <c r="B316" t="s">
        <v>774</v>
      </c>
      <c r="C316" t="s">
        <v>774</v>
      </c>
      <c r="D316">
        <v>19</v>
      </c>
      <c r="E316" t="s">
        <v>3342</v>
      </c>
      <c r="F316" t="s">
        <v>734</v>
      </c>
      <c r="G316" s="1">
        <v>29435</v>
      </c>
      <c r="I316">
        <v>8</v>
      </c>
      <c r="J316">
        <v>1133</v>
      </c>
      <c r="L316" t="s">
        <v>536</v>
      </c>
      <c r="M316" s="1">
        <v>30703</v>
      </c>
      <c r="N316">
        <v>1268</v>
      </c>
      <c r="O316" t="s">
        <v>3048</v>
      </c>
      <c r="P316" t="s">
        <v>3048</v>
      </c>
    </row>
    <row r="317" spans="1:16" x14ac:dyDescent="0.25">
      <c r="A317" t="s">
        <v>303</v>
      </c>
      <c r="B317" t="s">
        <v>774</v>
      </c>
      <c r="C317" t="s">
        <v>774</v>
      </c>
      <c r="D317">
        <v>20</v>
      </c>
      <c r="E317" t="s">
        <v>3343</v>
      </c>
      <c r="F317" t="s">
        <v>734</v>
      </c>
      <c r="G317" s="1">
        <v>30703</v>
      </c>
      <c r="I317">
        <v>0</v>
      </c>
      <c r="J317">
        <v>131</v>
      </c>
      <c r="M317" s="1">
        <v>30834</v>
      </c>
      <c r="N317">
        <v>131</v>
      </c>
      <c r="O317" t="s">
        <v>3048</v>
      </c>
      <c r="P317" t="s">
        <v>3048</v>
      </c>
    </row>
    <row r="318" spans="1:16" x14ac:dyDescent="0.25">
      <c r="A318" t="s">
        <v>303</v>
      </c>
      <c r="B318" t="s">
        <v>774</v>
      </c>
      <c r="C318" t="s">
        <v>774</v>
      </c>
      <c r="D318">
        <v>21</v>
      </c>
      <c r="E318" t="s">
        <v>3344</v>
      </c>
      <c r="F318" t="s">
        <v>734</v>
      </c>
      <c r="G318" s="1">
        <v>30834</v>
      </c>
      <c r="I318">
        <v>1</v>
      </c>
      <c r="J318">
        <v>415</v>
      </c>
      <c r="M318" s="1">
        <v>31249</v>
      </c>
      <c r="N318">
        <v>415</v>
      </c>
      <c r="O318" t="s">
        <v>3048</v>
      </c>
      <c r="P318" t="s">
        <v>3048</v>
      </c>
    </row>
    <row r="319" spans="1:16" x14ac:dyDescent="0.25">
      <c r="A319" t="s">
        <v>303</v>
      </c>
      <c r="B319" t="s">
        <v>774</v>
      </c>
      <c r="C319" t="s">
        <v>774</v>
      </c>
      <c r="D319">
        <v>22</v>
      </c>
      <c r="E319" t="s">
        <v>3345</v>
      </c>
      <c r="F319" t="s">
        <v>756</v>
      </c>
      <c r="G319" s="1">
        <v>31249</v>
      </c>
      <c r="I319">
        <v>0</v>
      </c>
      <c r="J319">
        <v>237</v>
      </c>
      <c r="M319" s="1">
        <v>31486</v>
      </c>
      <c r="N319">
        <v>237</v>
      </c>
      <c r="O319" t="s">
        <v>3051</v>
      </c>
      <c r="P319" t="s">
        <v>3051</v>
      </c>
    </row>
    <row r="320" spans="1:16" x14ac:dyDescent="0.25">
      <c r="A320" t="s">
        <v>303</v>
      </c>
      <c r="B320" t="s">
        <v>774</v>
      </c>
      <c r="C320" t="s">
        <v>774</v>
      </c>
      <c r="D320">
        <v>23</v>
      </c>
      <c r="E320" t="s">
        <v>3346</v>
      </c>
      <c r="F320" t="s">
        <v>759</v>
      </c>
      <c r="G320" s="1">
        <v>31486</v>
      </c>
      <c r="I320">
        <v>2</v>
      </c>
      <c r="J320">
        <v>476</v>
      </c>
      <c r="M320" s="1">
        <v>31962</v>
      </c>
      <c r="N320">
        <v>476</v>
      </c>
      <c r="O320" t="s">
        <v>3049</v>
      </c>
      <c r="P320" t="s">
        <v>3061</v>
      </c>
    </row>
    <row r="321" spans="1:17" x14ac:dyDescent="0.25">
      <c r="A321" t="s">
        <v>303</v>
      </c>
      <c r="B321" t="s">
        <v>774</v>
      </c>
      <c r="C321" t="s">
        <v>774</v>
      </c>
      <c r="D321">
        <v>24</v>
      </c>
      <c r="E321" t="s">
        <v>3347</v>
      </c>
      <c r="F321" t="s">
        <v>756</v>
      </c>
      <c r="G321" s="1">
        <v>31962</v>
      </c>
      <c r="I321">
        <v>4</v>
      </c>
      <c r="J321">
        <v>1140</v>
      </c>
      <c r="M321" s="1">
        <v>33102</v>
      </c>
      <c r="N321">
        <v>1140</v>
      </c>
      <c r="O321" t="s">
        <v>3051</v>
      </c>
      <c r="P321" t="s">
        <v>3051</v>
      </c>
    </row>
    <row r="322" spans="1:17" x14ac:dyDescent="0.25">
      <c r="A322" t="s">
        <v>303</v>
      </c>
      <c r="B322" t="s">
        <v>774</v>
      </c>
      <c r="C322" t="s">
        <v>774</v>
      </c>
      <c r="D322">
        <v>25</v>
      </c>
      <c r="E322" t="s">
        <v>3348</v>
      </c>
      <c r="F322" t="s">
        <v>734</v>
      </c>
      <c r="G322" s="1">
        <v>33102</v>
      </c>
      <c r="I322">
        <v>1</v>
      </c>
      <c r="J322">
        <v>301</v>
      </c>
      <c r="M322" s="1">
        <v>33403</v>
      </c>
      <c r="N322">
        <v>301</v>
      </c>
      <c r="O322" t="s">
        <v>3048</v>
      </c>
      <c r="P322" t="s">
        <v>3048</v>
      </c>
    </row>
    <row r="323" spans="1:17" x14ac:dyDescent="0.25">
      <c r="A323" t="s">
        <v>303</v>
      </c>
      <c r="B323" t="s">
        <v>774</v>
      </c>
      <c r="C323" t="s">
        <v>774</v>
      </c>
      <c r="D323">
        <v>26</v>
      </c>
      <c r="E323" t="s">
        <v>3349</v>
      </c>
      <c r="F323" t="s">
        <v>747</v>
      </c>
      <c r="G323" s="1">
        <v>33403</v>
      </c>
      <c r="I323">
        <v>0</v>
      </c>
      <c r="J323">
        <v>301</v>
      </c>
      <c r="M323" s="1">
        <v>33704</v>
      </c>
      <c r="N323">
        <v>301</v>
      </c>
      <c r="O323" t="s">
        <v>3052</v>
      </c>
      <c r="P323" t="s">
        <v>3048</v>
      </c>
    </row>
    <row r="324" spans="1:17" x14ac:dyDescent="0.25">
      <c r="A324" t="s">
        <v>303</v>
      </c>
      <c r="B324" t="s">
        <v>774</v>
      </c>
      <c r="C324" t="s">
        <v>774</v>
      </c>
      <c r="D324">
        <v>27</v>
      </c>
      <c r="E324" t="s">
        <v>3350</v>
      </c>
      <c r="F324" t="s">
        <v>771</v>
      </c>
      <c r="G324" s="1">
        <v>33704</v>
      </c>
      <c r="I324">
        <v>0</v>
      </c>
      <c r="J324">
        <v>152</v>
      </c>
      <c r="M324" s="1">
        <v>33856</v>
      </c>
      <c r="N324">
        <v>152</v>
      </c>
      <c r="O324" t="s">
        <v>3057</v>
      </c>
      <c r="P324" t="s">
        <v>3060</v>
      </c>
    </row>
    <row r="325" spans="1:17" x14ac:dyDescent="0.25">
      <c r="A325" t="s">
        <v>303</v>
      </c>
      <c r="B325" t="s">
        <v>774</v>
      </c>
      <c r="C325" t="s">
        <v>774</v>
      </c>
      <c r="D325">
        <v>28</v>
      </c>
      <c r="E325" t="s">
        <v>3351</v>
      </c>
      <c r="F325" t="s">
        <v>781</v>
      </c>
      <c r="G325" s="1">
        <v>33856</v>
      </c>
      <c r="I325">
        <v>0</v>
      </c>
      <c r="J325">
        <v>125</v>
      </c>
      <c r="M325" s="1">
        <v>33981</v>
      </c>
      <c r="N325">
        <v>125</v>
      </c>
      <c r="O325" t="s">
        <v>3058</v>
      </c>
      <c r="P325" t="s">
        <v>3060</v>
      </c>
    </row>
    <row r="326" spans="1:17" x14ac:dyDescent="0.25">
      <c r="A326" t="s">
        <v>303</v>
      </c>
      <c r="B326" t="s">
        <v>774</v>
      </c>
      <c r="C326" t="s">
        <v>774</v>
      </c>
      <c r="D326">
        <v>29</v>
      </c>
      <c r="E326" t="s">
        <v>538</v>
      </c>
      <c r="F326" t="s">
        <v>756</v>
      </c>
      <c r="G326" s="1">
        <v>33981</v>
      </c>
      <c r="I326">
        <v>6</v>
      </c>
      <c r="J326">
        <v>613</v>
      </c>
      <c r="M326" s="1">
        <v>34594</v>
      </c>
      <c r="N326">
        <v>613</v>
      </c>
      <c r="O326" t="s">
        <v>3051</v>
      </c>
      <c r="P326" t="s">
        <v>3051</v>
      </c>
    </row>
    <row r="327" spans="1:17" x14ac:dyDescent="0.25">
      <c r="A327" t="s">
        <v>303</v>
      </c>
      <c r="B327" t="s">
        <v>774</v>
      </c>
      <c r="C327" t="s">
        <v>774</v>
      </c>
      <c r="D327">
        <v>30</v>
      </c>
      <c r="E327" t="s">
        <v>3352</v>
      </c>
      <c r="F327" t="s">
        <v>734</v>
      </c>
      <c r="G327" s="1">
        <v>34594</v>
      </c>
      <c r="I327">
        <v>2</v>
      </c>
      <c r="J327">
        <v>483</v>
      </c>
      <c r="M327" s="1">
        <v>35077</v>
      </c>
      <c r="N327">
        <v>483</v>
      </c>
      <c r="O327" t="s">
        <v>3048</v>
      </c>
      <c r="P327" t="s">
        <v>3048</v>
      </c>
    </row>
    <row r="328" spans="1:17" x14ac:dyDescent="0.25">
      <c r="A328" t="s">
        <v>303</v>
      </c>
      <c r="B328" t="s">
        <v>774</v>
      </c>
      <c r="C328" t="s">
        <v>774</v>
      </c>
      <c r="D328">
        <v>31</v>
      </c>
      <c r="E328" t="s">
        <v>540</v>
      </c>
      <c r="F328" t="s">
        <v>756</v>
      </c>
      <c r="G328" s="1">
        <v>35077</v>
      </c>
      <c r="I328">
        <v>0</v>
      </c>
      <c r="J328">
        <v>216</v>
      </c>
      <c r="M328" s="1">
        <v>35293</v>
      </c>
      <c r="N328">
        <v>216</v>
      </c>
      <c r="O328" t="s">
        <v>3051</v>
      </c>
      <c r="P328" t="s">
        <v>3051</v>
      </c>
    </row>
    <row r="329" spans="1:17" x14ac:dyDescent="0.25">
      <c r="A329" t="s">
        <v>303</v>
      </c>
      <c r="B329" t="s">
        <v>774</v>
      </c>
      <c r="C329" t="s">
        <v>774</v>
      </c>
      <c r="D329">
        <v>32</v>
      </c>
      <c r="E329" t="s">
        <v>541</v>
      </c>
      <c r="F329" t="s">
        <v>734</v>
      </c>
      <c r="G329" s="1">
        <v>35293</v>
      </c>
      <c r="I329">
        <v>0</v>
      </c>
      <c r="J329">
        <v>148</v>
      </c>
      <c r="M329" s="1">
        <v>35441</v>
      </c>
      <c r="N329">
        <v>148</v>
      </c>
      <c r="O329" t="s">
        <v>3048</v>
      </c>
      <c r="P329" t="s">
        <v>3048</v>
      </c>
    </row>
    <row r="330" spans="1:17" x14ac:dyDescent="0.25">
      <c r="A330" t="s">
        <v>303</v>
      </c>
      <c r="B330" t="s">
        <v>774</v>
      </c>
      <c r="C330" t="s">
        <v>774</v>
      </c>
      <c r="D330">
        <v>33</v>
      </c>
      <c r="E330" t="s">
        <v>3353</v>
      </c>
      <c r="F330" t="s">
        <v>782</v>
      </c>
      <c r="G330" s="1">
        <v>35441</v>
      </c>
      <c r="I330">
        <v>2</v>
      </c>
      <c r="J330">
        <v>637</v>
      </c>
      <c r="M330" s="1">
        <v>36078</v>
      </c>
      <c r="N330">
        <v>637</v>
      </c>
      <c r="O330" t="s">
        <v>3054</v>
      </c>
      <c r="P330" t="s">
        <v>2342</v>
      </c>
    </row>
    <row r="331" spans="1:17" x14ac:dyDescent="0.25">
      <c r="A331" t="s">
        <v>303</v>
      </c>
      <c r="B331" t="s">
        <v>774</v>
      </c>
      <c r="C331" t="s">
        <v>774</v>
      </c>
      <c r="D331">
        <v>34</v>
      </c>
      <c r="E331" t="s">
        <v>3354</v>
      </c>
      <c r="F331" t="s">
        <v>734</v>
      </c>
      <c r="G331" s="1">
        <v>36078</v>
      </c>
      <c r="I331">
        <v>4</v>
      </c>
      <c r="J331">
        <v>707</v>
      </c>
      <c r="L331" t="s">
        <v>542</v>
      </c>
      <c r="M331" s="1" t="s">
        <v>543</v>
      </c>
      <c r="N331" t="e">
        <v>#VALUE!</v>
      </c>
      <c r="O331" t="s">
        <v>3048</v>
      </c>
      <c r="P331" t="s">
        <v>3048</v>
      </c>
    </row>
    <row r="332" spans="1:17" x14ac:dyDescent="0.25">
      <c r="A332" t="s">
        <v>303</v>
      </c>
      <c r="B332" t="s">
        <v>774</v>
      </c>
      <c r="C332" t="s">
        <v>774</v>
      </c>
      <c r="D332">
        <v>35</v>
      </c>
      <c r="E332" t="s">
        <v>3355</v>
      </c>
      <c r="F332" t="s">
        <v>736</v>
      </c>
      <c r="G332" s="1" t="s">
        <v>543</v>
      </c>
      <c r="I332">
        <v>4</v>
      </c>
      <c r="J332">
        <v>1277</v>
      </c>
      <c r="L332" t="s">
        <v>544</v>
      </c>
      <c r="M332" s="1">
        <v>37387</v>
      </c>
      <c r="N332" t="e">
        <v>#VALUE!</v>
      </c>
      <c r="O332" t="s">
        <v>3049</v>
      </c>
      <c r="P332" t="s">
        <v>3061</v>
      </c>
      <c r="Q332" t="s">
        <v>4831</v>
      </c>
    </row>
    <row r="333" spans="1:17" x14ac:dyDescent="0.25">
      <c r="A333" t="s">
        <v>303</v>
      </c>
      <c r="B333" t="s">
        <v>774</v>
      </c>
      <c r="C333" t="s">
        <v>774</v>
      </c>
      <c r="D333">
        <v>36</v>
      </c>
      <c r="E333" t="s">
        <v>3356</v>
      </c>
      <c r="F333" t="s">
        <v>753</v>
      </c>
      <c r="G333" s="1">
        <v>37387</v>
      </c>
      <c r="I333">
        <v>0</v>
      </c>
      <c r="J333">
        <v>222</v>
      </c>
      <c r="M333" s="1">
        <v>37548</v>
      </c>
      <c r="N333">
        <v>161</v>
      </c>
      <c r="O333" t="s">
        <v>3052</v>
      </c>
      <c r="P333" t="s">
        <v>3048</v>
      </c>
      <c r="Q333" t="s">
        <v>4763</v>
      </c>
    </row>
    <row r="334" spans="1:17" x14ac:dyDescent="0.25">
      <c r="A334" t="s">
        <v>303</v>
      </c>
      <c r="B334" t="s">
        <v>774</v>
      </c>
      <c r="C334" t="s">
        <v>774</v>
      </c>
      <c r="D334">
        <v>37</v>
      </c>
      <c r="E334" t="s">
        <v>3357</v>
      </c>
      <c r="F334" t="s">
        <v>780</v>
      </c>
      <c r="G334" s="1">
        <v>37548</v>
      </c>
      <c r="I334">
        <v>3</v>
      </c>
      <c r="J334">
        <v>980</v>
      </c>
      <c r="M334" s="1">
        <v>38528</v>
      </c>
      <c r="N334">
        <v>980</v>
      </c>
      <c r="O334" t="s">
        <v>3051</v>
      </c>
      <c r="P334" t="s">
        <v>3051</v>
      </c>
    </row>
    <row r="335" spans="1:17" x14ac:dyDescent="0.25">
      <c r="A335" t="s">
        <v>303</v>
      </c>
      <c r="B335" t="s">
        <v>774</v>
      </c>
      <c r="C335" t="s">
        <v>774</v>
      </c>
      <c r="D335">
        <v>38</v>
      </c>
      <c r="E335" t="s">
        <v>3358</v>
      </c>
      <c r="F335" t="s">
        <v>770</v>
      </c>
      <c r="G335" s="1">
        <v>38528</v>
      </c>
      <c r="I335">
        <v>0</v>
      </c>
      <c r="J335">
        <v>154</v>
      </c>
      <c r="L335" t="s">
        <v>545</v>
      </c>
      <c r="M335" s="1">
        <v>38682</v>
      </c>
      <c r="N335">
        <v>154</v>
      </c>
      <c r="O335" t="s">
        <v>3051</v>
      </c>
      <c r="P335" t="s">
        <v>3051</v>
      </c>
    </row>
    <row r="336" spans="1:17" x14ac:dyDescent="0.25">
      <c r="A336" t="s">
        <v>303</v>
      </c>
      <c r="B336" t="s">
        <v>774</v>
      </c>
      <c r="C336" t="s">
        <v>774</v>
      </c>
      <c r="D336">
        <v>39</v>
      </c>
      <c r="E336" t="s">
        <v>3359</v>
      </c>
      <c r="F336" t="s">
        <v>736</v>
      </c>
      <c r="G336" s="1">
        <v>38682</v>
      </c>
      <c r="I336">
        <v>0</v>
      </c>
      <c r="J336">
        <v>159</v>
      </c>
      <c r="L336" t="s">
        <v>546</v>
      </c>
      <c r="M336" s="1">
        <v>38962</v>
      </c>
      <c r="N336">
        <v>280</v>
      </c>
      <c r="O336" t="s">
        <v>3049</v>
      </c>
      <c r="P336" t="s">
        <v>3061</v>
      </c>
      <c r="Q336" t="s">
        <v>4834</v>
      </c>
    </row>
    <row r="337" spans="1:17" x14ac:dyDescent="0.25">
      <c r="A337" t="s">
        <v>303</v>
      </c>
      <c r="B337" t="s">
        <v>774</v>
      </c>
      <c r="C337" t="s">
        <v>774</v>
      </c>
      <c r="D337">
        <v>40</v>
      </c>
      <c r="E337" t="s">
        <v>3360</v>
      </c>
      <c r="F337" t="s">
        <v>749</v>
      </c>
      <c r="G337" s="1">
        <v>38962</v>
      </c>
      <c r="I337">
        <v>1</v>
      </c>
      <c r="J337">
        <v>322</v>
      </c>
      <c r="M337" s="1">
        <v>39284</v>
      </c>
      <c r="N337">
        <v>322</v>
      </c>
      <c r="O337" t="s">
        <v>3049</v>
      </c>
      <c r="P337" t="s">
        <v>3061</v>
      </c>
      <c r="Q337" t="s">
        <v>4836</v>
      </c>
    </row>
    <row r="338" spans="1:17" x14ac:dyDescent="0.25">
      <c r="A338" t="s">
        <v>303</v>
      </c>
      <c r="B338" t="s">
        <v>774</v>
      </c>
      <c r="C338" t="s">
        <v>774</v>
      </c>
      <c r="D338">
        <v>41</v>
      </c>
      <c r="E338" t="s">
        <v>3361</v>
      </c>
      <c r="F338" t="s">
        <v>736</v>
      </c>
      <c r="G338" s="1">
        <v>39284</v>
      </c>
      <c r="I338">
        <v>0</v>
      </c>
      <c r="J338">
        <v>245</v>
      </c>
      <c r="M338" s="1">
        <v>39529</v>
      </c>
      <c r="N338">
        <v>245</v>
      </c>
      <c r="O338" t="s">
        <v>3049</v>
      </c>
      <c r="P338" t="s">
        <v>3061</v>
      </c>
    </row>
    <row r="339" spans="1:17" x14ac:dyDescent="0.25">
      <c r="A339" t="s">
        <v>303</v>
      </c>
      <c r="B339" t="s">
        <v>774</v>
      </c>
      <c r="C339" t="s">
        <v>774</v>
      </c>
      <c r="D339">
        <v>42</v>
      </c>
      <c r="E339" t="s">
        <v>3362</v>
      </c>
      <c r="F339" t="s">
        <v>739</v>
      </c>
      <c r="G339" s="1">
        <v>39529</v>
      </c>
      <c r="I339">
        <v>2</v>
      </c>
      <c r="J339">
        <v>483</v>
      </c>
      <c r="M339" s="1">
        <v>40012</v>
      </c>
      <c r="N339">
        <v>483</v>
      </c>
      <c r="O339" t="s">
        <v>3050</v>
      </c>
      <c r="P339" t="s">
        <v>3061</v>
      </c>
    </row>
    <row r="340" spans="1:17" x14ac:dyDescent="0.25">
      <c r="A340" t="s">
        <v>303</v>
      </c>
      <c r="B340" t="s">
        <v>774</v>
      </c>
      <c r="C340" t="s">
        <v>774</v>
      </c>
      <c r="D340">
        <v>43</v>
      </c>
      <c r="E340" t="s">
        <v>3363</v>
      </c>
      <c r="F340" t="s">
        <v>736</v>
      </c>
      <c r="G340" s="1">
        <v>40012</v>
      </c>
      <c r="I340">
        <v>4</v>
      </c>
      <c r="J340">
        <v>735</v>
      </c>
      <c r="L340" t="s">
        <v>548</v>
      </c>
      <c r="M340" s="1">
        <v>40747</v>
      </c>
      <c r="N340">
        <v>735</v>
      </c>
      <c r="O340" t="s">
        <v>3049</v>
      </c>
      <c r="P340" t="s">
        <v>3061</v>
      </c>
    </row>
    <row r="341" spans="1:17" x14ac:dyDescent="0.25">
      <c r="A341" t="s">
        <v>303</v>
      </c>
      <c r="B341" t="s">
        <v>774</v>
      </c>
      <c r="C341" t="s">
        <v>774</v>
      </c>
      <c r="D341">
        <v>44</v>
      </c>
      <c r="E341" t="s">
        <v>3364</v>
      </c>
      <c r="F341" t="s">
        <v>736</v>
      </c>
      <c r="G341" s="1">
        <v>40747</v>
      </c>
      <c r="I341">
        <v>0</v>
      </c>
      <c r="J341">
        <v>140</v>
      </c>
      <c r="M341" s="1">
        <v>40747</v>
      </c>
      <c r="N341">
        <v>0</v>
      </c>
      <c r="O341" t="s">
        <v>3049</v>
      </c>
      <c r="P341" t="s">
        <v>3061</v>
      </c>
      <c r="Q341" t="s">
        <v>4837</v>
      </c>
    </row>
    <row r="342" spans="1:17" x14ac:dyDescent="0.25">
      <c r="A342" t="s">
        <v>303</v>
      </c>
      <c r="B342" t="s">
        <v>774</v>
      </c>
      <c r="C342" t="s">
        <v>774</v>
      </c>
      <c r="D342">
        <v>45</v>
      </c>
      <c r="E342" t="s">
        <v>3365</v>
      </c>
      <c r="F342" t="s">
        <v>756</v>
      </c>
      <c r="G342" s="1">
        <v>40747</v>
      </c>
      <c r="I342">
        <v>1</v>
      </c>
      <c r="J342">
        <v>359</v>
      </c>
      <c r="L342" t="s">
        <v>549</v>
      </c>
      <c r="M342" s="1">
        <v>40887</v>
      </c>
      <c r="N342">
        <v>140</v>
      </c>
      <c r="O342" t="s">
        <v>3051</v>
      </c>
      <c r="P342" t="s">
        <v>3051</v>
      </c>
      <c r="Q342" t="s">
        <v>4788</v>
      </c>
    </row>
    <row r="343" spans="1:17" x14ac:dyDescent="0.25">
      <c r="A343" t="s">
        <v>303</v>
      </c>
      <c r="B343" t="s">
        <v>774</v>
      </c>
      <c r="C343" t="s">
        <v>774</v>
      </c>
      <c r="D343">
        <v>45</v>
      </c>
      <c r="E343" t="s">
        <v>3366</v>
      </c>
      <c r="F343" t="s">
        <v>734</v>
      </c>
      <c r="G343" s="1">
        <v>40887</v>
      </c>
      <c r="I343">
        <v>0</v>
      </c>
      <c r="J343">
        <v>200</v>
      </c>
      <c r="L343" t="s">
        <v>550</v>
      </c>
      <c r="M343" s="1">
        <v>41101</v>
      </c>
      <c r="N343">
        <v>214</v>
      </c>
      <c r="O343" t="s">
        <v>3048</v>
      </c>
      <c r="P343" t="s">
        <v>3048</v>
      </c>
      <c r="Q343" t="s">
        <v>4800</v>
      </c>
    </row>
    <row r="344" spans="1:17" x14ac:dyDescent="0.25">
      <c r="A344" t="s">
        <v>303</v>
      </c>
      <c r="B344" t="s">
        <v>774</v>
      </c>
      <c r="C344" t="s">
        <v>774</v>
      </c>
      <c r="D344">
        <v>46</v>
      </c>
      <c r="E344" t="s">
        <v>3367</v>
      </c>
      <c r="F344" t="s">
        <v>736</v>
      </c>
      <c r="G344" s="1">
        <v>41101</v>
      </c>
      <c r="I344">
        <v>0</v>
      </c>
      <c r="J344">
        <v>3</v>
      </c>
      <c r="M344" s="1">
        <v>41104</v>
      </c>
      <c r="N344">
        <v>3</v>
      </c>
      <c r="O344" t="s">
        <v>3049</v>
      </c>
      <c r="P344" t="s">
        <v>3061</v>
      </c>
      <c r="Q344" t="s">
        <v>4839</v>
      </c>
    </row>
    <row r="345" spans="1:17" x14ac:dyDescent="0.25">
      <c r="A345" t="s">
        <v>303</v>
      </c>
      <c r="B345" t="s">
        <v>774</v>
      </c>
      <c r="C345" t="s">
        <v>774</v>
      </c>
      <c r="D345">
        <v>47</v>
      </c>
      <c r="E345" t="s">
        <v>3368</v>
      </c>
      <c r="F345" t="s">
        <v>734</v>
      </c>
      <c r="G345" s="1">
        <v>41104</v>
      </c>
      <c r="I345">
        <v>4</v>
      </c>
      <c r="J345">
        <v>1154</v>
      </c>
      <c r="L345" t="s">
        <v>551</v>
      </c>
      <c r="M345" s="1">
        <v>41243</v>
      </c>
      <c r="N345">
        <v>139</v>
      </c>
      <c r="O345" t="s">
        <v>3048</v>
      </c>
      <c r="P345" t="s">
        <v>3048</v>
      </c>
      <c r="Q345" t="s">
        <v>4800</v>
      </c>
    </row>
    <row r="346" spans="1:17" x14ac:dyDescent="0.25">
      <c r="A346" t="s">
        <v>303</v>
      </c>
      <c r="B346" t="s">
        <v>774</v>
      </c>
      <c r="C346" t="s">
        <v>774</v>
      </c>
      <c r="D346">
        <v>48</v>
      </c>
      <c r="E346" t="s">
        <v>3369</v>
      </c>
      <c r="F346" t="s">
        <v>737</v>
      </c>
      <c r="G346" s="1">
        <v>41243</v>
      </c>
      <c r="I346">
        <v>1</v>
      </c>
      <c r="J346">
        <v>498</v>
      </c>
      <c r="M346" s="1">
        <v>41741</v>
      </c>
      <c r="N346">
        <v>498</v>
      </c>
      <c r="O346" t="s">
        <v>3050</v>
      </c>
      <c r="P346" t="s">
        <v>3061</v>
      </c>
      <c r="Q346" t="s">
        <v>4841</v>
      </c>
    </row>
    <row r="347" spans="1:17" x14ac:dyDescent="0.25">
      <c r="A347" t="s">
        <v>303</v>
      </c>
      <c r="B347" t="s">
        <v>774</v>
      </c>
      <c r="C347" t="s">
        <v>774</v>
      </c>
      <c r="D347">
        <v>49</v>
      </c>
      <c r="E347" t="s">
        <v>3370</v>
      </c>
      <c r="F347" t="s">
        <v>734</v>
      </c>
      <c r="G347" s="1">
        <v>41741</v>
      </c>
      <c r="I347">
        <v>2</v>
      </c>
      <c r="J347">
        <v>441</v>
      </c>
      <c r="L347" t="s">
        <v>3371</v>
      </c>
      <c r="M347" s="1">
        <v>42280</v>
      </c>
      <c r="N347">
        <v>539</v>
      </c>
      <c r="O347" t="s">
        <v>3048</v>
      </c>
      <c r="P347" t="s">
        <v>3048</v>
      </c>
      <c r="Q347" t="s">
        <v>4763</v>
      </c>
    </row>
    <row r="348" spans="1:17" x14ac:dyDescent="0.25">
      <c r="A348" t="s">
        <v>303</v>
      </c>
      <c r="B348" t="s">
        <v>774</v>
      </c>
      <c r="C348" t="s">
        <v>774</v>
      </c>
      <c r="D348">
        <v>50</v>
      </c>
      <c r="E348" t="s">
        <v>3372</v>
      </c>
      <c r="F348" t="s">
        <v>734</v>
      </c>
      <c r="G348" s="1">
        <v>42280</v>
      </c>
      <c r="I348">
        <v>0</v>
      </c>
      <c r="J348">
        <v>171</v>
      </c>
      <c r="L348" t="s">
        <v>553</v>
      </c>
      <c r="M348" s="1">
        <v>42518</v>
      </c>
      <c r="N348">
        <v>238</v>
      </c>
      <c r="O348" t="s">
        <v>3048</v>
      </c>
      <c r="P348" t="s">
        <v>3048</v>
      </c>
    </row>
    <row r="349" spans="1:17" x14ac:dyDescent="0.25">
      <c r="A349" t="s">
        <v>303</v>
      </c>
      <c r="B349" t="s">
        <v>774</v>
      </c>
      <c r="C349" t="s">
        <v>774</v>
      </c>
      <c r="D349">
        <v>51</v>
      </c>
      <c r="E349" t="s">
        <v>3373</v>
      </c>
      <c r="F349" t="s">
        <v>736</v>
      </c>
      <c r="G349" s="1">
        <v>42518</v>
      </c>
      <c r="I349">
        <v>1</v>
      </c>
      <c r="J349">
        <v>317</v>
      </c>
      <c r="L349" t="s">
        <v>554</v>
      </c>
      <c r="M349" s="1">
        <v>42840</v>
      </c>
      <c r="N349">
        <v>322</v>
      </c>
      <c r="O349" t="s">
        <v>3049</v>
      </c>
      <c r="P349" t="s">
        <v>3061</v>
      </c>
    </row>
    <row r="350" spans="1:17" x14ac:dyDescent="0.25">
      <c r="A350" t="s">
        <v>303</v>
      </c>
      <c r="B350" t="s">
        <v>774</v>
      </c>
      <c r="C350" t="s">
        <v>774</v>
      </c>
      <c r="D350">
        <v>52</v>
      </c>
      <c r="E350" t="s">
        <v>3374</v>
      </c>
      <c r="F350" t="s">
        <v>783</v>
      </c>
      <c r="G350" s="1">
        <v>42840</v>
      </c>
      <c r="I350">
        <v>0</v>
      </c>
      <c r="J350">
        <v>127</v>
      </c>
      <c r="L350" t="s">
        <v>555</v>
      </c>
      <c r="M350" s="1">
        <v>42966</v>
      </c>
      <c r="N350">
        <v>126</v>
      </c>
      <c r="O350" t="s">
        <v>3053</v>
      </c>
      <c r="P350" t="s">
        <v>2342</v>
      </c>
      <c r="Q350" t="s">
        <v>4844</v>
      </c>
    </row>
    <row r="351" spans="1:17" x14ac:dyDescent="0.25">
      <c r="A351" t="s">
        <v>303</v>
      </c>
      <c r="B351" t="s">
        <v>774</v>
      </c>
      <c r="C351" t="s">
        <v>774</v>
      </c>
      <c r="D351">
        <v>53</v>
      </c>
      <c r="E351" t="s">
        <v>3375</v>
      </c>
      <c r="F351" t="s">
        <v>734</v>
      </c>
      <c r="G351" s="1">
        <v>42966</v>
      </c>
      <c r="I351">
        <v>0</v>
      </c>
      <c r="J351">
        <v>68</v>
      </c>
      <c r="L351" t="s">
        <v>556</v>
      </c>
      <c r="M351" s="1">
        <v>43169</v>
      </c>
      <c r="N351">
        <v>203</v>
      </c>
      <c r="O351" t="s">
        <v>3048</v>
      </c>
      <c r="P351" t="s">
        <v>3048</v>
      </c>
      <c r="Q351" t="s">
        <v>4846</v>
      </c>
    </row>
    <row r="352" spans="1:17" x14ac:dyDescent="0.25">
      <c r="A352" t="s">
        <v>303</v>
      </c>
      <c r="B352" t="s">
        <v>774</v>
      </c>
      <c r="C352" t="s">
        <v>774</v>
      </c>
      <c r="D352">
        <v>54</v>
      </c>
      <c r="E352" t="s">
        <v>3376</v>
      </c>
      <c r="F352" t="s">
        <v>784</v>
      </c>
      <c r="G352" s="1">
        <v>43169</v>
      </c>
      <c r="I352">
        <v>1</v>
      </c>
      <c r="J352">
        <v>413</v>
      </c>
      <c r="M352" s="1">
        <v>43582</v>
      </c>
      <c r="N352">
        <v>413</v>
      </c>
      <c r="O352" t="s">
        <v>3050</v>
      </c>
      <c r="P352" t="s">
        <v>3061</v>
      </c>
      <c r="Q352" t="s">
        <v>4848</v>
      </c>
    </row>
    <row r="353" spans="1:17" x14ac:dyDescent="0.25">
      <c r="A353" t="s">
        <v>303</v>
      </c>
      <c r="B353" t="s">
        <v>774</v>
      </c>
      <c r="C353" t="s">
        <v>774</v>
      </c>
      <c r="D353">
        <v>55</v>
      </c>
      <c r="E353" t="s">
        <v>3377</v>
      </c>
      <c r="F353" t="s">
        <v>734</v>
      </c>
      <c r="G353" s="1">
        <v>43582</v>
      </c>
      <c r="I353">
        <v>0</v>
      </c>
      <c r="J353">
        <v>182</v>
      </c>
      <c r="M353" s="1">
        <v>43736</v>
      </c>
      <c r="N353">
        <v>154</v>
      </c>
      <c r="O353" t="s">
        <v>3048</v>
      </c>
      <c r="P353" t="s">
        <v>3048</v>
      </c>
      <c r="Q353" t="s">
        <v>4800</v>
      </c>
    </row>
    <row r="354" spans="1:17" x14ac:dyDescent="0.25">
      <c r="A354" t="s">
        <v>303</v>
      </c>
      <c r="B354" t="s">
        <v>774</v>
      </c>
      <c r="C354" t="s">
        <v>774</v>
      </c>
      <c r="D354">
        <v>56</v>
      </c>
      <c r="E354" t="s">
        <v>3378</v>
      </c>
      <c r="F354" t="s">
        <v>734</v>
      </c>
      <c r="G354" s="1">
        <v>43736</v>
      </c>
      <c r="I354">
        <v>0</v>
      </c>
      <c r="J354">
        <v>388</v>
      </c>
      <c r="M354" s="1">
        <v>43764</v>
      </c>
      <c r="N354">
        <v>28</v>
      </c>
      <c r="O354" t="s">
        <v>3048</v>
      </c>
      <c r="P354" t="s">
        <v>3048</v>
      </c>
      <c r="Q354" t="s">
        <v>4851</v>
      </c>
    </row>
    <row r="355" spans="1:17" x14ac:dyDescent="0.25">
      <c r="A355" t="s">
        <v>303</v>
      </c>
      <c r="B355" t="s">
        <v>774</v>
      </c>
      <c r="C355" t="s">
        <v>774</v>
      </c>
      <c r="D355">
        <v>56</v>
      </c>
      <c r="E355" t="s">
        <v>3379</v>
      </c>
      <c r="F355" t="s">
        <v>736</v>
      </c>
      <c r="G355" s="1">
        <v>43764</v>
      </c>
      <c r="I355">
        <v>1</v>
      </c>
      <c r="J355">
        <v>360</v>
      </c>
      <c r="M355" s="1" t="s">
        <v>4</v>
      </c>
      <c r="N355" t="s">
        <v>4</v>
      </c>
      <c r="O355" t="s">
        <v>3049</v>
      </c>
      <c r="P355" t="s">
        <v>3061</v>
      </c>
      <c r="Q355" t="s">
        <v>4800</v>
      </c>
    </row>
    <row r="356" spans="1:17" x14ac:dyDescent="0.25">
      <c r="A356" t="s">
        <v>303</v>
      </c>
      <c r="B356" t="s">
        <v>36</v>
      </c>
      <c r="C356" t="s">
        <v>36</v>
      </c>
      <c r="D356">
        <v>1</v>
      </c>
      <c r="E356" t="s">
        <v>3380</v>
      </c>
      <c r="F356" t="s">
        <v>747</v>
      </c>
      <c r="G356" s="1">
        <v>22757</v>
      </c>
      <c r="I356">
        <v>4</v>
      </c>
      <c r="J356">
        <v>1065</v>
      </c>
      <c r="M356" s="1">
        <v>23842</v>
      </c>
      <c r="N356">
        <v>1085</v>
      </c>
      <c r="O356" t="s">
        <v>3052</v>
      </c>
      <c r="P356" t="s">
        <v>3048</v>
      </c>
    </row>
    <row r="357" spans="1:17" x14ac:dyDescent="0.25">
      <c r="A357" t="s">
        <v>303</v>
      </c>
      <c r="B357" t="s">
        <v>36</v>
      </c>
      <c r="C357" t="s">
        <v>36</v>
      </c>
      <c r="D357">
        <v>2</v>
      </c>
      <c r="E357" t="s">
        <v>3381</v>
      </c>
      <c r="F357" t="s">
        <v>751</v>
      </c>
      <c r="G357" s="1">
        <v>23842</v>
      </c>
      <c r="I357">
        <v>0</v>
      </c>
      <c r="J357">
        <v>217</v>
      </c>
      <c r="M357" s="1">
        <v>24059</v>
      </c>
      <c r="N357">
        <v>217</v>
      </c>
      <c r="O357" t="s">
        <v>3055</v>
      </c>
      <c r="P357" t="s">
        <v>3048</v>
      </c>
    </row>
    <row r="358" spans="1:17" x14ac:dyDescent="0.25">
      <c r="A358" t="s">
        <v>303</v>
      </c>
      <c r="B358" t="s">
        <v>36</v>
      </c>
      <c r="C358" t="s">
        <v>36</v>
      </c>
      <c r="D358">
        <v>3</v>
      </c>
      <c r="E358" t="s">
        <v>558</v>
      </c>
      <c r="F358" t="s">
        <v>747</v>
      </c>
      <c r="G358" s="1">
        <v>24059</v>
      </c>
      <c r="I358">
        <v>5</v>
      </c>
      <c r="J358">
        <v>959</v>
      </c>
      <c r="M358" s="1">
        <v>25018</v>
      </c>
      <c r="N358">
        <v>959</v>
      </c>
      <c r="O358" t="s">
        <v>3052</v>
      </c>
      <c r="P358" t="s">
        <v>3048</v>
      </c>
    </row>
    <row r="359" spans="1:17" x14ac:dyDescent="0.25">
      <c r="A359" t="s">
        <v>303</v>
      </c>
      <c r="B359" t="s">
        <v>36</v>
      </c>
      <c r="C359" t="s">
        <v>36</v>
      </c>
      <c r="D359">
        <v>4</v>
      </c>
      <c r="E359" t="s">
        <v>3382</v>
      </c>
      <c r="F359" t="s">
        <v>772</v>
      </c>
      <c r="G359" s="1">
        <v>25018</v>
      </c>
      <c r="I359">
        <v>1</v>
      </c>
      <c r="J359">
        <v>234</v>
      </c>
      <c r="M359" s="1">
        <v>25252</v>
      </c>
      <c r="N359">
        <v>234</v>
      </c>
      <c r="O359" t="s">
        <v>3052</v>
      </c>
      <c r="P359" t="s">
        <v>3048</v>
      </c>
    </row>
    <row r="360" spans="1:17" x14ac:dyDescent="0.25">
      <c r="A360" t="s">
        <v>303</v>
      </c>
      <c r="B360" t="s">
        <v>36</v>
      </c>
      <c r="C360" t="s">
        <v>36</v>
      </c>
      <c r="D360">
        <v>5</v>
      </c>
      <c r="E360" t="s">
        <v>3383</v>
      </c>
      <c r="F360" t="s">
        <v>734</v>
      </c>
      <c r="G360" s="1">
        <v>25252</v>
      </c>
      <c r="I360">
        <v>1</v>
      </c>
      <c r="J360">
        <v>378</v>
      </c>
      <c r="M360" s="1">
        <v>25630</v>
      </c>
      <c r="N360">
        <v>378</v>
      </c>
      <c r="O360" t="s">
        <v>3048</v>
      </c>
      <c r="P360" t="s">
        <v>3048</v>
      </c>
    </row>
    <row r="361" spans="1:17" x14ac:dyDescent="0.25">
      <c r="A361" t="s">
        <v>303</v>
      </c>
      <c r="B361" t="s">
        <v>36</v>
      </c>
      <c r="C361" t="s">
        <v>36</v>
      </c>
      <c r="D361">
        <v>6</v>
      </c>
      <c r="E361" t="s">
        <v>560</v>
      </c>
      <c r="F361" t="s">
        <v>751</v>
      </c>
      <c r="G361" s="1">
        <v>25630</v>
      </c>
      <c r="I361">
        <v>1</v>
      </c>
      <c r="J361">
        <v>207</v>
      </c>
      <c r="M361" s="1">
        <v>25837</v>
      </c>
      <c r="N361">
        <v>207</v>
      </c>
      <c r="O361" t="s">
        <v>3055</v>
      </c>
      <c r="P361" t="s">
        <v>3048</v>
      </c>
    </row>
    <row r="362" spans="1:17" x14ac:dyDescent="0.25">
      <c r="A362" t="s">
        <v>303</v>
      </c>
      <c r="B362" t="s">
        <v>36</v>
      </c>
      <c r="C362" t="s">
        <v>36</v>
      </c>
      <c r="D362">
        <v>7</v>
      </c>
      <c r="E362" t="s">
        <v>3384</v>
      </c>
      <c r="F362" t="s">
        <v>736</v>
      </c>
      <c r="G362" s="1">
        <v>25837</v>
      </c>
      <c r="I362">
        <v>2</v>
      </c>
      <c r="J362">
        <v>639</v>
      </c>
      <c r="M362" s="1">
        <v>26476</v>
      </c>
      <c r="N362">
        <v>639</v>
      </c>
      <c r="O362" t="s">
        <v>3049</v>
      </c>
      <c r="P362" t="s">
        <v>3061</v>
      </c>
    </row>
    <row r="363" spans="1:17" x14ac:dyDescent="0.25">
      <c r="A363" t="s">
        <v>303</v>
      </c>
      <c r="B363" t="s">
        <v>36</v>
      </c>
      <c r="C363" t="s">
        <v>36</v>
      </c>
      <c r="D363">
        <v>8</v>
      </c>
      <c r="E363" t="s">
        <v>3252</v>
      </c>
      <c r="F363" t="s">
        <v>751</v>
      </c>
      <c r="G363" s="1">
        <v>26476</v>
      </c>
      <c r="I363">
        <v>12</v>
      </c>
      <c r="J363">
        <v>2410</v>
      </c>
      <c r="L363" t="s">
        <v>562</v>
      </c>
      <c r="M363" s="1">
        <v>29022</v>
      </c>
      <c r="N363">
        <v>2546</v>
      </c>
      <c r="O363" t="s">
        <v>3055</v>
      </c>
      <c r="P363" t="s">
        <v>3048</v>
      </c>
    </row>
    <row r="364" spans="1:17" x14ac:dyDescent="0.25">
      <c r="A364" t="s">
        <v>303</v>
      </c>
      <c r="B364" t="s">
        <v>36</v>
      </c>
      <c r="C364" t="s">
        <v>36</v>
      </c>
      <c r="D364">
        <v>9</v>
      </c>
      <c r="E364" t="s">
        <v>3385</v>
      </c>
      <c r="F364" t="s">
        <v>755</v>
      </c>
      <c r="G364" s="1">
        <v>29022</v>
      </c>
      <c r="I364">
        <v>1</v>
      </c>
      <c r="J364">
        <v>260</v>
      </c>
      <c r="M364" s="1">
        <v>29282</v>
      </c>
      <c r="N364">
        <v>260</v>
      </c>
      <c r="O364" t="s">
        <v>3051</v>
      </c>
      <c r="P364" t="s">
        <v>3051</v>
      </c>
    </row>
    <row r="365" spans="1:17" x14ac:dyDescent="0.25">
      <c r="A365" t="s">
        <v>303</v>
      </c>
      <c r="B365" t="s">
        <v>36</v>
      </c>
      <c r="C365" t="s">
        <v>36</v>
      </c>
      <c r="D365">
        <v>10</v>
      </c>
      <c r="E365" t="s">
        <v>3386</v>
      </c>
      <c r="F365" t="s">
        <v>734</v>
      </c>
      <c r="G365" s="1">
        <v>29282</v>
      </c>
      <c r="I365">
        <v>3</v>
      </c>
      <c r="J365">
        <v>406</v>
      </c>
      <c r="M365" s="1">
        <v>29688</v>
      </c>
      <c r="N365">
        <v>406</v>
      </c>
      <c r="O365" t="s">
        <v>3048</v>
      </c>
      <c r="P365" t="s">
        <v>3048</v>
      </c>
    </row>
    <row r="366" spans="1:17" x14ac:dyDescent="0.25">
      <c r="A366" t="s">
        <v>303</v>
      </c>
      <c r="B366" t="s">
        <v>36</v>
      </c>
      <c r="C366" t="s">
        <v>36</v>
      </c>
      <c r="D366">
        <v>11</v>
      </c>
      <c r="E366" t="s">
        <v>3387</v>
      </c>
      <c r="F366" t="s">
        <v>734</v>
      </c>
      <c r="G366" s="1">
        <v>29688</v>
      </c>
      <c r="I366">
        <v>0</v>
      </c>
      <c r="J366">
        <v>263</v>
      </c>
      <c r="L366" t="s">
        <v>563</v>
      </c>
      <c r="M366" s="1">
        <v>29841</v>
      </c>
      <c r="N366">
        <v>153</v>
      </c>
      <c r="O366" t="s">
        <v>3048</v>
      </c>
      <c r="P366" t="s">
        <v>3048</v>
      </c>
    </row>
    <row r="367" spans="1:17" x14ac:dyDescent="0.25">
      <c r="A367" t="s">
        <v>303</v>
      </c>
      <c r="B367" t="s">
        <v>36</v>
      </c>
      <c r="C367" t="s">
        <v>36</v>
      </c>
      <c r="D367">
        <v>12</v>
      </c>
      <c r="E367" t="s">
        <v>3388</v>
      </c>
      <c r="F367" t="s">
        <v>757</v>
      </c>
      <c r="G367" s="1">
        <v>29841</v>
      </c>
      <c r="I367">
        <v>0</v>
      </c>
      <c r="J367">
        <v>84</v>
      </c>
      <c r="M367" s="1">
        <v>29925</v>
      </c>
      <c r="N367">
        <v>84</v>
      </c>
      <c r="O367" t="s">
        <v>3052</v>
      </c>
      <c r="P367" t="s">
        <v>3048</v>
      </c>
    </row>
    <row r="368" spans="1:17" x14ac:dyDescent="0.25">
      <c r="A368" t="s">
        <v>303</v>
      </c>
      <c r="B368" t="s">
        <v>36</v>
      </c>
      <c r="C368" t="s">
        <v>36</v>
      </c>
      <c r="D368">
        <v>13</v>
      </c>
      <c r="E368" t="s">
        <v>3389</v>
      </c>
      <c r="F368" t="s">
        <v>734</v>
      </c>
      <c r="G368" s="1">
        <v>29925</v>
      </c>
      <c r="I368">
        <v>1</v>
      </c>
      <c r="J368">
        <v>154</v>
      </c>
      <c r="M368" s="1">
        <v>30079</v>
      </c>
      <c r="N368">
        <v>154</v>
      </c>
      <c r="O368" t="s">
        <v>3048</v>
      </c>
      <c r="P368" t="s">
        <v>3048</v>
      </c>
    </row>
    <row r="369" spans="1:16" x14ac:dyDescent="0.25">
      <c r="A369" t="s">
        <v>303</v>
      </c>
      <c r="B369" t="s">
        <v>36</v>
      </c>
      <c r="C369" t="s">
        <v>36</v>
      </c>
      <c r="D369">
        <v>14</v>
      </c>
      <c r="E369" t="s">
        <v>3390</v>
      </c>
      <c r="F369" t="s">
        <v>734</v>
      </c>
      <c r="G369" s="1">
        <v>30079</v>
      </c>
      <c r="I369">
        <v>4</v>
      </c>
      <c r="J369">
        <v>755</v>
      </c>
      <c r="M369" s="1">
        <v>30834</v>
      </c>
      <c r="N369">
        <v>755</v>
      </c>
      <c r="O369" t="s">
        <v>3048</v>
      </c>
      <c r="P369" t="s">
        <v>3048</v>
      </c>
    </row>
    <row r="370" spans="1:16" x14ac:dyDescent="0.25">
      <c r="A370" t="s">
        <v>303</v>
      </c>
      <c r="B370" t="s">
        <v>36</v>
      </c>
      <c r="C370" t="s">
        <v>36</v>
      </c>
      <c r="D370">
        <v>15</v>
      </c>
      <c r="E370" t="s">
        <v>3391</v>
      </c>
      <c r="F370" t="s">
        <v>785</v>
      </c>
      <c r="G370" s="1">
        <v>30834</v>
      </c>
      <c r="I370">
        <v>2</v>
      </c>
      <c r="J370">
        <v>847</v>
      </c>
      <c r="M370" s="1">
        <v>31681</v>
      </c>
      <c r="N370">
        <v>847</v>
      </c>
      <c r="O370" t="s">
        <v>3052</v>
      </c>
      <c r="P370" t="s">
        <v>3048</v>
      </c>
    </row>
    <row r="371" spans="1:16" x14ac:dyDescent="0.25">
      <c r="A371" t="s">
        <v>303</v>
      </c>
      <c r="B371" t="s">
        <v>36</v>
      </c>
      <c r="C371" t="s">
        <v>36</v>
      </c>
      <c r="D371">
        <v>16</v>
      </c>
      <c r="E371" t="s">
        <v>3349</v>
      </c>
      <c r="F371" t="s">
        <v>747</v>
      </c>
      <c r="G371" s="1">
        <v>31681</v>
      </c>
      <c r="I371">
        <v>1</v>
      </c>
      <c r="J371">
        <v>421</v>
      </c>
      <c r="M371" s="1">
        <v>32102</v>
      </c>
      <c r="N371">
        <v>421</v>
      </c>
      <c r="O371" t="s">
        <v>3052</v>
      </c>
      <c r="P371" t="s">
        <v>3048</v>
      </c>
    </row>
    <row r="372" spans="1:16" x14ac:dyDescent="0.25">
      <c r="A372" t="s">
        <v>303</v>
      </c>
      <c r="B372" t="s">
        <v>36</v>
      </c>
      <c r="C372" t="s">
        <v>36</v>
      </c>
      <c r="D372">
        <v>17</v>
      </c>
      <c r="E372" t="s">
        <v>3392</v>
      </c>
      <c r="F372" t="s">
        <v>768</v>
      </c>
      <c r="G372" s="1">
        <v>32102</v>
      </c>
      <c r="I372">
        <v>2</v>
      </c>
      <c r="J372">
        <v>343</v>
      </c>
      <c r="L372" t="s">
        <v>565</v>
      </c>
      <c r="M372" s="1">
        <v>32698</v>
      </c>
      <c r="N372">
        <v>596</v>
      </c>
      <c r="O372" t="s">
        <v>3048</v>
      </c>
      <c r="P372" t="s">
        <v>3048</v>
      </c>
    </row>
    <row r="373" spans="1:16" x14ac:dyDescent="0.25">
      <c r="A373" t="s">
        <v>303</v>
      </c>
      <c r="B373" t="s">
        <v>36</v>
      </c>
      <c r="C373" t="s">
        <v>36</v>
      </c>
      <c r="D373">
        <v>18</v>
      </c>
      <c r="E373" t="s">
        <v>566</v>
      </c>
      <c r="F373" t="s">
        <v>747</v>
      </c>
      <c r="G373" s="1">
        <v>32698</v>
      </c>
      <c r="I373">
        <v>0</v>
      </c>
      <c r="J373">
        <v>299</v>
      </c>
      <c r="M373" s="1">
        <v>32997</v>
      </c>
      <c r="N373">
        <v>299</v>
      </c>
      <c r="O373" t="s">
        <v>3052</v>
      </c>
      <c r="P373" t="s">
        <v>3048</v>
      </c>
    </row>
    <row r="374" spans="1:16" x14ac:dyDescent="0.25">
      <c r="A374" t="s">
        <v>303</v>
      </c>
      <c r="B374" t="s">
        <v>36</v>
      </c>
      <c r="C374" t="s">
        <v>36</v>
      </c>
      <c r="D374">
        <v>19</v>
      </c>
      <c r="E374" t="s">
        <v>3393</v>
      </c>
      <c r="F374" t="s">
        <v>747</v>
      </c>
      <c r="G374" s="1">
        <v>32997</v>
      </c>
      <c r="I374">
        <v>0</v>
      </c>
      <c r="J374">
        <v>99</v>
      </c>
      <c r="M374" s="1">
        <v>33096</v>
      </c>
      <c r="N374">
        <v>99</v>
      </c>
      <c r="O374" t="s">
        <v>3052</v>
      </c>
      <c r="P374" t="s">
        <v>3048</v>
      </c>
    </row>
    <row r="375" spans="1:16" x14ac:dyDescent="0.25">
      <c r="A375" t="s">
        <v>303</v>
      </c>
      <c r="B375" t="s">
        <v>36</v>
      </c>
      <c r="C375" t="s">
        <v>36</v>
      </c>
      <c r="D375">
        <v>20</v>
      </c>
      <c r="E375" t="s">
        <v>3258</v>
      </c>
      <c r="F375" t="s">
        <v>734</v>
      </c>
      <c r="G375" s="1">
        <v>33096</v>
      </c>
      <c r="I375">
        <v>3</v>
      </c>
      <c r="J375">
        <v>873</v>
      </c>
      <c r="L375" t="s">
        <v>567</v>
      </c>
      <c r="M375" s="1">
        <v>33768</v>
      </c>
      <c r="N375">
        <v>672</v>
      </c>
      <c r="O375" t="s">
        <v>3048</v>
      </c>
      <c r="P375" t="s">
        <v>3048</v>
      </c>
    </row>
    <row r="376" spans="1:16" x14ac:dyDescent="0.25">
      <c r="A376" t="s">
        <v>303</v>
      </c>
      <c r="B376" t="s">
        <v>36</v>
      </c>
      <c r="C376" t="s">
        <v>36</v>
      </c>
      <c r="D376">
        <v>21</v>
      </c>
      <c r="E376" t="s">
        <v>3394</v>
      </c>
      <c r="F376" t="s">
        <v>734</v>
      </c>
      <c r="G376" s="1">
        <v>33768</v>
      </c>
      <c r="I376">
        <v>0</v>
      </c>
      <c r="J376">
        <v>133</v>
      </c>
      <c r="M376" s="1">
        <v>33901</v>
      </c>
      <c r="N376">
        <v>133</v>
      </c>
      <c r="O376" t="s">
        <v>3048</v>
      </c>
      <c r="P376" t="s">
        <v>3048</v>
      </c>
    </row>
    <row r="377" spans="1:16" x14ac:dyDescent="0.25">
      <c r="A377" t="s">
        <v>303</v>
      </c>
      <c r="B377" t="s">
        <v>36</v>
      </c>
      <c r="C377" t="s">
        <v>36</v>
      </c>
      <c r="D377">
        <v>22</v>
      </c>
      <c r="E377" t="s">
        <v>3395</v>
      </c>
      <c r="F377" t="s">
        <v>734</v>
      </c>
      <c r="G377" s="1">
        <v>33901</v>
      </c>
      <c r="I377">
        <v>1</v>
      </c>
      <c r="J377">
        <v>245</v>
      </c>
      <c r="M377" s="1">
        <v>34146</v>
      </c>
      <c r="N377">
        <v>245</v>
      </c>
      <c r="O377" t="s">
        <v>3048</v>
      </c>
      <c r="P377" t="s">
        <v>3048</v>
      </c>
    </row>
    <row r="378" spans="1:16" x14ac:dyDescent="0.25">
      <c r="A378" t="s">
        <v>303</v>
      </c>
      <c r="B378" t="s">
        <v>36</v>
      </c>
      <c r="C378" t="s">
        <v>36</v>
      </c>
      <c r="D378">
        <v>23</v>
      </c>
      <c r="E378" t="s">
        <v>3396</v>
      </c>
      <c r="F378" t="s">
        <v>735</v>
      </c>
      <c r="G378" s="1">
        <v>34146</v>
      </c>
      <c r="I378">
        <v>0</v>
      </c>
      <c r="J378">
        <v>126</v>
      </c>
      <c r="M378" s="1">
        <v>34272</v>
      </c>
      <c r="N378">
        <v>126</v>
      </c>
      <c r="O378" t="s">
        <v>3053</v>
      </c>
      <c r="P378" t="s">
        <v>2342</v>
      </c>
    </row>
    <row r="379" spans="1:16" x14ac:dyDescent="0.25">
      <c r="A379" t="s">
        <v>303</v>
      </c>
      <c r="B379" t="s">
        <v>36</v>
      </c>
      <c r="C379" t="s">
        <v>36</v>
      </c>
      <c r="D379">
        <v>24</v>
      </c>
      <c r="E379" t="s">
        <v>3397</v>
      </c>
      <c r="F379" t="s">
        <v>786</v>
      </c>
      <c r="G379" s="1">
        <v>34272</v>
      </c>
      <c r="I379">
        <v>6</v>
      </c>
      <c r="J379">
        <v>1659</v>
      </c>
      <c r="M379" s="1">
        <v>35931</v>
      </c>
      <c r="N379">
        <v>1659</v>
      </c>
      <c r="O379" t="s">
        <v>3050</v>
      </c>
      <c r="P379" t="s">
        <v>3061</v>
      </c>
    </row>
    <row r="380" spans="1:16" x14ac:dyDescent="0.25">
      <c r="A380" t="s">
        <v>303</v>
      </c>
      <c r="B380" t="s">
        <v>36</v>
      </c>
      <c r="C380" t="s">
        <v>36</v>
      </c>
      <c r="D380">
        <v>25</v>
      </c>
      <c r="E380" t="s">
        <v>3398</v>
      </c>
      <c r="F380" t="s">
        <v>749</v>
      </c>
      <c r="G380" s="1">
        <v>35931</v>
      </c>
      <c r="I380">
        <v>1</v>
      </c>
      <c r="J380">
        <v>329</v>
      </c>
      <c r="M380" s="1">
        <v>36260</v>
      </c>
      <c r="N380">
        <v>329</v>
      </c>
      <c r="O380" t="s">
        <v>3049</v>
      </c>
      <c r="P380" t="s">
        <v>3061</v>
      </c>
    </row>
    <row r="381" spans="1:16" x14ac:dyDescent="0.25">
      <c r="A381" t="s">
        <v>303</v>
      </c>
      <c r="B381" t="s">
        <v>36</v>
      </c>
      <c r="C381" t="s">
        <v>36</v>
      </c>
      <c r="D381">
        <v>26</v>
      </c>
      <c r="E381" t="s">
        <v>3399</v>
      </c>
      <c r="F381" t="s">
        <v>749</v>
      </c>
      <c r="G381" s="1">
        <v>36260</v>
      </c>
      <c r="I381">
        <v>0</v>
      </c>
      <c r="J381">
        <v>119</v>
      </c>
      <c r="M381" s="1">
        <v>36379</v>
      </c>
      <c r="N381">
        <v>119</v>
      </c>
      <c r="O381" t="s">
        <v>3049</v>
      </c>
      <c r="P381" t="s">
        <v>3061</v>
      </c>
    </row>
    <row r="382" spans="1:16" x14ac:dyDescent="0.25">
      <c r="A382" t="s">
        <v>303</v>
      </c>
      <c r="B382" t="s">
        <v>36</v>
      </c>
      <c r="C382" t="s">
        <v>36</v>
      </c>
      <c r="D382">
        <v>27</v>
      </c>
      <c r="E382" t="s">
        <v>3400</v>
      </c>
      <c r="F382" t="s">
        <v>759</v>
      </c>
      <c r="G382" s="1">
        <v>36379</v>
      </c>
      <c r="I382">
        <v>0</v>
      </c>
      <c r="J382">
        <v>98</v>
      </c>
      <c r="M382" s="1">
        <v>36477</v>
      </c>
      <c r="N382">
        <v>98</v>
      </c>
      <c r="O382" t="s">
        <v>3049</v>
      </c>
      <c r="P382" t="s">
        <v>3061</v>
      </c>
    </row>
    <row r="383" spans="1:16" x14ac:dyDescent="0.25">
      <c r="A383" t="s">
        <v>303</v>
      </c>
      <c r="B383" t="s">
        <v>36</v>
      </c>
      <c r="C383" t="s">
        <v>36</v>
      </c>
      <c r="D383">
        <v>28</v>
      </c>
      <c r="E383" t="s">
        <v>3401</v>
      </c>
      <c r="F383" t="s">
        <v>755</v>
      </c>
      <c r="G383" s="1">
        <v>36477</v>
      </c>
      <c r="I383">
        <v>1</v>
      </c>
      <c r="J383">
        <v>211</v>
      </c>
      <c r="M383" s="1">
        <v>36688</v>
      </c>
      <c r="N383">
        <v>211</v>
      </c>
      <c r="O383" t="s">
        <v>3051</v>
      </c>
      <c r="P383" t="s">
        <v>3051</v>
      </c>
    </row>
    <row r="384" spans="1:16" x14ac:dyDescent="0.25">
      <c r="A384" t="s">
        <v>303</v>
      </c>
      <c r="B384" t="s">
        <v>36</v>
      </c>
      <c r="C384" t="s">
        <v>36</v>
      </c>
      <c r="D384">
        <v>29</v>
      </c>
      <c r="E384" t="s">
        <v>3402</v>
      </c>
      <c r="F384" t="s">
        <v>771</v>
      </c>
      <c r="G384" s="1">
        <v>36688</v>
      </c>
      <c r="I384">
        <v>2</v>
      </c>
      <c r="J384">
        <v>385</v>
      </c>
      <c r="M384" s="1">
        <v>37073</v>
      </c>
      <c r="N384">
        <v>385</v>
      </c>
      <c r="O384" t="s">
        <v>3057</v>
      </c>
      <c r="P384" t="s">
        <v>3060</v>
      </c>
    </row>
    <row r="385" spans="1:17" x14ac:dyDescent="0.25">
      <c r="A385" t="s">
        <v>303</v>
      </c>
      <c r="B385" t="s">
        <v>36</v>
      </c>
      <c r="C385" t="s">
        <v>36</v>
      </c>
      <c r="D385">
        <v>30</v>
      </c>
      <c r="E385" t="s">
        <v>571</v>
      </c>
      <c r="F385" t="s">
        <v>749</v>
      </c>
      <c r="G385" s="1">
        <v>37073</v>
      </c>
      <c r="I385">
        <v>0</v>
      </c>
      <c r="J385">
        <v>139</v>
      </c>
      <c r="M385" s="1">
        <v>37182</v>
      </c>
      <c r="N385">
        <v>109</v>
      </c>
      <c r="O385" t="s">
        <v>3049</v>
      </c>
      <c r="P385" t="s">
        <v>3061</v>
      </c>
    </row>
    <row r="386" spans="1:17" x14ac:dyDescent="0.25">
      <c r="A386" t="s">
        <v>303</v>
      </c>
      <c r="B386" t="s">
        <v>36</v>
      </c>
      <c r="C386" t="s">
        <v>36</v>
      </c>
      <c r="D386">
        <v>31</v>
      </c>
      <c r="E386" t="s">
        <v>3403</v>
      </c>
      <c r="F386" t="s">
        <v>756</v>
      </c>
      <c r="G386" s="1">
        <v>37182</v>
      </c>
      <c r="I386">
        <v>0</v>
      </c>
      <c r="J386">
        <v>79</v>
      </c>
      <c r="M386" s="1">
        <v>37261</v>
      </c>
      <c r="N386">
        <v>79</v>
      </c>
      <c r="O386" t="s">
        <v>3051</v>
      </c>
      <c r="P386" t="s">
        <v>3051</v>
      </c>
    </row>
    <row r="387" spans="1:17" x14ac:dyDescent="0.25">
      <c r="A387" t="s">
        <v>303</v>
      </c>
      <c r="B387" t="s">
        <v>36</v>
      </c>
      <c r="C387" t="s">
        <v>36</v>
      </c>
      <c r="D387">
        <v>32</v>
      </c>
      <c r="E387" t="s">
        <v>3404</v>
      </c>
      <c r="F387" t="s">
        <v>788</v>
      </c>
      <c r="G387" s="1">
        <v>37261</v>
      </c>
      <c r="I387">
        <v>2</v>
      </c>
      <c r="J387">
        <v>657</v>
      </c>
      <c r="L387" t="s">
        <v>572</v>
      </c>
      <c r="M387" s="1">
        <v>38087</v>
      </c>
      <c r="N387">
        <v>826</v>
      </c>
      <c r="O387" t="s">
        <v>3050</v>
      </c>
      <c r="P387" t="s">
        <v>3061</v>
      </c>
    </row>
    <row r="388" spans="1:17" x14ac:dyDescent="0.25">
      <c r="A388" t="s">
        <v>303</v>
      </c>
      <c r="B388" t="s">
        <v>36</v>
      </c>
      <c r="C388" t="s">
        <v>36</v>
      </c>
      <c r="D388">
        <v>33</v>
      </c>
      <c r="E388" t="s">
        <v>3405</v>
      </c>
      <c r="F388" t="s">
        <v>787</v>
      </c>
      <c r="G388" s="1">
        <v>38087</v>
      </c>
      <c r="I388">
        <v>0</v>
      </c>
      <c r="J388">
        <v>98</v>
      </c>
      <c r="M388" s="1">
        <v>38185</v>
      </c>
      <c r="N388">
        <v>98</v>
      </c>
      <c r="O388" t="s">
        <v>3060</v>
      </c>
      <c r="P388" t="s">
        <v>3060</v>
      </c>
    </row>
    <row r="389" spans="1:17" x14ac:dyDescent="0.25">
      <c r="A389" t="s">
        <v>303</v>
      </c>
      <c r="B389" t="s">
        <v>36</v>
      </c>
      <c r="C389" t="s">
        <v>36</v>
      </c>
      <c r="D389">
        <v>34</v>
      </c>
      <c r="E389" t="s">
        <v>3406</v>
      </c>
      <c r="F389" t="s">
        <v>734</v>
      </c>
      <c r="G389" s="1">
        <v>38185</v>
      </c>
      <c r="I389">
        <v>5</v>
      </c>
      <c r="J389">
        <v>981</v>
      </c>
      <c r="L389" t="s">
        <v>574</v>
      </c>
      <c r="M389" s="1">
        <v>39136</v>
      </c>
      <c r="N389">
        <v>951</v>
      </c>
      <c r="O389" t="s">
        <v>3048</v>
      </c>
      <c r="P389" t="s">
        <v>3048</v>
      </c>
    </row>
    <row r="390" spans="1:17" x14ac:dyDescent="0.25">
      <c r="A390" t="s">
        <v>303</v>
      </c>
      <c r="B390" t="s">
        <v>36</v>
      </c>
      <c r="C390" t="s">
        <v>36</v>
      </c>
      <c r="D390">
        <v>35</v>
      </c>
      <c r="E390" t="s">
        <v>3407</v>
      </c>
      <c r="F390" t="s">
        <v>734</v>
      </c>
      <c r="G390" s="1">
        <v>39136</v>
      </c>
      <c r="I390">
        <v>2</v>
      </c>
      <c r="J390">
        <v>379</v>
      </c>
      <c r="M390" s="1">
        <v>39445</v>
      </c>
      <c r="N390">
        <v>309</v>
      </c>
      <c r="O390" t="s">
        <v>3048</v>
      </c>
      <c r="P390" t="s">
        <v>3048</v>
      </c>
      <c r="Q390" t="s">
        <v>4822</v>
      </c>
    </row>
    <row r="391" spans="1:17" x14ac:dyDescent="0.25">
      <c r="A391" t="s">
        <v>303</v>
      </c>
      <c r="B391" t="s">
        <v>36</v>
      </c>
      <c r="C391" t="s">
        <v>36</v>
      </c>
      <c r="D391">
        <v>36</v>
      </c>
      <c r="E391" t="s">
        <v>3408</v>
      </c>
      <c r="F391" t="s">
        <v>775</v>
      </c>
      <c r="G391" s="1">
        <v>39445</v>
      </c>
      <c r="I391">
        <v>0</v>
      </c>
      <c r="J391">
        <v>142</v>
      </c>
      <c r="M391" s="1">
        <v>39515</v>
      </c>
      <c r="N391">
        <v>70</v>
      </c>
      <c r="O391" t="s">
        <v>3055</v>
      </c>
      <c r="P391" t="s">
        <v>3048</v>
      </c>
      <c r="Q391" t="s">
        <v>4855</v>
      </c>
    </row>
    <row r="392" spans="1:17" x14ac:dyDescent="0.25">
      <c r="A392" t="s">
        <v>303</v>
      </c>
      <c r="B392" t="s">
        <v>36</v>
      </c>
      <c r="C392" t="s">
        <v>36</v>
      </c>
      <c r="D392">
        <v>37</v>
      </c>
      <c r="E392" t="s">
        <v>3409</v>
      </c>
      <c r="F392" t="s">
        <v>734</v>
      </c>
      <c r="G392" s="1">
        <v>39515</v>
      </c>
      <c r="I392">
        <v>0</v>
      </c>
      <c r="J392">
        <v>309</v>
      </c>
      <c r="L392" t="s">
        <v>575</v>
      </c>
      <c r="M392" s="1">
        <v>39587</v>
      </c>
      <c r="N392">
        <v>72</v>
      </c>
      <c r="O392" t="s">
        <v>3048</v>
      </c>
      <c r="P392" t="s">
        <v>3048</v>
      </c>
      <c r="Q392" t="s">
        <v>4800</v>
      </c>
    </row>
    <row r="393" spans="1:17" x14ac:dyDescent="0.25">
      <c r="A393" t="s">
        <v>303</v>
      </c>
      <c r="B393" t="s">
        <v>36</v>
      </c>
      <c r="C393" t="s">
        <v>36</v>
      </c>
      <c r="D393">
        <v>38</v>
      </c>
      <c r="E393" t="s">
        <v>3410</v>
      </c>
      <c r="F393" t="s">
        <v>771</v>
      </c>
      <c r="G393" s="1">
        <v>39587</v>
      </c>
      <c r="I393">
        <v>0</v>
      </c>
      <c r="J393">
        <v>229</v>
      </c>
      <c r="M393" s="1">
        <v>39816</v>
      </c>
      <c r="N393">
        <v>229</v>
      </c>
      <c r="O393" t="s">
        <v>3057</v>
      </c>
      <c r="P393" t="s">
        <v>3060</v>
      </c>
      <c r="Q393" t="s">
        <v>4763</v>
      </c>
    </row>
    <row r="394" spans="1:17" x14ac:dyDescent="0.25">
      <c r="A394" t="s">
        <v>303</v>
      </c>
      <c r="B394" t="s">
        <v>36</v>
      </c>
      <c r="C394" t="s">
        <v>36</v>
      </c>
      <c r="D394">
        <v>39</v>
      </c>
      <c r="E394" t="s">
        <v>3411</v>
      </c>
      <c r="F394" t="s">
        <v>783</v>
      </c>
      <c r="G394" s="1">
        <v>39816</v>
      </c>
      <c r="I394">
        <v>1</v>
      </c>
      <c r="J394">
        <v>511</v>
      </c>
      <c r="M394" s="1">
        <v>39872</v>
      </c>
      <c r="N394">
        <v>56</v>
      </c>
      <c r="O394" t="s">
        <v>3053</v>
      </c>
      <c r="P394" t="s">
        <v>2342</v>
      </c>
      <c r="Q394" t="s">
        <v>4763</v>
      </c>
    </row>
    <row r="395" spans="1:17" x14ac:dyDescent="0.25">
      <c r="A395" t="s">
        <v>303</v>
      </c>
      <c r="B395" t="s">
        <v>36</v>
      </c>
      <c r="C395" t="s">
        <v>36</v>
      </c>
      <c r="D395">
        <v>40</v>
      </c>
      <c r="E395" t="s">
        <v>3412</v>
      </c>
      <c r="F395" t="s">
        <v>768</v>
      </c>
      <c r="G395" s="1">
        <v>39872</v>
      </c>
      <c r="I395">
        <v>2</v>
      </c>
      <c r="J395">
        <v>1044</v>
      </c>
      <c r="L395" t="s">
        <v>576</v>
      </c>
      <c r="M395" s="1">
        <v>40327</v>
      </c>
      <c r="N395">
        <v>455</v>
      </c>
      <c r="O395" t="s">
        <v>3048</v>
      </c>
      <c r="P395" t="s">
        <v>3048</v>
      </c>
      <c r="Q395" t="s">
        <v>4860</v>
      </c>
    </row>
    <row r="396" spans="1:17" x14ac:dyDescent="0.25">
      <c r="A396" t="s">
        <v>303</v>
      </c>
      <c r="B396" t="s">
        <v>36</v>
      </c>
      <c r="C396" t="s">
        <v>36</v>
      </c>
      <c r="D396">
        <v>41</v>
      </c>
      <c r="E396" t="s">
        <v>3413</v>
      </c>
      <c r="F396" t="s">
        <v>755</v>
      </c>
      <c r="G396" s="1">
        <v>40327</v>
      </c>
      <c r="I396">
        <v>0</v>
      </c>
      <c r="J396">
        <v>334</v>
      </c>
      <c r="M396" s="1">
        <v>40600</v>
      </c>
      <c r="N396">
        <v>273</v>
      </c>
      <c r="O396" t="s">
        <v>3051</v>
      </c>
      <c r="P396" t="s">
        <v>3051</v>
      </c>
      <c r="Q396" t="s">
        <v>4763</v>
      </c>
    </row>
    <row r="397" spans="1:17" x14ac:dyDescent="0.25">
      <c r="A397" t="s">
        <v>303</v>
      </c>
      <c r="B397" t="s">
        <v>36</v>
      </c>
      <c r="C397" t="s">
        <v>36</v>
      </c>
      <c r="D397">
        <v>42</v>
      </c>
      <c r="E397" t="s">
        <v>3414</v>
      </c>
      <c r="F397" t="s">
        <v>734</v>
      </c>
      <c r="G397" s="1">
        <v>40600</v>
      </c>
      <c r="I397">
        <v>1</v>
      </c>
      <c r="J397">
        <v>279</v>
      </c>
      <c r="L397" t="s">
        <v>577</v>
      </c>
      <c r="M397" s="1">
        <v>41333</v>
      </c>
      <c r="N397">
        <v>733</v>
      </c>
      <c r="O397" t="s">
        <v>3048</v>
      </c>
      <c r="P397" t="s">
        <v>3048</v>
      </c>
    </row>
    <row r="398" spans="1:17" x14ac:dyDescent="0.25">
      <c r="A398" t="s">
        <v>303</v>
      </c>
      <c r="B398" t="s">
        <v>36</v>
      </c>
      <c r="C398" t="s">
        <v>36</v>
      </c>
      <c r="D398">
        <v>43</v>
      </c>
      <c r="E398" t="s">
        <v>3415</v>
      </c>
      <c r="F398" t="s">
        <v>753</v>
      </c>
      <c r="G398" s="1">
        <v>41333</v>
      </c>
      <c r="I398">
        <v>2</v>
      </c>
      <c r="J398">
        <v>771</v>
      </c>
      <c r="L398" t="s">
        <v>578</v>
      </c>
      <c r="M398" s="1">
        <v>42104</v>
      </c>
      <c r="N398">
        <v>771</v>
      </c>
      <c r="O398" t="s">
        <v>3052</v>
      </c>
      <c r="P398" t="s">
        <v>3048</v>
      </c>
    </row>
    <row r="399" spans="1:17" x14ac:dyDescent="0.25">
      <c r="A399" t="s">
        <v>303</v>
      </c>
      <c r="B399" t="s">
        <v>36</v>
      </c>
      <c r="C399" t="s">
        <v>36</v>
      </c>
      <c r="D399">
        <v>44</v>
      </c>
      <c r="E399" t="s">
        <v>3416</v>
      </c>
      <c r="F399" t="s">
        <v>770</v>
      </c>
      <c r="G399" s="1">
        <v>42104</v>
      </c>
      <c r="I399">
        <v>1</v>
      </c>
      <c r="J399">
        <v>225</v>
      </c>
      <c r="M399" s="1">
        <v>42329</v>
      </c>
      <c r="N399">
        <v>225</v>
      </c>
      <c r="O399" t="s">
        <v>3051</v>
      </c>
      <c r="P399" t="s">
        <v>3051</v>
      </c>
    </row>
    <row r="400" spans="1:17" x14ac:dyDescent="0.25">
      <c r="A400" t="s">
        <v>303</v>
      </c>
      <c r="B400" t="s">
        <v>36</v>
      </c>
      <c r="C400" t="s">
        <v>36</v>
      </c>
      <c r="D400">
        <v>45</v>
      </c>
      <c r="E400" t="s">
        <v>3417</v>
      </c>
      <c r="F400" t="s">
        <v>736</v>
      </c>
      <c r="G400" s="1">
        <v>42329</v>
      </c>
      <c r="I400">
        <v>1</v>
      </c>
      <c r="J400">
        <v>308</v>
      </c>
      <c r="M400" s="1">
        <v>42637</v>
      </c>
      <c r="N400">
        <v>308</v>
      </c>
      <c r="O400" t="s">
        <v>3049</v>
      </c>
      <c r="P400" t="s">
        <v>3061</v>
      </c>
    </row>
    <row r="401" spans="1:17" x14ac:dyDescent="0.25">
      <c r="A401" t="s">
        <v>303</v>
      </c>
      <c r="B401" t="s">
        <v>36</v>
      </c>
      <c r="C401" t="s">
        <v>36</v>
      </c>
      <c r="D401">
        <v>46</v>
      </c>
      <c r="E401" t="s">
        <v>3418</v>
      </c>
      <c r="F401" t="s">
        <v>755</v>
      </c>
      <c r="G401" s="1">
        <v>42637</v>
      </c>
      <c r="I401">
        <v>3</v>
      </c>
      <c r="J401">
        <v>596</v>
      </c>
      <c r="L401" t="s">
        <v>580</v>
      </c>
      <c r="M401" s="1">
        <v>43233</v>
      </c>
      <c r="N401">
        <v>596</v>
      </c>
      <c r="O401" t="s">
        <v>3051</v>
      </c>
      <c r="P401" t="s">
        <v>3051</v>
      </c>
    </row>
    <row r="402" spans="1:17" x14ac:dyDescent="0.25">
      <c r="A402" t="s">
        <v>303</v>
      </c>
      <c r="B402" t="s">
        <v>36</v>
      </c>
      <c r="C402" t="s">
        <v>36</v>
      </c>
      <c r="D402">
        <v>47</v>
      </c>
      <c r="E402" t="s">
        <v>3419</v>
      </c>
      <c r="F402" t="s">
        <v>739</v>
      </c>
      <c r="G402" s="1">
        <v>43233</v>
      </c>
      <c r="I402">
        <v>3</v>
      </c>
      <c r="J402">
        <v>891</v>
      </c>
      <c r="M402" s="1">
        <v>43827</v>
      </c>
      <c r="N402">
        <v>594</v>
      </c>
      <c r="O402" t="s">
        <v>3050</v>
      </c>
      <c r="P402" t="s">
        <v>3061</v>
      </c>
      <c r="Q402" t="s">
        <v>4863</v>
      </c>
    </row>
    <row r="403" spans="1:17" x14ac:dyDescent="0.25">
      <c r="A403" t="s">
        <v>303</v>
      </c>
      <c r="B403" t="s">
        <v>36</v>
      </c>
      <c r="C403" t="s">
        <v>36</v>
      </c>
      <c r="D403">
        <v>48</v>
      </c>
      <c r="E403" t="s">
        <v>3420</v>
      </c>
      <c r="F403" t="s">
        <v>734</v>
      </c>
      <c r="G403" s="1">
        <v>43827</v>
      </c>
      <c r="I403">
        <v>0</v>
      </c>
      <c r="J403">
        <v>297</v>
      </c>
      <c r="M403" s="1" t="s">
        <v>4</v>
      </c>
      <c r="N403" t="s">
        <v>4</v>
      </c>
      <c r="O403" t="s">
        <v>3048</v>
      </c>
      <c r="P403" t="s">
        <v>3048</v>
      </c>
    </row>
    <row r="404" spans="1:17" x14ac:dyDescent="0.25">
      <c r="A404" t="s">
        <v>303</v>
      </c>
      <c r="B404" t="s">
        <v>69</v>
      </c>
      <c r="C404" t="s">
        <v>69</v>
      </c>
      <c r="D404">
        <v>1</v>
      </c>
      <c r="E404" t="s">
        <v>3421</v>
      </c>
      <c r="F404" t="s">
        <v>781</v>
      </c>
      <c r="G404" s="1">
        <v>23058</v>
      </c>
      <c r="I404">
        <v>5</v>
      </c>
      <c r="J404">
        <v>1580</v>
      </c>
      <c r="M404" s="1">
        <v>24638</v>
      </c>
      <c r="N404">
        <v>1580</v>
      </c>
      <c r="O404" t="s">
        <v>3058</v>
      </c>
      <c r="P404" t="s">
        <v>3060</v>
      </c>
    </row>
    <row r="405" spans="1:17" x14ac:dyDescent="0.25">
      <c r="A405" t="s">
        <v>303</v>
      </c>
      <c r="B405" t="s">
        <v>69</v>
      </c>
      <c r="C405" t="s">
        <v>69</v>
      </c>
      <c r="D405">
        <v>2</v>
      </c>
      <c r="E405" t="s">
        <v>3422</v>
      </c>
      <c r="F405" t="s">
        <v>771</v>
      </c>
      <c r="G405" s="1">
        <v>24638</v>
      </c>
      <c r="I405">
        <v>0</v>
      </c>
      <c r="J405">
        <v>181</v>
      </c>
      <c r="M405" s="1">
        <v>24820</v>
      </c>
      <c r="N405">
        <v>182</v>
      </c>
      <c r="O405" t="s">
        <v>3057</v>
      </c>
      <c r="P405" t="s">
        <v>3060</v>
      </c>
    </row>
    <row r="406" spans="1:17" x14ac:dyDescent="0.25">
      <c r="A406" t="s">
        <v>303</v>
      </c>
      <c r="B406" t="s">
        <v>69</v>
      </c>
      <c r="C406" t="s">
        <v>69</v>
      </c>
      <c r="D406">
        <v>3</v>
      </c>
      <c r="E406" t="s">
        <v>3423</v>
      </c>
      <c r="F406" t="s">
        <v>771</v>
      </c>
      <c r="G406" s="1">
        <v>24820</v>
      </c>
      <c r="I406">
        <v>6</v>
      </c>
      <c r="J406">
        <v>1323</v>
      </c>
      <c r="M406" s="1">
        <v>26143</v>
      </c>
      <c r="N406">
        <v>1323</v>
      </c>
      <c r="O406" t="s">
        <v>3057</v>
      </c>
      <c r="P406" t="s">
        <v>3060</v>
      </c>
    </row>
    <row r="407" spans="1:17" x14ac:dyDescent="0.25">
      <c r="A407" t="s">
        <v>303</v>
      </c>
      <c r="B407" t="s">
        <v>69</v>
      </c>
      <c r="C407" t="s">
        <v>69</v>
      </c>
      <c r="D407">
        <v>4</v>
      </c>
      <c r="E407" t="s">
        <v>3424</v>
      </c>
      <c r="F407" t="s">
        <v>755</v>
      </c>
      <c r="G407" s="1">
        <v>26143</v>
      </c>
      <c r="I407">
        <v>1</v>
      </c>
      <c r="J407">
        <v>271</v>
      </c>
      <c r="M407" s="1">
        <v>26414</v>
      </c>
      <c r="N407">
        <v>271</v>
      </c>
      <c r="O407" t="s">
        <v>3051</v>
      </c>
      <c r="P407" t="s">
        <v>3051</v>
      </c>
    </row>
    <row r="408" spans="1:17" x14ac:dyDescent="0.25">
      <c r="A408" t="s">
        <v>303</v>
      </c>
      <c r="B408" t="s">
        <v>69</v>
      </c>
      <c r="C408" t="s">
        <v>69</v>
      </c>
      <c r="D408">
        <v>5</v>
      </c>
      <c r="E408" t="s">
        <v>3425</v>
      </c>
      <c r="F408" t="s">
        <v>781</v>
      </c>
      <c r="G408" s="1">
        <v>26414</v>
      </c>
      <c r="I408">
        <v>1</v>
      </c>
      <c r="J408">
        <v>321</v>
      </c>
      <c r="M408" s="1">
        <v>26735</v>
      </c>
      <c r="N408">
        <v>321</v>
      </c>
      <c r="O408" t="s">
        <v>3058</v>
      </c>
      <c r="P408" t="s">
        <v>3060</v>
      </c>
    </row>
    <row r="409" spans="1:17" x14ac:dyDescent="0.25">
      <c r="A409" t="s">
        <v>303</v>
      </c>
      <c r="B409" t="s">
        <v>69</v>
      </c>
      <c r="C409" t="s">
        <v>69</v>
      </c>
      <c r="D409">
        <v>6</v>
      </c>
      <c r="E409" t="s">
        <v>3426</v>
      </c>
      <c r="F409" t="s">
        <v>771</v>
      </c>
      <c r="G409" s="1">
        <v>26735</v>
      </c>
      <c r="I409">
        <v>1</v>
      </c>
      <c r="J409">
        <v>219</v>
      </c>
      <c r="M409" s="1">
        <v>26954</v>
      </c>
      <c r="N409">
        <v>219</v>
      </c>
      <c r="O409" t="s">
        <v>3057</v>
      </c>
      <c r="P409" t="s">
        <v>3060</v>
      </c>
    </row>
    <row r="410" spans="1:17" x14ac:dyDescent="0.25">
      <c r="A410" t="s">
        <v>303</v>
      </c>
      <c r="B410" t="s">
        <v>69</v>
      </c>
      <c r="C410" t="s">
        <v>69</v>
      </c>
      <c r="D410">
        <v>7</v>
      </c>
      <c r="E410" t="s">
        <v>584</v>
      </c>
      <c r="F410" t="s">
        <v>781</v>
      </c>
      <c r="G410" s="1">
        <v>26954</v>
      </c>
      <c r="I410">
        <v>5</v>
      </c>
      <c r="J410">
        <v>1095</v>
      </c>
      <c r="M410" s="1">
        <v>28049</v>
      </c>
      <c r="N410">
        <v>1095</v>
      </c>
      <c r="O410" t="s">
        <v>3058</v>
      </c>
      <c r="P410" t="s">
        <v>3060</v>
      </c>
    </row>
    <row r="411" spans="1:17" x14ac:dyDescent="0.25">
      <c r="A411" t="s">
        <v>303</v>
      </c>
      <c r="B411" t="s">
        <v>69</v>
      </c>
      <c r="C411" t="s">
        <v>69</v>
      </c>
      <c r="D411">
        <v>8</v>
      </c>
      <c r="E411" t="s">
        <v>3427</v>
      </c>
      <c r="F411" t="s">
        <v>747</v>
      </c>
      <c r="G411" s="1">
        <v>28049</v>
      </c>
      <c r="I411">
        <v>10</v>
      </c>
      <c r="J411">
        <v>1386</v>
      </c>
      <c r="M411" s="1">
        <v>29435</v>
      </c>
      <c r="N411">
        <v>1386</v>
      </c>
      <c r="O411" t="s">
        <v>3052</v>
      </c>
      <c r="P411" t="s">
        <v>3048</v>
      </c>
    </row>
    <row r="412" spans="1:17" x14ac:dyDescent="0.25">
      <c r="A412" t="s">
        <v>303</v>
      </c>
      <c r="B412" t="s">
        <v>69</v>
      </c>
      <c r="C412" t="s">
        <v>69</v>
      </c>
      <c r="D412">
        <v>9</v>
      </c>
      <c r="E412" t="s">
        <v>3428</v>
      </c>
      <c r="F412" t="s">
        <v>771</v>
      </c>
      <c r="G412" s="1">
        <v>29435</v>
      </c>
      <c r="I412">
        <v>1</v>
      </c>
      <c r="J412">
        <v>250</v>
      </c>
      <c r="M412" s="1">
        <v>29685</v>
      </c>
      <c r="N412">
        <v>250</v>
      </c>
      <c r="O412" t="s">
        <v>3057</v>
      </c>
      <c r="P412" t="s">
        <v>3060</v>
      </c>
    </row>
    <row r="413" spans="1:17" x14ac:dyDescent="0.25">
      <c r="A413" t="s">
        <v>303</v>
      </c>
      <c r="B413" t="s">
        <v>69</v>
      </c>
      <c r="C413" t="s">
        <v>69</v>
      </c>
      <c r="D413">
        <v>10</v>
      </c>
      <c r="E413" t="s">
        <v>585</v>
      </c>
      <c r="F413" t="s">
        <v>747</v>
      </c>
      <c r="G413" s="1">
        <v>29685</v>
      </c>
      <c r="I413">
        <v>3</v>
      </c>
      <c r="J413">
        <v>650</v>
      </c>
      <c r="M413" s="1">
        <v>30335</v>
      </c>
      <c r="N413">
        <v>650</v>
      </c>
      <c r="O413" t="s">
        <v>3052</v>
      </c>
      <c r="P413" t="s">
        <v>3048</v>
      </c>
    </row>
    <row r="414" spans="1:17" x14ac:dyDescent="0.25">
      <c r="A414" t="s">
        <v>303</v>
      </c>
      <c r="B414" t="s">
        <v>69</v>
      </c>
      <c r="C414" t="s">
        <v>69</v>
      </c>
      <c r="D414">
        <v>11</v>
      </c>
      <c r="E414" t="s">
        <v>3429</v>
      </c>
      <c r="F414" t="s">
        <v>734</v>
      </c>
      <c r="G414" s="1">
        <v>30335</v>
      </c>
      <c r="I414">
        <v>2</v>
      </c>
      <c r="J414">
        <v>403</v>
      </c>
      <c r="M414" s="1">
        <v>30738</v>
      </c>
      <c r="N414">
        <v>403</v>
      </c>
      <c r="O414" t="s">
        <v>3048</v>
      </c>
      <c r="P414" t="s">
        <v>3048</v>
      </c>
    </row>
    <row r="415" spans="1:17" x14ac:dyDescent="0.25">
      <c r="A415" t="s">
        <v>303</v>
      </c>
      <c r="B415" t="s">
        <v>69</v>
      </c>
      <c r="C415" t="s">
        <v>69</v>
      </c>
      <c r="D415">
        <v>12</v>
      </c>
      <c r="E415" t="s">
        <v>3430</v>
      </c>
      <c r="F415" t="s">
        <v>734</v>
      </c>
      <c r="G415" s="1">
        <v>30738</v>
      </c>
      <c r="I415">
        <v>2</v>
      </c>
      <c r="J415">
        <v>448</v>
      </c>
      <c r="M415" s="1">
        <v>31186</v>
      </c>
      <c r="N415">
        <v>448</v>
      </c>
      <c r="O415" t="s">
        <v>3048</v>
      </c>
      <c r="P415" t="s">
        <v>3048</v>
      </c>
    </row>
    <row r="416" spans="1:17" x14ac:dyDescent="0.25">
      <c r="A416" t="s">
        <v>303</v>
      </c>
      <c r="B416" t="s">
        <v>69</v>
      </c>
      <c r="C416" t="s">
        <v>69</v>
      </c>
      <c r="D416">
        <v>13</v>
      </c>
      <c r="E416" t="s">
        <v>3431</v>
      </c>
      <c r="F416" t="s">
        <v>747</v>
      </c>
      <c r="G416" s="1">
        <v>31186</v>
      </c>
      <c r="I416">
        <v>0</v>
      </c>
      <c r="J416">
        <v>370</v>
      </c>
      <c r="M416" s="1">
        <v>31556</v>
      </c>
      <c r="N416">
        <v>370</v>
      </c>
      <c r="O416" t="s">
        <v>3052</v>
      </c>
      <c r="P416" t="s">
        <v>3048</v>
      </c>
    </row>
    <row r="417" spans="1:17" x14ac:dyDescent="0.25">
      <c r="A417" t="s">
        <v>303</v>
      </c>
      <c r="B417" t="s">
        <v>69</v>
      </c>
      <c r="C417" t="s">
        <v>69</v>
      </c>
      <c r="D417">
        <v>14</v>
      </c>
      <c r="E417" t="s">
        <v>3432</v>
      </c>
      <c r="F417" t="s">
        <v>751</v>
      </c>
      <c r="G417" s="1">
        <v>31556</v>
      </c>
      <c r="I417">
        <v>0</v>
      </c>
      <c r="J417">
        <v>126</v>
      </c>
      <c r="M417" s="1">
        <v>31682</v>
      </c>
      <c r="N417">
        <v>126</v>
      </c>
      <c r="O417" t="s">
        <v>3055</v>
      </c>
      <c r="P417" t="s">
        <v>3048</v>
      </c>
    </row>
    <row r="418" spans="1:17" x14ac:dyDescent="0.25">
      <c r="A418" t="s">
        <v>303</v>
      </c>
      <c r="B418" t="s">
        <v>69</v>
      </c>
      <c r="C418" t="s">
        <v>69</v>
      </c>
      <c r="D418">
        <v>15</v>
      </c>
      <c r="E418" t="s">
        <v>3433</v>
      </c>
      <c r="F418" t="s">
        <v>735</v>
      </c>
      <c r="G418" s="1">
        <v>31682</v>
      </c>
      <c r="I418">
        <v>12</v>
      </c>
      <c r="J418">
        <v>1921</v>
      </c>
      <c r="L418" t="s">
        <v>590</v>
      </c>
      <c r="M418" s="1">
        <v>33417</v>
      </c>
      <c r="N418">
        <v>1735</v>
      </c>
      <c r="O418" t="s">
        <v>3053</v>
      </c>
      <c r="P418" t="s">
        <v>2342</v>
      </c>
    </row>
    <row r="419" spans="1:17" x14ac:dyDescent="0.25">
      <c r="A419" t="s">
        <v>303</v>
      </c>
      <c r="B419" t="s">
        <v>69</v>
      </c>
      <c r="C419" t="s">
        <v>69</v>
      </c>
      <c r="D419">
        <v>16</v>
      </c>
      <c r="E419" t="s">
        <v>3434</v>
      </c>
      <c r="F419" t="s">
        <v>734</v>
      </c>
      <c r="G419" s="1">
        <v>33417</v>
      </c>
      <c r="I419">
        <v>0</v>
      </c>
      <c r="J419">
        <v>186</v>
      </c>
      <c r="L419" t="s">
        <v>591</v>
      </c>
      <c r="M419" s="1">
        <v>33564</v>
      </c>
      <c r="N419">
        <v>147</v>
      </c>
      <c r="O419" t="s">
        <v>3048</v>
      </c>
      <c r="P419" t="s">
        <v>3048</v>
      </c>
    </row>
    <row r="420" spans="1:17" x14ac:dyDescent="0.25">
      <c r="A420" t="s">
        <v>303</v>
      </c>
      <c r="B420" t="s">
        <v>69</v>
      </c>
      <c r="C420" t="s">
        <v>69</v>
      </c>
      <c r="D420">
        <v>17</v>
      </c>
      <c r="E420" t="s">
        <v>3435</v>
      </c>
      <c r="F420" t="s">
        <v>734</v>
      </c>
      <c r="G420" s="1">
        <v>33564</v>
      </c>
      <c r="I420">
        <v>8</v>
      </c>
      <c r="J420">
        <v>1402</v>
      </c>
      <c r="L420" t="s">
        <v>592</v>
      </c>
      <c r="M420" s="1">
        <v>34993</v>
      </c>
      <c r="N420">
        <v>1429</v>
      </c>
      <c r="O420" t="s">
        <v>3048</v>
      </c>
      <c r="P420" t="s">
        <v>3048</v>
      </c>
    </row>
    <row r="421" spans="1:17" x14ac:dyDescent="0.25">
      <c r="A421" t="s">
        <v>303</v>
      </c>
      <c r="B421" t="s">
        <v>69</v>
      </c>
      <c r="C421" t="s">
        <v>69</v>
      </c>
      <c r="D421">
        <v>18</v>
      </c>
      <c r="E421" t="s">
        <v>3436</v>
      </c>
      <c r="F421" t="s">
        <v>765</v>
      </c>
      <c r="G421" s="1">
        <v>34993</v>
      </c>
      <c r="I421">
        <v>7</v>
      </c>
      <c r="J421">
        <v>1050</v>
      </c>
      <c r="M421" s="1">
        <v>36043</v>
      </c>
      <c r="N421">
        <v>1050</v>
      </c>
      <c r="O421" t="s">
        <v>3057</v>
      </c>
      <c r="P421" t="s">
        <v>3060</v>
      </c>
    </row>
    <row r="422" spans="1:17" x14ac:dyDescent="0.25">
      <c r="A422" t="s">
        <v>303</v>
      </c>
      <c r="B422" t="s">
        <v>69</v>
      </c>
      <c r="C422" t="s">
        <v>69</v>
      </c>
      <c r="D422">
        <v>19</v>
      </c>
      <c r="E422" t="s">
        <v>3402</v>
      </c>
      <c r="F422" t="s">
        <v>771</v>
      </c>
      <c r="G422" s="1">
        <v>36043</v>
      </c>
      <c r="I422">
        <v>1</v>
      </c>
      <c r="J422">
        <v>421</v>
      </c>
      <c r="M422" s="1">
        <v>36338</v>
      </c>
      <c r="N422">
        <v>295</v>
      </c>
      <c r="O422" t="s">
        <v>3057</v>
      </c>
      <c r="P422" t="s">
        <v>3060</v>
      </c>
    </row>
    <row r="423" spans="1:17" x14ac:dyDescent="0.25">
      <c r="A423" t="s">
        <v>303</v>
      </c>
      <c r="B423" t="s">
        <v>69</v>
      </c>
      <c r="C423" t="s">
        <v>69</v>
      </c>
      <c r="D423">
        <v>20</v>
      </c>
      <c r="E423" t="s">
        <v>3437</v>
      </c>
      <c r="F423" t="s">
        <v>787</v>
      </c>
      <c r="G423" s="1">
        <v>36338</v>
      </c>
      <c r="I423">
        <v>0</v>
      </c>
      <c r="J423">
        <v>126</v>
      </c>
      <c r="M423" s="1">
        <v>36464</v>
      </c>
      <c r="N423">
        <v>126</v>
      </c>
      <c r="O423" t="s">
        <v>3060</v>
      </c>
      <c r="P423" t="s">
        <v>3060</v>
      </c>
    </row>
    <row r="424" spans="1:17" x14ac:dyDescent="0.25">
      <c r="A424" t="s">
        <v>303</v>
      </c>
      <c r="B424" t="s">
        <v>69</v>
      </c>
      <c r="C424" t="s">
        <v>69</v>
      </c>
      <c r="D424">
        <v>21</v>
      </c>
      <c r="E424" t="s">
        <v>3438</v>
      </c>
      <c r="F424" t="s">
        <v>765</v>
      </c>
      <c r="G424" s="1">
        <v>36464</v>
      </c>
      <c r="I424">
        <v>1</v>
      </c>
      <c r="J424">
        <v>203</v>
      </c>
      <c r="M424" s="1">
        <v>36667</v>
      </c>
      <c r="N424">
        <v>203</v>
      </c>
      <c r="O424" t="s">
        <v>3057</v>
      </c>
      <c r="P424" t="s">
        <v>3060</v>
      </c>
    </row>
    <row r="425" spans="1:17" x14ac:dyDescent="0.25">
      <c r="A425" t="s">
        <v>303</v>
      </c>
      <c r="B425" t="s">
        <v>69</v>
      </c>
      <c r="C425" t="s">
        <v>69</v>
      </c>
      <c r="D425">
        <v>22</v>
      </c>
      <c r="E425" t="s">
        <v>3439</v>
      </c>
      <c r="F425" t="s">
        <v>753</v>
      </c>
      <c r="G425" s="1">
        <v>36667</v>
      </c>
      <c r="I425">
        <v>4</v>
      </c>
      <c r="J425">
        <v>601</v>
      </c>
      <c r="L425" t="s">
        <v>594</v>
      </c>
      <c r="M425" s="1">
        <v>37268</v>
      </c>
      <c r="N425">
        <v>601</v>
      </c>
      <c r="O425" t="s">
        <v>3052</v>
      </c>
      <c r="P425" t="s">
        <v>3048</v>
      </c>
    </row>
    <row r="426" spans="1:17" x14ac:dyDescent="0.25">
      <c r="A426" t="s">
        <v>303</v>
      </c>
      <c r="B426" t="s">
        <v>69</v>
      </c>
      <c r="C426" t="s">
        <v>69</v>
      </c>
      <c r="D426">
        <v>23</v>
      </c>
      <c r="E426" t="s">
        <v>3440</v>
      </c>
      <c r="F426" t="s">
        <v>789</v>
      </c>
      <c r="G426" s="1">
        <v>37268</v>
      </c>
      <c r="I426">
        <v>3</v>
      </c>
      <c r="J426">
        <v>574</v>
      </c>
      <c r="L426" t="s">
        <v>595</v>
      </c>
      <c r="M426" s="1">
        <v>37359</v>
      </c>
      <c r="N426">
        <v>91</v>
      </c>
      <c r="O426" t="s">
        <v>3051</v>
      </c>
      <c r="P426" t="s">
        <v>3051</v>
      </c>
      <c r="Q426" t="s">
        <v>4864</v>
      </c>
    </row>
    <row r="427" spans="1:17" x14ac:dyDescent="0.25">
      <c r="A427" t="s">
        <v>303</v>
      </c>
      <c r="B427" t="s">
        <v>69</v>
      </c>
      <c r="C427" t="s">
        <v>69</v>
      </c>
      <c r="D427">
        <v>24</v>
      </c>
      <c r="E427" t="s">
        <v>3441</v>
      </c>
      <c r="F427" t="s">
        <v>790</v>
      </c>
      <c r="G427" s="1">
        <v>37359</v>
      </c>
      <c r="I427">
        <v>3</v>
      </c>
      <c r="J427">
        <v>1113</v>
      </c>
      <c r="M427" s="1">
        <v>38472</v>
      </c>
      <c r="N427">
        <v>1113</v>
      </c>
      <c r="O427" t="s">
        <v>3058</v>
      </c>
      <c r="P427" t="s">
        <v>3060</v>
      </c>
      <c r="Q427" t="s">
        <v>4866</v>
      </c>
    </row>
    <row r="428" spans="1:17" x14ac:dyDescent="0.25">
      <c r="A428" t="s">
        <v>303</v>
      </c>
      <c r="B428" t="s">
        <v>69</v>
      </c>
      <c r="C428" t="s">
        <v>69</v>
      </c>
      <c r="D428">
        <v>25</v>
      </c>
      <c r="E428" t="s">
        <v>3442</v>
      </c>
      <c r="F428" t="s">
        <v>751</v>
      </c>
      <c r="G428" s="1">
        <v>38472</v>
      </c>
      <c r="I428">
        <v>1</v>
      </c>
      <c r="J428">
        <v>462</v>
      </c>
      <c r="M428" s="1">
        <v>38934</v>
      </c>
      <c r="N428">
        <v>462</v>
      </c>
      <c r="O428" t="s">
        <v>3055</v>
      </c>
      <c r="P428" t="s">
        <v>3048</v>
      </c>
    </row>
    <row r="429" spans="1:17" x14ac:dyDescent="0.25">
      <c r="A429" t="s">
        <v>303</v>
      </c>
      <c r="B429" t="s">
        <v>69</v>
      </c>
      <c r="C429" t="s">
        <v>69</v>
      </c>
      <c r="D429">
        <v>26</v>
      </c>
      <c r="E429" t="s">
        <v>3443</v>
      </c>
      <c r="F429" t="s">
        <v>755</v>
      </c>
      <c r="G429" s="1">
        <v>38934</v>
      </c>
      <c r="I429">
        <v>4</v>
      </c>
      <c r="J429">
        <v>760</v>
      </c>
      <c r="L429" t="s">
        <v>597</v>
      </c>
      <c r="M429" s="1">
        <v>39780</v>
      </c>
      <c r="N429">
        <v>846</v>
      </c>
      <c r="O429" t="s">
        <v>3051</v>
      </c>
      <c r="P429" t="s">
        <v>3051</v>
      </c>
    </row>
    <row r="430" spans="1:17" x14ac:dyDescent="0.25">
      <c r="A430" t="s">
        <v>303</v>
      </c>
      <c r="B430" t="s">
        <v>69</v>
      </c>
      <c r="C430" t="s">
        <v>69</v>
      </c>
      <c r="D430">
        <v>27</v>
      </c>
      <c r="E430" t="s">
        <v>3444</v>
      </c>
      <c r="F430" t="s">
        <v>755</v>
      </c>
      <c r="G430" s="1">
        <v>39780</v>
      </c>
      <c r="I430">
        <v>1</v>
      </c>
      <c r="J430">
        <v>316</v>
      </c>
      <c r="M430" s="1">
        <v>40096</v>
      </c>
      <c r="N430">
        <v>316</v>
      </c>
      <c r="O430" t="s">
        <v>3051</v>
      </c>
      <c r="P430" t="s">
        <v>3051</v>
      </c>
    </row>
    <row r="431" spans="1:17" x14ac:dyDescent="0.25">
      <c r="A431" t="s">
        <v>303</v>
      </c>
      <c r="B431" t="s">
        <v>69</v>
      </c>
      <c r="C431" t="s">
        <v>69</v>
      </c>
      <c r="D431">
        <v>28</v>
      </c>
      <c r="E431" t="s">
        <v>3445</v>
      </c>
      <c r="F431" t="s">
        <v>768</v>
      </c>
      <c r="G431" s="1">
        <v>40096</v>
      </c>
      <c r="I431">
        <v>0</v>
      </c>
      <c r="J431">
        <v>93</v>
      </c>
      <c r="M431" s="1">
        <v>40189</v>
      </c>
      <c r="N431">
        <v>93</v>
      </c>
      <c r="O431" t="s">
        <v>3048</v>
      </c>
      <c r="P431" t="s">
        <v>3048</v>
      </c>
    </row>
    <row r="432" spans="1:17" x14ac:dyDescent="0.25">
      <c r="A432" t="s">
        <v>303</v>
      </c>
      <c r="B432" t="s">
        <v>69</v>
      </c>
      <c r="C432" t="s">
        <v>69</v>
      </c>
      <c r="D432">
        <v>29</v>
      </c>
      <c r="E432" t="s">
        <v>3446</v>
      </c>
      <c r="F432" t="s">
        <v>771</v>
      </c>
      <c r="G432" s="1">
        <v>40189</v>
      </c>
      <c r="I432">
        <v>9</v>
      </c>
      <c r="J432">
        <v>1807</v>
      </c>
      <c r="L432" t="s">
        <v>599</v>
      </c>
      <c r="M432" s="1">
        <v>42056</v>
      </c>
      <c r="N432">
        <v>1867</v>
      </c>
      <c r="O432" t="s">
        <v>3057</v>
      </c>
      <c r="P432" t="s">
        <v>3060</v>
      </c>
    </row>
    <row r="433" spans="1:17" x14ac:dyDescent="0.25">
      <c r="A433" t="s">
        <v>303</v>
      </c>
      <c r="B433" t="s">
        <v>69</v>
      </c>
      <c r="C433" t="s">
        <v>69</v>
      </c>
      <c r="D433">
        <v>30</v>
      </c>
      <c r="E433" t="s">
        <v>3447</v>
      </c>
      <c r="F433" t="s">
        <v>771</v>
      </c>
      <c r="G433" s="1">
        <v>42056</v>
      </c>
      <c r="I433">
        <v>2</v>
      </c>
      <c r="J433" t="s">
        <v>600</v>
      </c>
      <c r="M433" s="1">
        <v>42153</v>
      </c>
      <c r="N433">
        <v>97</v>
      </c>
      <c r="O433" t="s">
        <v>3057</v>
      </c>
      <c r="P433" t="s">
        <v>3060</v>
      </c>
      <c r="Q433" t="s">
        <v>4822</v>
      </c>
    </row>
    <row r="434" spans="1:17" x14ac:dyDescent="0.25">
      <c r="A434" t="s">
        <v>303</v>
      </c>
      <c r="B434" t="s">
        <v>69</v>
      </c>
      <c r="C434" t="s">
        <v>69</v>
      </c>
      <c r="D434">
        <v>31</v>
      </c>
      <c r="E434" t="s">
        <v>3448</v>
      </c>
      <c r="F434" t="s">
        <v>772</v>
      </c>
      <c r="G434" s="1">
        <v>42153</v>
      </c>
      <c r="I434">
        <v>1</v>
      </c>
      <c r="J434">
        <v>392</v>
      </c>
      <c r="M434" s="1">
        <v>42487</v>
      </c>
      <c r="N434">
        <v>334</v>
      </c>
      <c r="O434" t="s">
        <v>3052</v>
      </c>
      <c r="P434" t="s">
        <v>3048</v>
      </c>
    </row>
    <row r="435" spans="1:17" x14ac:dyDescent="0.25">
      <c r="A435" t="s">
        <v>303</v>
      </c>
      <c r="B435" t="s">
        <v>69</v>
      </c>
      <c r="C435" t="s">
        <v>69</v>
      </c>
      <c r="D435">
        <v>32</v>
      </c>
      <c r="E435" t="s">
        <v>3449</v>
      </c>
      <c r="F435" t="s">
        <v>751</v>
      </c>
      <c r="G435" s="1">
        <v>42487</v>
      </c>
      <c r="I435">
        <v>2</v>
      </c>
      <c r="J435">
        <v>541</v>
      </c>
      <c r="L435" t="s">
        <v>601</v>
      </c>
      <c r="M435" s="1">
        <v>42545</v>
      </c>
      <c r="N435">
        <v>58</v>
      </c>
      <c r="O435" t="s">
        <v>3055</v>
      </c>
      <c r="P435" t="s">
        <v>3048</v>
      </c>
      <c r="Q435" t="s">
        <v>4800</v>
      </c>
    </row>
    <row r="436" spans="1:17" x14ac:dyDescent="0.25">
      <c r="A436" t="s">
        <v>303</v>
      </c>
      <c r="B436" t="s">
        <v>69</v>
      </c>
      <c r="C436" t="s">
        <v>69</v>
      </c>
      <c r="D436">
        <v>33</v>
      </c>
      <c r="E436" t="s">
        <v>3450</v>
      </c>
      <c r="F436" t="s">
        <v>734</v>
      </c>
      <c r="G436" s="1">
        <v>42545</v>
      </c>
      <c r="I436">
        <v>1</v>
      </c>
      <c r="J436">
        <v>236</v>
      </c>
      <c r="L436" t="s">
        <v>3451</v>
      </c>
      <c r="M436" s="1">
        <v>43029</v>
      </c>
      <c r="N436">
        <v>484</v>
      </c>
      <c r="O436" t="s">
        <v>3048</v>
      </c>
      <c r="P436" t="s">
        <v>3048</v>
      </c>
    </row>
    <row r="437" spans="1:17" x14ac:dyDescent="0.25">
      <c r="A437" t="s">
        <v>303</v>
      </c>
      <c r="B437" t="s">
        <v>69</v>
      </c>
      <c r="C437" t="s">
        <v>69</v>
      </c>
      <c r="D437">
        <v>34</v>
      </c>
      <c r="E437" t="s">
        <v>3452</v>
      </c>
      <c r="F437" t="s">
        <v>747</v>
      </c>
      <c r="G437" s="1">
        <v>43029</v>
      </c>
      <c r="I437">
        <v>2</v>
      </c>
      <c r="J437">
        <v>476</v>
      </c>
      <c r="M437" s="1">
        <v>43211</v>
      </c>
      <c r="N437">
        <v>182</v>
      </c>
      <c r="O437" t="s">
        <v>3052</v>
      </c>
      <c r="P437" t="s">
        <v>3048</v>
      </c>
    </row>
    <row r="438" spans="1:17" x14ac:dyDescent="0.25">
      <c r="A438" t="s">
        <v>303</v>
      </c>
      <c r="B438" t="s">
        <v>69</v>
      </c>
      <c r="C438" t="s">
        <v>69</v>
      </c>
      <c r="D438">
        <v>35</v>
      </c>
      <c r="E438" t="s">
        <v>3453</v>
      </c>
      <c r="F438" t="s">
        <v>734</v>
      </c>
      <c r="G438" s="1">
        <v>43211</v>
      </c>
      <c r="I438">
        <v>2</v>
      </c>
      <c r="J438">
        <v>498</v>
      </c>
      <c r="L438" t="s">
        <v>603</v>
      </c>
      <c r="M438" s="1">
        <v>43505</v>
      </c>
      <c r="N438">
        <v>294</v>
      </c>
      <c r="O438" t="s">
        <v>3048</v>
      </c>
      <c r="P438" t="s">
        <v>3048</v>
      </c>
      <c r="Q438" t="s">
        <v>4870</v>
      </c>
    </row>
    <row r="439" spans="1:17" x14ac:dyDescent="0.25">
      <c r="A439" t="s">
        <v>303</v>
      </c>
      <c r="B439" t="s">
        <v>69</v>
      </c>
      <c r="C439" t="s">
        <v>69</v>
      </c>
      <c r="D439">
        <v>36</v>
      </c>
      <c r="E439" t="s">
        <v>3454</v>
      </c>
      <c r="F439" t="s">
        <v>734</v>
      </c>
      <c r="G439" s="1">
        <v>43505</v>
      </c>
      <c r="I439">
        <v>1</v>
      </c>
      <c r="J439">
        <v>287</v>
      </c>
      <c r="M439" s="1">
        <v>43792</v>
      </c>
      <c r="N439">
        <v>287</v>
      </c>
      <c r="O439" t="s">
        <v>3048</v>
      </c>
      <c r="P439" t="s">
        <v>3048</v>
      </c>
    </row>
    <row r="440" spans="1:17" x14ac:dyDescent="0.25">
      <c r="A440" t="s">
        <v>303</v>
      </c>
      <c r="B440" t="s">
        <v>69</v>
      </c>
      <c r="C440" t="s">
        <v>69</v>
      </c>
      <c r="D440">
        <v>37</v>
      </c>
      <c r="E440" t="s">
        <v>3455</v>
      </c>
      <c r="F440" t="s">
        <v>768</v>
      </c>
      <c r="G440" s="1">
        <v>43792</v>
      </c>
      <c r="I440">
        <v>0</v>
      </c>
      <c r="J440">
        <v>8</v>
      </c>
      <c r="L440" t="s">
        <v>604</v>
      </c>
      <c r="M440" s="1">
        <v>43792</v>
      </c>
      <c r="N440">
        <v>0</v>
      </c>
      <c r="O440" t="s">
        <v>3048</v>
      </c>
      <c r="P440" t="s">
        <v>3048</v>
      </c>
      <c r="Q440" t="s">
        <v>4872</v>
      </c>
    </row>
    <row r="441" spans="1:17" x14ac:dyDescent="0.25">
      <c r="A441" t="s">
        <v>303</v>
      </c>
      <c r="B441" t="s">
        <v>69</v>
      </c>
      <c r="C441" t="s">
        <v>69</v>
      </c>
      <c r="D441">
        <v>38</v>
      </c>
      <c r="E441" t="s">
        <v>3456</v>
      </c>
      <c r="F441" t="s">
        <v>775</v>
      </c>
      <c r="G441" s="1">
        <v>43792</v>
      </c>
      <c r="I441">
        <v>0</v>
      </c>
      <c r="J441">
        <v>332</v>
      </c>
      <c r="M441" s="1" t="s">
        <v>4</v>
      </c>
      <c r="N441" t="s">
        <v>4</v>
      </c>
      <c r="O441" t="s">
        <v>3055</v>
      </c>
      <c r="P441" t="s">
        <v>3048</v>
      </c>
    </row>
    <row r="442" spans="1:17" x14ac:dyDescent="0.25">
      <c r="A442" t="s">
        <v>303</v>
      </c>
      <c r="B442" t="s">
        <v>17</v>
      </c>
      <c r="C442" t="s">
        <v>17</v>
      </c>
      <c r="D442">
        <v>1</v>
      </c>
      <c r="E442" t="s">
        <v>3457</v>
      </c>
      <c r="F442" t="s">
        <v>753</v>
      </c>
      <c r="G442" s="1">
        <v>23091</v>
      </c>
      <c r="I442">
        <v>3</v>
      </c>
      <c r="J442">
        <v>555</v>
      </c>
      <c r="K442" s="1" t="s">
        <v>791</v>
      </c>
      <c r="M442" s="1">
        <v>23646</v>
      </c>
      <c r="N442">
        <v>555</v>
      </c>
      <c r="O442" t="s">
        <v>3052</v>
      </c>
      <c r="P442" t="s">
        <v>3048</v>
      </c>
    </row>
    <row r="443" spans="1:17" x14ac:dyDescent="0.25">
      <c r="A443" t="s">
        <v>303</v>
      </c>
      <c r="B443" t="s">
        <v>17</v>
      </c>
      <c r="C443" t="s">
        <v>17</v>
      </c>
      <c r="D443">
        <v>2</v>
      </c>
      <c r="E443" t="s">
        <v>3458</v>
      </c>
      <c r="F443" t="s">
        <v>768</v>
      </c>
      <c r="G443" s="1">
        <v>23646</v>
      </c>
      <c r="I443">
        <v>7</v>
      </c>
      <c r="J443">
        <v>1191</v>
      </c>
      <c r="K443" s="1" t="s">
        <v>792</v>
      </c>
      <c r="L443" t="s">
        <v>606</v>
      </c>
      <c r="M443" s="1">
        <v>24925</v>
      </c>
      <c r="N443">
        <v>1279</v>
      </c>
      <c r="O443" t="s">
        <v>3048</v>
      </c>
      <c r="P443" t="s">
        <v>3048</v>
      </c>
    </row>
    <row r="444" spans="1:17" x14ac:dyDescent="0.25">
      <c r="A444" t="s">
        <v>303</v>
      </c>
      <c r="B444" t="s">
        <v>17</v>
      </c>
      <c r="C444" t="s">
        <v>17</v>
      </c>
      <c r="D444">
        <v>3</v>
      </c>
      <c r="E444" t="s">
        <v>3459</v>
      </c>
      <c r="F444" t="s">
        <v>734</v>
      </c>
      <c r="G444" s="1">
        <v>24925</v>
      </c>
      <c r="I444">
        <v>0</v>
      </c>
      <c r="J444">
        <v>183</v>
      </c>
      <c r="K444" s="1" t="s">
        <v>793</v>
      </c>
      <c r="M444" s="1">
        <v>25108</v>
      </c>
      <c r="N444">
        <v>183</v>
      </c>
      <c r="O444" t="s">
        <v>3048</v>
      </c>
      <c r="P444" t="s">
        <v>3048</v>
      </c>
    </row>
    <row r="445" spans="1:17" x14ac:dyDescent="0.25">
      <c r="A445" t="s">
        <v>303</v>
      </c>
      <c r="B445" t="s">
        <v>17</v>
      </c>
      <c r="C445" t="s">
        <v>17</v>
      </c>
      <c r="D445">
        <v>4</v>
      </c>
      <c r="E445" t="s">
        <v>3460</v>
      </c>
      <c r="F445" t="s">
        <v>771</v>
      </c>
      <c r="G445" s="1">
        <v>25108</v>
      </c>
      <c r="I445">
        <v>5</v>
      </c>
      <c r="J445">
        <v>1070</v>
      </c>
      <c r="K445" s="1" t="s">
        <v>794</v>
      </c>
      <c r="M445" s="1">
        <v>26178</v>
      </c>
      <c r="N445">
        <v>1070</v>
      </c>
      <c r="O445" t="s">
        <v>3057</v>
      </c>
      <c r="P445" t="s">
        <v>3060</v>
      </c>
    </row>
    <row r="446" spans="1:17" x14ac:dyDescent="0.25">
      <c r="A446" t="s">
        <v>303</v>
      </c>
      <c r="B446" t="s">
        <v>17</v>
      </c>
      <c r="C446" t="s">
        <v>17</v>
      </c>
      <c r="D446">
        <v>5</v>
      </c>
      <c r="E446" t="s">
        <v>3461</v>
      </c>
      <c r="F446" t="s">
        <v>755</v>
      </c>
      <c r="G446" s="1">
        <v>26178</v>
      </c>
      <c r="I446">
        <v>1</v>
      </c>
      <c r="J446">
        <v>352</v>
      </c>
      <c r="K446" s="1" t="s">
        <v>795</v>
      </c>
      <c r="M446" s="1">
        <v>26530</v>
      </c>
      <c r="N446">
        <v>352</v>
      </c>
      <c r="O446" t="s">
        <v>3051</v>
      </c>
      <c r="P446" t="s">
        <v>3051</v>
      </c>
    </row>
    <row r="447" spans="1:17" x14ac:dyDescent="0.25">
      <c r="A447" t="s">
        <v>303</v>
      </c>
      <c r="B447" t="s">
        <v>17</v>
      </c>
      <c r="C447" t="s">
        <v>17</v>
      </c>
      <c r="D447">
        <v>6</v>
      </c>
      <c r="E447" t="s">
        <v>3462</v>
      </c>
      <c r="F447" t="s">
        <v>751</v>
      </c>
      <c r="G447" s="1">
        <v>26530</v>
      </c>
      <c r="I447">
        <v>4</v>
      </c>
      <c r="J447">
        <v>546</v>
      </c>
      <c r="K447" s="1" t="s">
        <v>796</v>
      </c>
      <c r="L447" t="s">
        <v>607</v>
      </c>
      <c r="M447" s="1">
        <v>27219</v>
      </c>
      <c r="N447">
        <v>689</v>
      </c>
      <c r="O447" t="s">
        <v>3055</v>
      </c>
      <c r="P447" t="s">
        <v>3048</v>
      </c>
    </row>
    <row r="448" spans="1:17" x14ac:dyDescent="0.25">
      <c r="A448" t="s">
        <v>303</v>
      </c>
      <c r="B448" t="s">
        <v>17</v>
      </c>
      <c r="C448" t="s">
        <v>17</v>
      </c>
      <c r="D448">
        <v>7</v>
      </c>
      <c r="E448" t="s">
        <v>3463</v>
      </c>
      <c r="F448" t="s">
        <v>768</v>
      </c>
      <c r="G448" s="1">
        <v>27219</v>
      </c>
      <c r="I448">
        <v>0</v>
      </c>
      <c r="J448">
        <v>137</v>
      </c>
      <c r="K448" s="1" t="s">
        <v>797</v>
      </c>
      <c r="M448" s="1">
        <v>27356</v>
      </c>
      <c r="N448">
        <v>137</v>
      </c>
      <c r="O448" t="s">
        <v>3048</v>
      </c>
      <c r="P448" t="s">
        <v>3048</v>
      </c>
    </row>
    <row r="449" spans="1:17" x14ac:dyDescent="0.25">
      <c r="A449" t="s">
        <v>303</v>
      </c>
      <c r="B449" t="s">
        <v>17</v>
      </c>
      <c r="C449" t="s">
        <v>17</v>
      </c>
      <c r="D449">
        <v>8</v>
      </c>
      <c r="E449" t="s">
        <v>3464</v>
      </c>
      <c r="F449" t="s">
        <v>775</v>
      </c>
      <c r="G449" s="1">
        <v>27356</v>
      </c>
      <c r="I449">
        <v>4</v>
      </c>
      <c r="J449">
        <v>769</v>
      </c>
      <c r="K449" s="1" t="s">
        <v>798</v>
      </c>
      <c r="L449" t="s">
        <v>609</v>
      </c>
      <c r="M449" s="1">
        <v>28140</v>
      </c>
      <c r="N449">
        <v>784</v>
      </c>
      <c r="O449" t="s">
        <v>3055</v>
      </c>
      <c r="P449" t="s">
        <v>3048</v>
      </c>
    </row>
    <row r="450" spans="1:17" x14ac:dyDescent="0.25">
      <c r="A450" t="s">
        <v>303</v>
      </c>
      <c r="B450" t="s">
        <v>17</v>
      </c>
      <c r="C450" t="s">
        <v>17</v>
      </c>
      <c r="D450">
        <v>9</v>
      </c>
      <c r="E450" t="s">
        <v>3465</v>
      </c>
      <c r="F450" t="s">
        <v>751</v>
      </c>
      <c r="G450" s="1">
        <v>28140</v>
      </c>
      <c r="I450">
        <v>1</v>
      </c>
      <c r="J450">
        <v>336</v>
      </c>
      <c r="K450" s="1" t="s">
        <v>799</v>
      </c>
      <c r="M450" s="1">
        <v>28476</v>
      </c>
      <c r="N450">
        <v>336</v>
      </c>
      <c r="O450" t="s">
        <v>3055</v>
      </c>
      <c r="P450" t="s">
        <v>3048</v>
      </c>
    </row>
    <row r="451" spans="1:17" x14ac:dyDescent="0.25">
      <c r="A451" t="s">
        <v>303</v>
      </c>
      <c r="B451" t="s">
        <v>17</v>
      </c>
      <c r="C451" t="s">
        <v>17</v>
      </c>
      <c r="D451">
        <v>10</v>
      </c>
      <c r="E451" t="s">
        <v>3466</v>
      </c>
      <c r="F451" t="s">
        <v>762</v>
      </c>
      <c r="G451" s="1">
        <v>28476</v>
      </c>
      <c r="I451">
        <v>0</v>
      </c>
      <c r="J451">
        <v>119</v>
      </c>
      <c r="K451" s="1" t="s">
        <v>800</v>
      </c>
      <c r="M451" s="1">
        <v>28595</v>
      </c>
      <c r="N451">
        <v>119</v>
      </c>
      <c r="O451" t="s">
        <v>3049</v>
      </c>
      <c r="P451" t="s">
        <v>3061</v>
      </c>
    </row>
    <row r="452" spans="1:17" x14ac:dyDescent="0.25">
      <c r="A452" t="s">
        <v>303</v>
      </c>
      <c r="B452" t="s">
        <v>17</v>
      </c>
      <c r="C452" t="s">
        <v>17</v>
      </c>
      <c r="D452">
        <v>11</v>
      </c>
      <c r="E452" t="s">
        <v>3467</v>
      </c>
      <c r="F452" t="s">
        <v>751</v>
      </c>
      <c r="G452" s="1">
        <v>28595</v>
      </c>
      <c r="I452">
        <v>19</v>
      </c>
      <c r="J452">
        <v>2611</v>
      </c>
      <c r="K452" s="1" t="s">
        <v>801</v>
      </c>
      <c r="M452" s="1">
        <v>31206</v>
      </c>
      <c r="N452">
        <v>2611</v>
      </c>
      <c r="O452" t="s">
        <v>3055</v>
      </c>
      <c r="P452" t="s">
        <v>3048</v>
      </c>
    </row>
    <row r="453" spans="1:17" x14ac:dyDescent="0.25">
      <c r="A453" t="s">
        <v>303</v>
      </c>
      <c r="B453" t="s">
        <v>17</v>
      </c>
      <c r="C453" t="s">
        <v>17</v>
      </c>
      <c r="D453">
        <v>12</v>
      </c>
      <c r="E453" t="s">
        <v>3468</v>
      </c>
      <c r="F453" t="s">
        <v>828</v>
      </c>
      <c r="G453" s="1">
        <v>31206</v>
      </c>
      <c r="I453">
        <v>2</v>
      </c>
      <c r="J453">
        <v>380</v>
      </c>
      <c r="K453" s="1" t="s">
        <v>802</v>
      </c>
      <c r="M453" s="1">
        <v>31586</v>
      </c>
      <c r="N453">
        <v>380</v>
      </c>
      <c r="O453" t="s">
        <v>3049</v>
      </c>
      <c r="P453" t="s">
        <v>3061</v>
      </c>
    </row>
    <row r="454" spans="1:17" x14ac:dyDescent="0.25">
      <c r="A454" t="s">
        <v>303</v>
      </c>
      <c r="B454" t="s">
        <v>17</v>
      </c>
      <c r="C454" t="s">
        <v>17</v>
      </c>
      <c r="D454">
        <v>13</v>
      </c>
      <c r="E454" t="s">
        <v>3469</v>
      </c>
      <c r="F454" t="s">
        <v>734</v>
      </c>
      <c r="G454" s="1">
        <v>31586</v>
      </c>
      <c r="I454">
        <v>0</v>
      </c>
      <c r="J454">
        <v>407</v>
      </c>
      <c r="K454" s="1" t="s">
        <v>803</v>
      </c>
      <c r="M454" s="1">
        <v>31842</v>
      </c>
      <c r="N454">
        <v>256</v>
      </c>
      <c r="O454" t="s">
        <v>3048</v>
      </c>
      <c r="P454" t="s">
        <v>3048</v>
      </c>
    </row>
    <row r="455" spans="1:17" x14ac:dyDescent="0.25">
      <c r="A455" t="s">
        <v>303</v>
      </c>
      <c r="B455" t="s">
        <v>17</v>
      </c>
      <c r="C455" t="s">
        <v>17</v>
      </c>
      <c r="D455">
        <v>14</v>
      </c>
      <c r="E455" t="s">
        <v>3470</v>
      </c>
      <c r="F455" t="s">
        <v>755</v>
      </c>
      <c r="G455" s="1">
        <v>31842</v>
      </c>
      <c r="I455">
        <v>7</v>
      </c>
      <c r="J455">
        <v>1485</v>
      </c>
      <c r="K455" s="1" t="s">
        <v>804</v>
      </c>
      <c r="M455" s="1">
        <v>33327</v>
      </c>
      <c r="N455">
        <v>1485</v>
      </c>
      <c r="O455" t="s">
        <v>3051</v>
      </c>
      <c r="P455" t="s">
        <v>3051</v>
      </c>
    </row>
    <row r="456" spans="1:17" x14ac:dyDescent="0.25">
      <c r="A456" t="s">
        <v>303</v>
      </c>
      <c r="B456" t="s">
        <v>17</v>
      </c>
      <c r="C456" t="s">
        <v>17</v>
      </c>
      <c r="D456">
        <v>15</v>
      </c>
      <c r="E456" t="s">
        <v>3471</v>
      </c>
      <c r="F456" t="s">
        <v>765</v>
      </c>
      <c r="G456" s="1">
        <v>33327</v>
      </c>
      <c r="I456">
        <v>8</v>
      </c>
      <c r="J456">
        <v>980</v>
      </c>
      <c r="K456" s="1" t="s">
        <v>805</v>
      </c>
      <c r="M456" s="1">
        <v>34307</v>
      </c>
      <c r="N456">
        <v>980</v>
      </c>
      <c r="O456" t="s">
        <v>3057</v>
      </c>
      <c r="P456" t="s">
        <v>3060</v>
      </c>
    </row>
    <row r="457" spans="1:17" x14ac:dyDescent="0.25">
      <c r="A457" t="s">
        <v>303</v>
      </c>
      <c r="B457" t="s">
        <v>17</v>
      </c>
      <c r="C457" t="s">
        <v>17</v>
      </c>
      <c r="D457">
        <v>16</v>
      </c>
      <c r="E457" t="s">
        <v>3472</v>
      </c>
      <c r="F457" t="s">
        <v>755</v>
      </c>
      <c r="G457" s="1">
        <v>34307</v>
      </c>
      <c r="I457">
        <v>6</v>
      </c>
      <c r="J457">
        <v>896</v>
      </c>
      <c r="K457" s="1" t="s">
        <v>806</v>
      </c>
      <c r="M457" s="1">
        <v>35203</v>
      </c>
      <c r="N457">
        <v>896</v>
      </c>
      <c r="O457" t="s">
        <v>3051</v>
      </c>
      <c r="P457" t="s">
        <v>3051</v>
      </c>
    </row>
    <row r="458" spans="1:17" x14ac:dyDescent="0.25">
      <c r="A458" t="s">
        <v>303</v>
      </c>
      <c r="B458" t="s">
        <v>17</v>
      </c>
      <c r="C458" t="s">
        <v>17</v>
      </c>
      <c r="D458">
        <v>17</v>
      </c>
      <c r="E458" t="s">
        <v>3473</v>
      </c>
      <c r="F458" t="s">
        <v>747</v>
      </c>
      <c r="G458" s="1">
        <v>35203</v>
      </c>
      <c r="I458">
        <v>4</v>
      </c>
      <c r="J458">
        <v>592</v>
      </c>
      <c r="K458" s="1" t="s">
        <v>807</v>
      </c>
      <c r="L458" t="s">
        <v>610</v>
      </c>
      <c r="M458" s="1">
        <v>35888</v>
      </c>
      <c r="N458">
        <v>685</v>
      </c>
      <c r="O458" t="s">
        <v>3052</v>
      </c>
      <c r="P458" t="s">
        <v>3048</v>
      </c>
    </row>
    <row r="459" spans="1:17" x14ac:dyDescent="0.25">
      <c r="A459" t="s">
        <v>303</v>
      </c>
      <c r="B459" t="s">
        <v>17</v>
      </c>
      <c r="C459" t="s">
        <v>17</v>
      </c>
      <c r="D459">
        <v>18</v>
      </c>
      <c r="E459" t="s">
        <v>3474</v>
      </c>
      <c r="F459" t="s">
        <v>734</v>
      </c>
      <c r="G459" s="1">
        <v>35888</v>
      </c>
      <c r="I459">
        <v>2</v>
      </c>
      <c r="J459">
        <v>172</v>
      </c>
      <c r="K459" s="1" t="s">
        <v>808</v>
      </c>
      <c r="L459" t="s">
        <v>611</v>
      </c>
      <c r="M459" s="1">
        <v>36071</v>
      </c>
      <c r="N459">
        <v>183</v>
      </c>
      <c r="O459" t="s">
        <v>3048</v>
      </c>
      <c r="P459" t="s">
        <v>3048</v>
      </c>
    </row>
    <row r="460" spans="1:17" x14ac:dyDescent="0.25">
      <c r="A460" t="s">
        <v>303</v>
      </c>
      <c r="B460" t="s">
        <v>17</v>
      </c>
      <c r="C460" t="s">
        <v>17</v>
      </c>
      <c r="D460">
        <v>19</v>
      </c>
      <c r="E460" t="s">
        <v>3475</v>
      </c>
      <c r="F460" t="s">
        <v>755</v>
      </c>
      <c r="G460" s="1">
        <v>36071</v>
      </c>
      <c r="I460">
        <v>1</v>
      </c>
      <c r="J460">
        <v>238</v>
      </c>
      <c r="K460" s="1" t="s">
        <v>809</v>
      </c>
      <c r="M460" s="1">
        <v>36309</v>
      </c>
      <c r="N460">
        <v>238</v>
      </c>
      <c r="O460" t="s">
        <v>3051</v>
      </c>
      <c r="P460" t="s">
        <v>3051</v>
      </c>
    </row>
    <row r="461" spans="1:17" x14ac:dyDescent="0.25">
      <c r="A461" t="s">
        <v>303</v>
      </c>
      <c r="B461" t="s">
        <v>17</v>
      </c>
      <c r="C461" t="s">
        <v>17</v>
      </c>
      <c r="D461">
        <v>20</v>
      </c>
      <c r="E461" t="s">
        <v>612</v>
      </c>
      <c r="F461" t="s">
        <v>768</v>
      </c>
      <c r="G461" s="1">
        <v>36309</v>
      </c>
      <c r="I461">
        <v>3</v>
      </c>
      <c r="J461">
        <v>469</v>
      </c>
      <c r="K461" s="1" t="s">
        <v>810</v>
      </c>
      <c r="M461" s="1">
        <v>36778</v>
      </c>
      <c r="N461">
        <v>469</v>
      </c>
      <c r="O461" t="s">
        <v>3048</v>
      </c>
      <c r="P461" t="s">
        <v>3048</v>
      </c>
    </row>
    <row r="462" spans="1:17" x14ac:dyDescent="0.25">
      <c r="A462" t="s">
        <v>303</v>
      </c>
      <c r="B462" t="s">
        <v>17</v>
      </c>
      <c r="C462" t="s">
        <v>17</v>
      </c>
      <c r="D462">
        <v>21</v>
      </c>
      <c r="E462" t="s">
        <v>3476</v>
      </c>
      <c r="F462" t="s">
        <v>734</v>
      </c>
      <c r="G462" s="1">
        <v>36778</v>
      </c>
      <c r="I462">
        <v>3</v>
      </c>
      <c r="J462">
        <v>1148</v>
      </c>
      <c r="K462" s="1" t="s">
        <v>811</v>
      </c>
      <c r="L462" t="s">
        <v>613</v>
      </c>
      <c r="M462" s="1">
        <v>37926</v>
      </c>
      <c r="N462">
        <v>1148</v>
      </c>
      <c r="O462" t="s">
        <v>3048</v>
      </c>
      <c r="P462" t="s">
        <v>3048</v>
      </c>
    </row>
    <row r="463" spans="1:17" x14ac:dyDescent="0.25">
      <c r="A463" t="s">
        <v>303</v>
      </c>
      <c r="B463" t="s">
        <v>17</v>
      </c>
      <c r="C463" t="s">
        <v>17</v>
      </c>
      <c r="D463">
        <v>22</v>
      </c>
      <c r="E463" t="s">
        <v>3477</v>
      </c>
      <c r="F463" t="s">
        <v>768</v>
      </c>
      <c r="G463" s="1">
        <v>37926</v>
      </c>
      <c r="I463">
        <v>3</v>
      </c>
      <c r="J463">
        <v>660</v>
      </c>
      <c r="K463" s="1" t="s">
        <v>812</v>
      </c>
      <c r="L463" t="s">
        <v>614</v>
      </c>
      <c r="M463" s="1">
        <v>37926</v>
      </c>
      <c r="N463">
        <v>0</v>
      </c>
      <c r="O463" t="s">
        <v>3048</v>
      </c>
      <c r="P463" t="s">
        <v>3048</v>
      </c>
      <c r="Q463" t="s">
        <v>4874</v>
      </c>
    </row>
    <row r="464" spans="1:17" x14ac:dyDescent="0.25">
      <c r="A464" t="s">
        <v>303</v>
      </c>
      <c r="B464" t="s">
        <v>17</v>
      </c>
      <c r="C464" t="s">
        <v>17</v>
      </c>
      <c r="D464">
        <v>23</v>
      </c>
      <c r="E464" t="s">
        <v>3478</v>
      </c>
      <c r="F464" t="s">
        <v>829</v>
      </c>
      <c r="G464" s="1">
        <v>37926</v>
      </c>
      <c r="I464">
        <v>11</v>
      </c>
      <c r="J464">
        <v>2065</v>
      </c>
      <c r="K464" s="1" t="s">
        <v>813</v>
      </c>
      <c r="L464" t="s">
        <v>615</v>
      </c>
      <c r="M464" s="1">
        <v>39991</v>
      </c>
      <c r="N464">
        <v>2065</v>
      </c>
      <c r="O464" t="s">
        <v>3058</v>
      </c>
      <c r="P464" t="s">
        <v>3060</v>
      </c>
      <c r="Q464" t="s">
        <v>4794</v>
      </c>
    </row>
    <row r="465" spans="1:17" x14ac:dyDescent="0.25">
      <c r="A465" t="s">
        <v>303</v>
      </c>
      <c r="B465" t="s">
        <v>17</v>
      </c>
      <c r="C465" t="s">
        <v>17</v>
      </c>
      <c r="D465">
        <v>24</v>
      </c>
      <c r="E465" t="s">
        <v>3479</v>
      </c>
      <c r="F465" t="s">
        <v>829</v>
      </c>
      <c r="G465" s="1">
        <v>39991</v>
      </c>
      <c r="I465">
        <v>1</v>
      </c>
      <c r="J465" t="s">
        <v>616</v>
      </c>
      <c r="K465" s="1" t="s">
        <v>814</v>
      </c>
      <c r="L465" t="s">
        <v>617</v>
      </c>
      <c r="M465" s="1">
        <v>39991</v>
      </c>
      <c r="N465">
        <v>0</v>
      </c>
      <c r="O465" t="s">
        <v>3058</v>
      </c>
      <c r="P465" t="s">
        <v>3060</v>
      </c>
      <c r="Q465" t="s">
        <v>4760</v>
      </c>
    </row>
    <row r="466" spans="1:17" x14ac:dyDescent="0.25">
      <c r="A466" t="s">
        <v>303</v>
      </c>
      <c r="B466" t="s">
        <v>17</v>
      </c>
      <c r="C466" t="s">
        <v>17</v>
      </c>
      <c r="D466">
        <v>25</v>
      </c>
      <c r="E466" t="s">
        <v>3480</v>
      </c>
      <c r="F466" t="s">
        <v>753</v>
      </c>
      <c r="G466" s="1">
        <v>39991</v>
      </c>
      <c r="I466">
        <v>3</v>
      </c>
      <c r="J466">
        <v>441</v>
      </c>
      <c r="K466" s="1" t="s">
        <v>815</v>
      </c>
      <c r="L466" t="s">
        <v>618</v>
      </c>
      <c r="M466" s="1">
        <v>40432</v>
      </c>
      <c r="N466">
        <v>441</v>
      </c>
      <c r="O466" t="s">
        <v>3052</v>
      </c>
      <c r="P466" t="s">
        <v>3048</v>
      </c>
      <c r="Q466" t="s">
        <v>4788</v>
      </c>
    </row>
    <row r="467" spans="1:17" x14ac:dyDescent="0.25">
      <c r="A467" t="s">
        <v>303</v>
      </c>
      <c r="B467" t="s">
        <v>17</v>
      </c>
      <c r="C467" t="s">
        <v>17</v>
      </c>
      <c r="D467">
        <v>26</v>
      </c>
      <c r="E467" t="s">
        <v>3481</v>
      </c>
      <c r="F467" t="s">
        <v>753</v>
      </c>
      <c r="G467" s="1">
        <v>40432</v>
      </c>
      <c r="I467">
        <v>1</v>
      </c>
      <c r="J467">
        <v>273</v>
      </c>
      <c r="K467" s="1" t="s">
        <v>816</v>
      </c>
      <c r="L467" t="s">
        <v>619</v>
      </c>
      <c r="M467" s="1">
        <v>40516</v>
      </c>
      <c r="N467">
        <v>84</v>
      </c>
      <c r="O467" t="s">
        <v>3052</v>
      </c>
      <c r="P467" t="s">
        <v>3048</v>
      </c>
      <c r="Q467" t="s">
        <v>4877</v>
      </c>
    </row>
    <row r="468" spans="1:17" x14ac:dyDescent="0.25">
      <c r="A468" t="s">
        <v>303</v>
      </c>
      <c r="B468" t="s">
        <v>17</v>
      </c>
      <c r="C468" t="s">
        <v>17</v>
      </c>
      <c r="D468">
        <v>27</v>
      </c>
      <c r="E468" t="s">
        <v>3482</v>
      </c>
      <c r="F468" t="s">
        <v>756</v>
      </c>
      <c r="G468" s="1">
        <v>40516</v>
      </c>
      <c r="I468">
        <v>2</v>
      </c>
      <c r="J468">
        <v>345</v>
      </c>
      <c r="K468" s="1" t="s">
        <v>817</v>
      </c>
      <c r="M468" s="1">
        <v>40517</v>
      </c>
      <c r="N468">
        <v>1</v>
      </c>
      <c r="O468" t="s">
        <v>3051</v>
      </c>
      <c r="P468" t="s">
        <v>3051</v>
      </c>
      <c r="Q468" t="s">
        <v>4879</v>
      </c>
    </row>
    <row r="469" spans="1:17" x14ac:dyDescent="0.25">
      <c r="A469" t="s">
        <v>303</v>
      </c>
      <c r="B469" t="s">
        <v>17</v>
      </c>
      <c r="C469" t="s">
        <v>17</v>
      </c>
      <c r="D469">
        <v>28</v>
      </c>
      <c r="E469" t="s">
        <v>3483</v>
      </c>
      <c r="F469" t="s">
        <v>829</v>
      </c>
      <c r="G469" s="1">
        <v>40517</v>
      </c>
      <c r="I469">
        <v>6</v>
      </c>
      <c r="J469">
        <v>1097</v>
      </c>
      <c r="K469" s="1" t="s">
        <v>818</v>
      </c>
      <c r="M469" s="1">
        <v>40830</v>
      </c>
      <c r="N469">
        <v>313</v>
      </c>
      <c r="O469" t="s">
        <v>3058</v>
      </c>
      <c r="P469" t="s">
        <v>3060</v>
      </c>
      <c r="Q469" t="s">
        <v>4880</v>
      </c>
    </row>
    <row r="470" spans="1:17" x14ac:dyDescent="0.25">
      <c r="A470" t="s">
        <v>303</v>
      </c>
      <c r="B470" t="s">
        <v>17</v>
      </c>
      <c r="C470" t="s">
        <v>17</v>
      </c>
      <c r="D470">
        <v>29</v>
      </c>
      <c r="E470" t="s">
        <v>3484</v>
      </c>
      <c r="F470" t="s">
        <v>751</v>
      </c>
      <c r="G470" s="1">
        <v>40830</v>
      </c>
      <c r="I470">
        <v>1</v>
      </c>
      <c r="J470">
        <v>359</v>
      </c>
      <c r="K470" s="1" t="s">
        <v>819</v>
      </c>
      <c r="L470" t="s">
        <v>620</v>
      </c>
      <c r="M470" s="1">
        <v>41252</v>
      </c>
      <c r="N470">
        <v>422</v>
      </c>
      <c r="O470" t="s">
        <v>3055</v>
      </c>
      <c r="P470" t="s">
        <v>3048</v>
      </c>
      <c r="Q470" t="s">
        <v>4763</v>
      </c>
    </row>
    <row r="471" spans="1:17" x14ac:dyDescent="0.25">
      <c r="A471" t="s">
        <v>303</v>
      </c>
      <c r="B471" t="s">
        <v>17</v>
      </c>
      <c r="C471" t="s">
        <v>17</v>
      </c>
      <c r="D471">
        <v>30</v>
      </c>
      <c r="E471" t="s">
        <v>3485</v>
      </c>
      <c r="F471" t="s">
        <v>750</v>
      </c>
      <c r="G471" s="1">
        <v>41252</v>
      </c>
      <c r="I471">
        <v>2</v>
      </c>
      <c r="J471">
        <v>678</v>
      </c>
      <c r="K471" s="1" t="s">
        <v>820</v>
      </c>
      <c r="L471" t="s">
        <v>621</v>
      </c>
      <c r="M471" s="1">
        <v>41614</v>
      </c>
      <c r="N471">
        <v>362</v>
      </c>
      <c r="O471" t="s">
        <v>3052</v>
      </c>
      <c r="P471" t="s">
        <v>3048</v>
      </c>
      <c r="Q471" t="s">
        <v>4883</v>
      </c>
    </row>
    <row r="472" spans="1:17" x14ac:dyDescent="0.25">
      <c r="A472" t="s">
        <v>303</v>
      </c>
      <c r="B472" t="s">
        <v>17</v>
      </c>
      <c r="C472" t="s">
        <v>17</v>
      </c>
      <c r="D472">
        <v>31</v>
      </c>
      <c r="E472" t="s">
        <v>3486</v>
      </c>
      <c r="F472" t="s">
        <v>735</v>
      </c>
      <c r="G472" s="1">
        <v>41614</v>
      </c>
      <c r="I472">
        <v>0</v>
      </c>
      <c r="J472">
        <v>176</v>
      </c>
      <c r="K472" s="1" t="s">
        <v>821</v>
      </c>
      <c r="M472" s="1">
        <v>41790</v>
      </c>
      <c r="N472">
        <v>176</v>
      </c>
      <c r="O472" t="s">
        <v>3053</v>
      </c>
      <c r="P472" t="s">
        <v>2342</v>
      </c>
      <c r="Q472" t="s">
        <v>4800</v>
      </c>
    </row>
    <row r="473" spans="1:17" x14ac:dyDescent="0.25">
      <c r="A473" t="s">
        <v>303</v>
      </c>
      <c r="B473" t="s">
        <v>17</v>
      </c>
      <c r="C473" t="s">
        <v>17</v>
      </c>
      <c r="D473">
        <v>32</v>
      </c>
      <c r="E473" t="s">
        <v>3487</v>
      </c>
      <c r="F473" t="s">
        <v>781</v>
      </c>
      <c r="G473" s="1">
        <v>41790</v>
      </c>
      <c r="I473">
        <v>0</v>
      </c>
      <c r="J473">
        <v>140</v>
      </c>
      <c r="K473" s="1" t="s">
        <v>820</v>
      </c>
      <c r="M473" s="1">
        <v>41930</v>
      </c>
      <c r="N473">
        <v>140</v>
      </c>
      <c r="O473" t="s">
        <v>3058</v>
      </c>
      <c r="P473" t="s">
        <v>3060</v>
      </c>
      <c r="Q473" t="s">
        <v>4800</v>
      </c>
    </row>
    <row r="474" spans="1:17" x14ac:dyDescent="0.25">
      <c r="A474" t="s">
        <v>303</v>
      </c>
      <c r="B474" t="s">
        <v>17</v>
      </c>
      <c r="C474" t="s">
        <v>17</v>
      </c>
      <c r="D474">
        <v>33</v>
      </c>
      <c r="E474" t="s">
        <v>3488</v>
      </c>
      <c r="F474" t="s">
        <v>750</v>
      </c>
      <c r="G474" s="1">
        <v>41930</v>
      </c>
      <c r="I474">
        <v>0</v>
      </c>
      <c r="J474">
        <v>238</v>
      </c>
      <c r="K474" s="1" t="s">
        <v>822</v>
      </c>
      <c r="L474" t="s">
        <v>622</v>
      </c>
      <c r="M474" s="1">
        <v>42056</v>
      </c>
      <c r="N474">
        <v>126</v>
      </c>
      <c r="O474" t="s">
        <v>3052</v>
      </c>
      <c r="P474" t="s">
        <v>3048</v>
      </c>
      <c r="Q474" t="s">
        <v>4800</v>
      </c>
    </row>
    <row r="475" spans="1:17" x14ac:dyDescent="0.25">
      <c r="A475" t="s">
        <v>303</v>
      </c>
      <c r="B475" t="s">
        <v>17</v>
      </c>
      <c r="C475" t="s">
        <v>17</v>
      </c>
      <c r="D475">
        <v>34</v>
      </c>
      <c r="E475" t="s">
        <v>3489</v>
      </c>
      <c r="F475" t="s">
        <v>756</v>
      </c>
      <c r="G475" s="1">
        <v>42056</v>
      </c>
      <c r="I475">
        <v>2</v>
      </c>
      <c r="J475">
        <v>658</v>
      </c>
      <c r="K475" s="1" t="s">
        <v>823</v>
      </c>
      <c r="M475" s="1">
        <v>42245</v>
      </c>
      <c r="N475">
        <v>189</v>
      </c>
      <c r="O475" t="s">
        <v>3051</v>
      </c>
      <c r="P475" t="s">
        <v>3051</v>
      </c>
      <c r="Q475" t="s">
        <v>4788</v>
      </c>
    </row>
    <row r="476" spans="1:17" x14ac:dyDescent="0.25">
      <c r="A476" t="s">
        <v>303</v>
      </c>
      <c r="B476" t="s">
        <v>17</v>
      </c>
      <c r="C476" t="s">
        <v>17</v>
      </c>
      <c r="D476">
        <v>35</v>
      </c>
      <c r="E476" t="s">
        <v>3490</v>
      </c>
      <c r="F476" t="s">
        <v>768</v>
      </c>
      <c r="G476" s="1">
        <v>42245</v>
      </c>
      <c r="I476">
        <v>1</v>
      </c>
      <c r="J476">
        <v>336</v>
      </c>
      <c r="K476" s="1" t="s">
        <v>824</v>
      </c>
      <c r="M476" s="1">
        <v>42581</v>
      </c>
      <c r="N476">
        <v>336</v>
      </c>
      <c r="O476" t="s">
        <v>3048</v>
      </c>
      <c r="P476" t="s">
        <v>3048</v>
      </c>
      <c r="Q476" t="s">
        <v>4887</v>
      </c>
    </row>
    <row r="477" spans="1:17" x14ac:dyDescent="0.25">
      <c r="A477" t="s">
        <v>303</v>
      </c>
      <c r="B477" t="s">
        <v>17</v>
      </c>
      <c r="C477" t="s">
        <v>17</v>
      </c>
      <c r="D477">
        <v>36</v>
      </c>
      <c r="E477" t="s">
        <v>3491</v>
      </c>
      <c r="F477" t="s">
        <v>736</v>
      </c>
      <c r="G477" s="1">
        <v>42581</v>
      </c>
      <c r="I477">
        <v>0</v>
      </c>
      <c r="J477">
        <v>182</v>
      </c>
      <c r="K477" s="1" t="s">
        <v>825</v>
      </c>
      <c r="M477" s="1">
        <v>42714</v>
      </c>
      <c r="N477">
        <v>133</v>
      </c>
      <c r="O477" t="s">
        <v>3049</v>
      </c>
      <c r="P477" t="s">
        <v>3061</v>
      </c>
      <c r="Q477" t="s">
        <v>4800</v>
      </c>
    </row>
    <row r="478" spans="1:17" x14ac:dyDescent="0.25">
      <c r="A478" t="s">
        <v>303</v>
      </c>
      <c r="B478" t="s">
        <v>17</v>
      </c>
      <c r="C478" t="s">
        <v>17</v>
      </c>
      <c r="D478">
        <v>37</v>
      </c>
      <c r="E478" t="s">
        <v>3492</v>
      </c>
      <c r="F478" t="s">
        <v>768</v>
      </c>
      <c r="G478" s="1">
        <v>42714</v>
      </c>
      <c r="I478">
        <v>1</v>
      </c>
      <c r="J478">
        <v>546</v>
      </c>
      <c r="K478" s="1" t="s">
        <v>826</v>
      </c>
      <c r="L478" t="s">
        <v>623</v>
      </c>
      <c r="M478" s="1">
        <v>42763</v>
      </c>
      <c r="N478">
        <v>49</v>
      </c>
      <c r="O478" t="s">
        <v>3048</v>
      </c>
      <c r="P478" t="s">
        <v>3048</v>
      </c>
      <c r="Q478" t="s">
        <v>4763</v>
      </c>
    </row>
    <row r="479" spans="1:17" x14ac:dyDescent="0.25">
      <c r="A479" t="s">
        <v>303</v>
      </c>
      <c r="B479" t="s">
        <v>17</v>
      </c>
      <c r="C479" t="s">
        <v>17</v>
      </c>
      <c r="D479">
        <v>38</v>
      </c>
      <c r="E479" t="s">
        <v>3493</v>
      </c>
      <c r="F479" t="s">
        <v>768</v>
      </c>
      <c r="G479" s="1">
        <v>42763</v>
      </c>
      <c r="I479">
        <v>3</v>
      </c>
      <c r="J479">
        <v>1361</v>
      </c>
      <c r="K479" s="1" t="s">
        <v>16</v>
      </c>
      <c r="M479" s="1">
        <v>43286</v>
      </c>
      <c r="N479">
        <v>523</v>
      </c>
      <c r="O479" t="s">
        <v>3048</v>
      </c>
      <c r="P479" t="s">
        <v>3048</v>
      </c>
      <c r="Q479" t="s">
        <v>4800</v>
      </c>
    </row>
    <row r="480" spans="1:17" x14ac:dyDescent="0.25">
      <c r="A480" t="s">
        <v>303</v>
      </c>
      <c r="B480" t="s">
        <v>17</v>
      </c>
      <c r="C480" t="s">
        <v>17</v>
      </c>
      <c r="D480">
        <v>39</v>
      </c>
      <c r="E480" t="s">
        <v>3494</v>
      </c>
      <c r="F480" t="s">
        <v>747</v>
      </c>
      <c r="G480" s="1">
        <v>43286</v>
      </c>
      <c r="I480">
        <v>0</v>
      </c>
      <c r="J480">
        <v>205</v>
      </c>
      <c r="K480" s="1" t="s">
        <v>827</v>
      </c>
      <c r="M480" s="1">
        <v>43491</v>
      </c>
      <c r="N480">
        <v>205</v>
      </c>
      <c r="O480" t="s">
        <v>3052</v>
      </c>
      <c r="P480" t="s">
        <v>3048</v>
      </c>
      <c r="Q480" t="s">
        <v>4788</v>
      </c>
    </row>
    <row r="481" spans="1:17" x14ac:dyDescent="0.25">
      <c r="A481" t="s">
        <v>303</v>
      </c>
      <c r="B481" t="s">
        <v>17</v>
      </c>
      <c r="C481" t="s">
        <v>17</v>
      </c>
      <c r="D481">
        <v>40</v>
      </c>
      <c r="E481" t="s">
        <v>3495</v>
      </c>
      <c r="F481" t="s">
        <v>830</v>
      </c>
      <c r="G481" s="1">
        <v>43491</v>
      </c>
      <c r="I481">
        <v>1</v>
      </c>
      <c r="J481">
        <v>633</v>
      </c>
      <c r="K481" s="1" t="s">
        <v>16</v>
      </c>
      <c r="M481" s="1" t="s">
        <v>4</v>
      </c>
      <c r="N481" t="s">
        <v>4</v>
      </c>
      <c r="O481" t="s">
        <v>3057</v>
      </c>
      <c r="P481" t="s">
        <v>3060</v>
      </c>
      <c r="Q481" t="s">
        <v>4763</v>
      </c>
    </row>
    <row r="482" spans="1:17" x14ac:dyDescent="0.25">
      <c r="A482" t="s">
        <v>303</v>
      </c>
      <c r="B482" t="s">
        <v>831</v>
      </c>
      <c r="C482" t="s">
        <v>831</v>
      </c>
      <c r="D482">
        <v>1</v>
      </c>
      <c r="E482" t="s">
        <v>3496</v>
      </c>
      <c r="F482" t="s">
        <v>765</v>
      </c>
      <c r="G482" s="1">
        <v>28151</v>
      </c>
      <c r="I482">
        <v>1</v>
      </c>
      <c r="J482">
        <v>466</v>
      </c>
      <c r="K482" s="1" t="s">
        <v>837</v>
      </c>
      <c r="M482" s="1">
        <v>28617</v>
      </c>
      <c r="N482">
        <v>466</v>
      </c>
      <c r="O482" t="s">
        <v>3057</v>
      </c>
      <c r="P482" t="s">
        <v>3060</v>
      </c>
    </row>
    <row r="483" spans="1:17" x14ac:dyDescent="0.25">
      <c r="A483" t="s">
        <v>303</v>
      </c>
      <c r="B483" t="s">
        <v>831</v>
      </c>
      <c r="C483" t="s">
        <v>831</v>
      </c>
      <c r="D483">
        <v>2</v>
      </c>
      <c r="E483" t="s">
        <v>3497</v>
      </c>
      <c r="F483" t="s">
        <v>770</v>
      </c>
      <c r="G483" s="1">
        <v>28617</v>
      </c>
      <c r="I483">
        <v>5</v>
      </c>
      <c r="J483">
        <v>728</v>
      </c>
      <c r="K483" s="1" t="s">
        <v>838</v>
      </c>
      <c r="M483" s="1">
        <v>29345</v>
      </c>
      <c r="N483">
        <v>728</v>
      </c>
      <c r="O483" t="s">
        <v>3051</v>
      </c>
      <c r="P483" t="s">
        <v>3051</v>
      </c>
    </row>
    <row r="484" spans="1:17" x14ac:dyDescent="0.25">
      <c r="A484" t="s">
        <v>303</v>
      </c>
      <c r="B484" t="s">
        <v>831</v>
      </c>
      <c r="C484" t="s">
        <v>831</v>
      </c>
      <c r="D484">
        <v>3</v>
      </c>
      <c r="E484" t="s">
        <v>3498</v>
      </c>
      <c r="F484" t="s">
        <v>734</v>
      </c>
      <c r="G484" s="1">
        <v>29345</v>
      </c>
      <c r="I484">
        <v>0</v>
      </c>
      <c r="J484">
        <v>97</v>
      </c>
      <c r="K484" s="1" t="s">
        <v>839</v>
      </c>
      <c r="M484" s="1">
        <v>29442</v>
      </c>
      <c r="N484">
        <v>97</v>
      </c>
      <c r="O484" t="s">
        <v>3048</v>
      </c>
      <c r="P484" t="s">
        <v>3048</v>
      </c>
    </row>
    <row r="485" spans="1:17" x14ac:dyDescent="0.25">
      <c r="A485" t="s">
        <v>303</v>
      </c>
      <c r="B485" t="s">
        <v>831</v>
      </c>
      <c r="C485" t="s">
        <v>831</v>
      </c>
      <c r="D485">
        <v>4</v>
      </c>
      <c r="E485" t="s">
        <v>3499</v>
      </c>
      <c r="F485" t="s">
        <v>756</v>
      </c>
      <c r="G485" s="1">
        <v>29442</v>
      </c>
      <c r="I485">
        <v>5</v>
      </c>
      <c r="J485">
        <v>672</v>
      </c>
      <c r="K485" s="1" t="s">
        <v>840</v>
      </c>
      <c r="M485" s="1">
        <v>30114</v>
      </c>
      <c r="N485">
        <v>672</v>
      </c>
      <c r="O485" t="s">
        <v>3051</v>
      </c>
      <c r="P485" t="s">
        <v>3051</v>
      </c>
    </row>
    <row r="486" spans="1:17" x14ac:dyDescent="0.25">
      <c r="A486" t="s">
        <v>303</v>
      </c>
      <c r="B486" t="s">
        <v>831</v>
      </c>
      <c r="C486" t="s">
        <v>831</v>
      </c>
      <c r="D486">
        <v>5</v>
      </c>
      <c r="E486" t="s">
        <v>3500</v>
      </c>
      <c r="F486" t="s">
        <v>772</v>
      </c>
      <c r="G486" s="1">
        <v>30114</v>
      </c>
      <c r="I486">
        <v>3</v>
      </c>
      <c r="J486">
        <v>620</v>
      </c>
      <c r="K486" s="1" t="s">
        <v>841</v>
      </c>
      <c r="M486" s="1">
        <v>30734</v>
      </c>
      <c r="N486">
        <v>620</v>
      </c>
      <c r="O486" t="s">
        <v>3052</v>
      </c>
      <c r="P486" t="s">
        <v>3048</v>
      </c>
    </row>
    <row r="487" spans="1:17" x14ac:dyDescent="0.25">
      <c r="A487" t="s">
        <v>303</v>
      </c>
      <c r="B487" t="s">
        <v>831</v>
      </c>
      <c r="C487" t="s">
        <v>831</v>
      </c>
      <c r="D487">
        <v>6</v>
      </c>
      <c r="E487" t="s">
        <v>3501</v>
      </c>
      <c r="F487" t="s">
        <v>759</v>
      </c>
      <c r="G487" s="1">
        <v>30734</v>
      </c>
      <c r="I487">
        <v>0</v>
      </c>
      <c r="J487">
        <v>94</v>
      </c>
      <c r="K487" s="1" t="s">
        <v>842</v>
      </c>
      <c r="M487" s="1">
        <v>30828</v>
      </c>
      <c r="N487">
        <v>94</v>
      </c>
      <c r="O487" t="s">
        <v>3049</v>
      </c>
      <c r="P487" t="s">
        <v>3061</v>
      </c>
    </row>
    <row r="488" spans="1:17" x14ac:dyDescent="0.25">
      <c r="A488" t="s">
        <v>303</v>
      </c>
      <c r="B488" t="s">
        <v>831</v>
      </c>
      <c r="C488" t="s">
        <v>831</v>
      </c>
      <c r="D488">
        <v>7</v>
      </c>
      <c r="E488" t="s">
        <v>3502</v>
      </c>
      <c r="F488" t="s">
        <v>747</v>
      </c>
      <c r="G488" s="1">
        <v>30828</v>
      </c>
      <c r="I488">
        <v>2</v>
      </c>
      <c r="J488">
        <v>949</v>
      </c>
      <c r="K488" s="1" t="s">
        <v>843</v>
      </c>
      <c r="L488" t="s">
        <v>624</v>
      </c>
      <c r="M488" s="1">
        <v>31788</v>
      </c>
      <c r="N488">
        <v>960</v>
      </c>
      <c r="O488" t="s">
        <v>3052</v>
      </c>
      <c r="P488" t="s">
        <v>3048</v>
      </c>
    </row>
    <row r="489" spans="1:17" x14ac:dyDescent="0.25">
      <c r="A489" t="s">
        <v>303</v>
      </c>
      <c r="B489" t="s">
        <v>831</v>
      </c>
      <c r="C489" t="s">
        <v>831</v>
      </c>
      <c r="D489">
        <v>8</v>
      </c>
      <c r="E489" t="s">
        <v>3503</v>
      </c>
      <c r="F489" t="s">
        <v>734</v>
      </c>
      <c r="G489" s="1">
        <v>31788</v>
      </c>
      <c r="I489">
        <v>2</v>
      </c>
      <c r="J489">
        <v>321</v>
      </c>
      <c r="K489" s="1" t="s">
        <v>844</v>
      </c>
      <c r="M489" s="1">
        <v>32109</v>
      </c>
      <c r="N489">
        <v>321</v>
      </c>
      <c r="O489" t="s">
        <v>3048</v>
      </c>
      <c r="P489" t="s">
        <v>3048</v>
      </c>
    </row>
    <row r="490" spans="1:17" x14ac:dyDescent="0.25">
      <c r="A490" t="s">
        <v>303</v>
      </c>
      <c r="B490" t="s">
        <v>831</v>
      </c>
      <c r="C490" t="s">
        <v>831</v>
      </c>
      <c r="D490">
        <v>9</v>
      </c>
      <c r="E490" t="s">
        <v>3504</v>
      </c>
      <c r="F490" t="s">
        <v>772</v>
      </c>
      <c r="G490" s="1">
        <v>32109</v>
      </c>
      <c r="I490">
        <v>0</v>
      </c>
      <c r="J490">
        <v>91</v>
      </c>
      <c r="K490" s="1" t="s">
        <v>845</v>
      </c>
      <c r="M490" s="1">
        <v>32200</v>
      </c>
      <c r="N490">
        <v>91</v>
      </c>
      <c r="O490" t="s">
        <v>3052</v>
      </c>
      <c r="P490" t="s">
        <v>3048</v>
      </c>
    </row>
    <row r="491" spans="1:17" x14ac:dyDescent="0.25">
      <c r="A491" t="s">
        <v>303</v>
      </c>
      <c r="B491" t="s">
        <v>831</v>
      </c>
      <c r="C491" t="s">
        <v>831</v>
      </c>
      <c r="D491">
        <v>10</v>
      </c>
      <c r="E491" t="s">
        <v>3505</v>
      </c>
      <c r="F491" t="s">
        <v>755</v>
      </c>
      <c r="G491" s="1">
        <v>32200</v>
      </c>
      <c r="I491">
        <v>0</v>
      </c>
      <c r="J491">
        <v>456</v>
      </c>
      <c r="K491" s="1" t="s">
        <v>846</v>
      </c>
      <c r="M491" s="1">
        <v>32291</v>
      </c>
      <c r="N491">
        <v>91</v>
      </c>
      <c r="O491" t="s">
        <v>3051</v>
      </c>
      <c r="P491" t="s">
        <v>3051</v>
      </c>
    </row>
    <row r="492" spans="1:17" x14ac:dyDescent="0.25">
      <c r="A492" t="s">
        <v>303</v>
      </c>
      <c r="B492" t="s">
        <v>831</v>
      </c>
      <c r="C492" t="s">
        <v>831</v>
      </c>
      <c r="D492">
        <v>11</v>
      </c>
      <c r="E492" t="s">
        <v>3506</v>
      </c>
      <c r="F492" t="s">
        <v>768</v>
      </c>
      <c r="G492" s="1">
        <v>32291</v>
      </c>
      <c r="I492">
        <v>3</v>
      </c>
      <c r="J492">
        <v>532</v>
      </c>
      <c r="K492" s="1" t="s">
        <v>847</v>
      </c>
      <c r="M492" s="1">
        <v>32823</v>
      </c>
      <c r="N492">
        <v>532</v>
      </c>
      <c r="O492" t="s">
        <v>3048</v>
      </c>
      <c r="P492" t="s">
        <v>3048</v>
      </c>
    </row>
    <row r="493" spans="1:17" x14ac:dyDescent="0.25">
      <c r="A493" t="s">
        <v>303</v>
      </c>
      <c r="B493" t="s">
        <v>831</v>
      </c>
      <c r="C493" t="s">
        <v>831</v>
      </c>
      <c r="D493">
        <v>12</v>
      </c>
      <c r="E493" t="s">
        <v>3507</v>
      </c>
      <c r="F493" t="s">
        <v>781</v>
      </c>
      <c r="G493" s="1">
        <v>32823</v>
      </c>
      <c r="I493">
        <v>0</v>
      </c>
      <c r="J493">
        <v>170</v>
      </c>
      <c r="K493" s="1" t="s">
        <v>848</v>
      </c>
      <c r="L493" t="s">
        <v>625</v>
      </c>
      <c r="M493" s="1">
        <v>33127</v>
      </c>
      <c r="N493">
        <v>304</v>
      </c>
      <c r="O493" t="s">
        <v>3058</v>
      </c>
      <c r="P493" t="s">
        <v>3060</v>
      </c>
    </row>
    <row r="494" spans="1:17" x14ac:dyDescent="0.25">
      <c r="A494" t="s">
        <v>303</v>
      </c>
      <c r="B494" t="s">
        <v>831</v>
      </c>
      <c r="C494" t="s">
        <v>831</v>
      </c>
      <c r="D494">
        <v>13</v>
      </c>
      <c r="E494" t="s">
        <v>3508</v>
      </c>
      <c r="F494" t="s">
        <v>770</v>
      </c>
      <c r="G494" s="1">
        <v>33127</v>
      </c>
      <c r="I494">
        <v>4</v>
      </c>
      <c r="J494">
        <v>26</v>
      </c>
      <c r="K494" s="1" t="s">
        <v>849</v>
      </c>
      <c r="M494" s="1">
        <v>33518</v>
      </c>
      <c r="N494">
        <v>391</v>
      </c>
      <c r="O494" t="s">
        <v>3051</v>
      </c>
      <c r="P494" t="s">
        <v>3051</v>
      </c>
    </row>
    <row r="495" spans="1:17" x14ac:dyDescent="0.25">
      <c r="A495" t="s">
        <v>303</v>
      </c>
      <c r="B495" t="s">
        <v>831</v>
      </c>
      <c r="C495" t="s">
        <v>831</v>
      </c>
      <c r="D495">
        <v>14</v>
      </c>
      <c r="E495" t="s">
        <v>3509</v>
      </c>
      <c r="F495" t="s">
        <v>768</v>
      </c>
      <c r="G495" s="1">
        <v>33518</v>
      </c>
      <c r="I495">
        <v>0</v>
      </c>
      <c r="J495">
        <v>172</v>
      </c>
      <c r="K495" s="1" t="s">
        <v>850</v>
      </c>
      <c r="M495" s="1">
        <v>33690</v>
      </c>
      <c r="N495">
        <v>172</v>
      </c>
      <c r="O495" t="s">
        <v>3048</v>
      </c>
      <c r="P495" t="s">
        <v>3048</v>
      </c>
    </row>
    <row r="496" spans="1:17" x14ac:dyDescent="0.25">
      <c r="A496" t="s">
        <v>303</v>
      </c>
      <c r="B496" t="s">
        <v>831</v>
      </c>
      <c r="C496" t="s">
        <v>831</v>
      </c>
      <c r="D496">
        <v>15</v>
      </c>
      <c r="E496" t="s">
        <v>3473</v>
      </c>
      <c r="F496" t="s">
        <v>747</v>
      </c>
      <c r="G496" s="1">
        <v>33690</v>
      </c>
      <c r="I496">
        <v>9</v>
      </c>
      <c r="J496">
        <v>1142</v>
      </c>
      <c r="K496" s="1" t="s">
        <v>851</v>
      </c>
      <c r="M496" s="1">
        <v>34832</v>
      </c>
      <c r="N496">
        <v>1142</v>
      </c>
      <c r="O496" t="s">
        <v>3052</v>
      </c>
      <c r="P496" t="s">
        <v>3048</v>
      </c>
    </row>
    <row r="497" spans="1:17" x14ac:dyDescent="0.25">
      <c r="A497" t="s">
        <v>303</v>
      </c>
      <c r="B497" t="s">
        <v>831</v>
      </c>
      <c r="C497" t="s">
        <v>831</v>
      </c>
      <c r="D497">
        <v>16</v>
      </c>
      <c r="E497" t="s">
        <v>3510</v>
      </c>
      <c r="F497" t="s">
        <v>755</v>
      </c>
      <c r="G497" s="1">
        <v>34832</v>
      </c>
      <c r="I497">
        <v>7</v>
      </c>
      <c r="J497">
        <v>232</v>
      </c>
      <c r="K497" s="1" t="s">
        <v>852</v>
      </c>
      <c r="L497" t="s">
        <v>627</v>
      </c>
      <c r="M497" s="1">
        <v>35834</v>
      </c>
      <c r="N497">
        <v>1002</v>
      </c>
      <c r="O497" t="s">
        <v>3051</v>
      </c>
      <c r="P497" t="s">
        <v>3051</v>
      </c>
    </row>
    <row r="498" spans="1:17" x14ac:dyDescent="0.25">
      <c r="A498" t="s">
        <v>303</v>
      </c>
      <c r="B498" t="s">
        <v>831</v>
      </c>
      <c r="C498" t="s">
        <v>831</v>
      </c>
      <c r="D498">
        <v>17</v>
      </c>
      <c r="E498" t="s">
        <v>3511</v>
      </c>
      <c r="F498" t="s">
        <v>768</v>
      </c>
      <c r="G498" s="1">
        <v>35834</v>
      </c>
      <c r="I498">
        <v>0</v>
      </c>
      <c r="J498">
        <v>326</v>
      </c>
      <c r="K498" s="1" t="s">
        <v>853</v>
      </c>
      <c r="M498" s="1">
        <v>36141</v>
      </c>
      <c r="N498">
        <v>307</v>
      </c>
      <c r="O498" t="s">
        <v>3048</v>
      </c>
      <c r="P498" t="s">
        <v>3048</v>
      </c>
    </row>
    <row r="499" spans="1:17" x14ac:dyDescent="0.25">
      <c r="A499" t="s">
        <v>303</v>
      </c>
      <c r="B499" t="s">
        <v>831</v>
      </c>
      <c r="C499" t="s">
        <v>831</v>
      </c>
      <c r="D499">
        <v>18</v>
      </c>
      <c r="E499" t="s">
        <v>3512</v>
      </c>
      <c r="F499" t="s">
        <v>768</v>
      </c>
      <c r="G499" s="1">
        <v>36141</v>
      </c>
      <c r="I499">
        <v>2</v>
      </c>
      <c r="J499">
        <v>509</v>
      </c>
      <c r="K499" s="1" t="s">
        <v>854</v>
      </c>
      <c r="M499" s="1">
        <v>36589</v>
      </c>
      <c r="N499">
        <v>448</v>
      </c>
      <c r="O499" t="s">
        <v>3048</v>
      </c>
      <c r="P499" t="s">
        <v>3048</v>
      </c>
    </row>
    <row r="500" spans="1:17" x14ac:dyDescent="0.25">
      <c r="A500" t="s">
        <v>303</v>
      </c>
      <c r="B500" t="s">
        <v>831</v>
      </c>
      <c r="C500" t="s">
        <v>831</v>
      </c>
      <c r="D500">
        <v>19</v>
      </c>
      <c r="E500" t="s">
        <v>3513</v>
      </c>
      <c r="F500" t="s">
        <v>734</v>
      </c>
      <c r="G500" s="1">
        <v>36589</v>
      </c>
      <c r="I500">
        <v>2</v>
      </c>
      <c r="J500">
        <v>606</v>
      </c>
      <c r="K500" s="1" t="s">
        <v>855</v>
      </c>
      <c r="L500" t="s">
        <v>628</v>
      </c>
      <c r="M500" s="1">
        <v>37212</v>
      </c>
      <c r="N500">
        <v>623</v>
      </c>
      <c r="O500" t="s">
        <v>3048</v>
      </c>
      <c r="P500" t="s">
        <v>3048</v>
      </c>
    </row>
    <row r="501" spans="1:17" x14ac:dyDescent="0.25">
      <c r="A501" t="s">
        <v>303</v>
      </c>
      <c r="B501" t="s">
        <v>831</v>
      </c>
      <c r="C501" t="s">
        <v>831</v>
      </c>
      <c r="D501">
        <v>20</v>
      </c>
      <c r="E501" t="s">
        <v>3514</v>
      </c>
      <c r="F501" t="s">
        <v>755</v>
      </c>
      <c r="G501" s="1">
        <v>37212</v>
      </c>
      <c r="I501">
        <v>0</v>
      </c>
      <c r="J501">
        <v>96</v>
      </c>
      <c r="K501" s="1" t="s">
        <v>856</v>
      </c>
      <c r="M501" s="1">
        <v>37308</v>
      </c>
      <c r="N501">
        <v>96</v>
      </c>
      <c r="O501" t="s">
        <v>3051</v>
      </c>
      <c r="P501" t="s">
        <v>3051</v>
      </c>
    </row>
    <row r="502" spans="1:17" x14ac:dyDescent="0.25">
      <c r="A502" t="s">
        <v>303</v>
      </c>
      <c r="B502" t="s">
        <v>831</v>
      </c>
      <c r="C502" t="s">
        <v>831</v>
      </c>
      <c r="D502">
        <v>21</v>
      </c>
      <c r="E502" t="s">
        <v>629</v>
      </c>
      <c r="F502" t="s">
        <v>790</v>
      </c>
      <c r="G502" s="1">
        <v>37308</v>
      </c>
      <c r="I502">
        <v>0</v>
      </c>
      <c r="J502">
        <v>86</v>
      </c>
      <c r="K502" s="1" t="s">
        <v>857</v>
      </c>
      <c r="M502" s="1">
        <v>37394</v>
      </c>
      <c r="N502">
        <v>86</v>
      </c>
      <c r="O502" t="s">
        <v>3058</v>
      </c>
      <c r="P502" t="s">
        <v>3060</v>
      </c>
    </row>
    <row r="503" spans="1:17" x14ac:dyDescent="0.25">
      <c r="A503" t="s">
        <v>303</v>
      </c>
      <c r="B503" t="s">
        <v>831</v>
      </c>
      <c r="C503" t="s">
        <v>831</v>
      </c>
      <c r="D503">
        <v>22</v>
      </c>
      <c r="E503" t="s">
        <v>3515</v>
      </c>
      <c r="F503" t="s">
        <v>771</v>
      </c>
      <c r="G503" s="1">
        <v>37394</v>
      </c>
      <c r="I503">
        <v>0</v>
      </c>
      <c r="J503">
        <v>144</v>
      </c>
      <c r="K503" s="1" t="s">
        <v>858</v>
      </c>
      <c r="M503" s="1">
        <v>37538</v>
      </c>
      <c r="N503">
        <v>144</v>
      </c>
      <c r="O503" t="s">
        <v>3057</v>
      </c>
      <c r="P503" t="s">
        <v>3060</v>
      </c>
    </row>
    <row r="504" spans="1:17" x14ac:dyDescent="0.25">
      <c r="A504" t="s">
        <v>303</v>
      </c>
      <c r="B504" t="s">
        <v>831</v>
      </c>
      <c r="C504" t="s">
        <v>831</v>
      </c>
      <c r="D504">
        <v>23</v>
      </c>
      <c r="E504" t="s">
        <v>630</v>
      </c>
      <c r="F504" t="s">
        <v>749</v>
      </c>
      <c r="G504" s="1">
        <v>37538</v>
      </c>
      <c r="I504">
        <v>1</v>
      </c>
      <c r="J504">
        <v>268</v>
      </c>
      <c r="K504" s="1" t="s">
        <v>859</v>
      </c>
      <c r="M504" s="1">
        <v>37806</v>
      </c>
      <c r="N504">
        <v>268</v>
      </c>
      <c r="O504" t="s">
        <v>3049</v>
      </c>
      <c r="P504" t="s">
        <v>3061</v>
      </c>
    </row>
    <row r="505" spans="1:17" x14ac:dyDescent="0.25">
      <c r="A505" t="s">
        <v>303</v>
      </c>
      <c r="B505" t="s">
        <v>831</v>
      </c>
      <c r="C505" t="s">
        <v>831</v>
      </c>
      <c r="D505">
        <v>24</v>
      </c>
      <c r="E505" t="s">
        <v>3516</v>
      </c>
      <c r="F505" t="s">
        <v>749</v>
      </c>
      <c r="G505" s="1">
        <v>37806</v>
      </c>
      <c r="I505">
        <v>5</v>
      </c>
      <c r="J505">
        <v>1322</v>
      </c>
      <c r="K505" s="1" t="s">
        <v>860</v>
      </c>
      <c r="M505" s="1">
        <v>38794</v>
      </c>
      <c r="N505">
        <v>988</v>
      </c>
      <c r="O505" t="s">
        <v>3049</v>
      </c>
      <c r="P505" t="s">
        <v>3061</v>
      </c>
    </row>
    <row r="506" spans="1:17" x14ac:dyDescent="0.25">
      <c r="A506" t="s">
        <v>303</v>
      </c>
      <c r="B506" t="s">
        <v>831</v>
      </c>
      <c r="C506" t="s">
        <v>831</v>
      </c>
      <c r="D506">
        <v>25</v>
      </c>
      <c r="E506" t="s">
        <v>3517</v>
      </c>
      <c r="F506" t="s">
        <v>790</v>
      </c>
      <c r="G506" s="1">
        <v>38794</v>
      </c>
      <c r="I506">
        <v>0</v>
      </c>
      <c r="J506">
        <v>200</v>
      </c>
      <c r="K506" s="1" t="s">
        <v>861</v>
      </c>
      <c r="M506" s="1">
        <v>38994</v>
      </c>
      <c r="N506">
        <v>200</v>
      </c>
      <c r="O506" t="s">
        <v>3058</v>
      </c>
      <c r="P506" t="s">
        <v>3060</v>
      </c>
    </row>
    <row r="507" spans="1:17" x14ac:dyDescent="0.25">
      <c r="A507" t="s">
        <v>303</v>
      </c>
      <c r="B507" t="s">
        <v>831</v>
      </c>
      <c r="C507" t="s">
        <v>831</v>
      </c>
      <c r="D507">
        <v>26</v>
      </c>
      <c r="E507" t="s">
        <v>3518</v>
      </c>
      <c r="F507" t="s">
        <v>751</v>
      </c>
      <c r="G507" s="1">
        <v>38994</v>
      </c>
      <c r="I507">
        <v>5</v>
      </c>
      <c r="J507">
        <v>779</v>
      </c>
      <c r="K507" s="1" t="s">
        <v>862</v>
      </c>
      <c r="L507" t="s">
        <v>632</v>
      </c>
      <c r="M507" s="1">
        <v>39773</v>
      </c>
      <c r="N507">
        <v>779</v>
      </c>
      <c r="O507" t="s">
        <v>3055</v>
      </c>
      <c r="P507" t="s">
        <v>3048</v>
      </c>
    </row>
    <row r="508" spans="1:17" x14ac:dyDescent="0.25">
      <c r="A508" t="s">
        <v>303</v>
      </c>
      <c r="B508" t="s">
        <v>831</v>
      </c>
      <c r="C508" t="s">
        <v>831</v>
      </c>
      <c r="D508">
        <v>27</v>
      </c>
      <c r="E508" t="s">
        <v>3519</v>
      </c>
      <c r="F508" t="s">
        <v>751</v>
      </c>
      <c r="G508" s="1">
        <v>39773</v>
      </c>
      <c r="I508">
        <v>2</v>
      </c>
      <c r="J508">
        <v>19</v>
      </c>
      <c r="K508" s="1" t="s">
        <v>863</v>
      </c>
      <c r="L508" t="s">
        <v>633</v>
      </c>
      <c r="M508" s="1">
        <v>39773</v>
      </c>
      <c r="N508">
        <v>0</v>
      </c>
      <c r="O508" t="s">
        <v>3055</v>
      </c>
      <c r="P508" t="s">
        <v>3048</v>
      </c>
      <c r="Q508" t="s">
        <v>4892</v>
      </c>
    </row>
    <row r="509" spans="1:17" x14ac:dyDescent="0.25">
      <c r="A509" t="s">
        <v>303</v>
      </c>
      <c r="B509" t="s">
        <v>831</v>
      </c>
      <c r="C509" t="s">
        <v>831</v>
      </c>
      <c r="D509">
        <v>28</v>
      </c>
      <c r="E509" t="s">
        <v>3520</v>
      </c>
      <c r="F509" t="s">
        <v>751</v>
      </c>
      <c r="G509" s="1">
        <v>39773</v>
      </c>
      <c r="I509">
        <v>0</v>
      </c>
      <c r="J509">
        <v>120</v>
      </c>
      <c r="K509" s="1" t="s">
        <v>864</v>
      </c>
      <c r="M509" s="1">
        <v>39893</v>
      </c>
      <c r="N509">
        <v>120</v>
      </c>
      <c r="O509" t="s">
        <v>3055</v>
      </c>
      <c r="P509" t="s">
        <v>3048</v>
      </c>
      <c r="Q509" t="s">
        <v>4788</v>
      </c>
    </row>
    <row r="510" spans="1:17" x14ac:dyDescent="0.25">
      <c r="A510" t="s">
        <v>303</v>
      </c>
      <c r="B510" t="s">
        <v>831</v>
      </c>
      <c r="C510" t="s">
        <v>831</v>
      </c>
      <c r="D510">
        <v>29</v>
      </c>
      <c r="E510" t="s">
        <v>3521</v>
      </c>
      <c r="F510" t="s">
        <v>828</v>
      </c>
      <c r="G510" s="1">
        <v>39893</v>
      </c>
      <c r="I510">
        <v>0</v>
      </c>
      <c r="J510">
        <v>189</v>
      </c>
      <c r="K510" s="1" t="s">
        <v>865</v>
      </c>
      <c r="M510" s="1">
        <v>40082</v>
      </c>
      <c r="N510">
        <v>189</v>
      </c>
      <c r="O510" t="s">
        <v>3049</v>
      </c>
      <c r="P510" t="s">
        <v>3061</v>
      </c>
      <c r="Q510" t="s">
        <v>4763</v>
      </c>
    </row>
    <row r="511" spans="1:17" x14ac:dyDescent="0.25">
      <c r="A511" t="s">
        <v>303</v>
      </c>
      <c r="B511" t="s">
        <v>831</v>
      </c>
      <c r="C511" t="s">
        <v>831</v>
      </c>
      <c r="D511">
        <v>30</v>
      </c>
      <c r="E511" t="s">
        <v>3522</v>
      </c>
      <c r="F511" t="s">
        <v>790</v>
      </c>
      <c r="G511" s="1">
        <v>40082</v>
      </c>
      <c r="I511">
        <v>2</v>
      </c>
      <c r="J511">
        <v>555</v>
      </c>
      <c r="K511" s="1" t="s">
        <v>866</v>
      </c>
      <c r="M511" s="1">
        <v>40453</v>
      </c>
      <c r="N511">
        <v>371</v>
      </c>
      <c r="O511" t="s">
        <v>3058</v>
      </c>
      <c r="P511" t="s">
        <v>3060</v>
      </c>
      <c r="Q511" t="s">
        <v>4763</v>
      </c>
    </row>
    <row r="512" spans="1:17" x14ac:dyDescent="0.25">
      <c r="A512" t="s">
        <v>303</v>
      </c>
      <c r="B512" t="s">
        <v>831</v>
      </c>
      <c r="C512" t="s">
        <v>831</v>
      </c>
      <c r="D512">
        <v>31</v>
      </c>
      <c r="E512" t="s">
        <v>3523</v>
      </c>
      <c r="F512" t="s">
        <v>1061</v>
      </c>
      <c r="G512" s="1">
        <v>40453</v>
      </c>
      <c r="I512">
        <v>0</v>
      </c>
      <c r="J512">
        <v>121</v>
      </c>
      <c r="K512" s="1" t="s">
        <v>867</v>
      </c>
      <c r="M512" s="1">
        <v>40574</v>
      </c>
      <c r="N512">
        <v>121</v>
      </c>
      <c r="O512" t="s">
        <v>3057</v>
      </c>
      <c r="P512" t="s">
        <v>3060</v>
      </c>
      <c r="Q512" t="s">
        <v>4763</v>
      </c>
    </row>
    <row r="513" spans="1:17" x14ac:dyDescent="0.25">
      <c r="A513" t="s">
        <v>303</v>
      </c>
      <c r="B513" t="s">
        <v>831</v>
      </c>
      <c r="C513" t="s">
        <v>831</v>
      </c>
      <c r="D513">
        <v>32</v>
      </c>
      <c r="E513" t="s">
        <v>3524</v>
      </c>
      <c r="F513" t="s">
        <v>771</v>
      </c>
      <c r="G513" s="1">
        <v>40574</v>
      </c>
      <c r="I513">
        <v>0</v>
      </c>
      <c r="J513">
        <v>159</v>
      </c>
      <c r="K513" s="1" t="s">
        <v>868</v>
      </c>
      <c r="M513" s="1">
        <v>40733</v>
      </c>
      <c r="N513">
        <v>159</v>
      </c>
      <c r="O513" t="s">
        <v>3057</v>
      </c>
      <c r="P513" t="s">
        <v>3060</v>
      </c>
    </row>
    <row r="514" spans="1:17" x14ac:dyDescent="0.25">
      <c r="A514" t="s">
        <v>303</v>
      </c>
      <c r="B514" t="s">
        <v>831</v>
      </c>
      <c r="C514" t="s">
        <v>831</v>
      </c>
      <c r="D514">
        <v>33</v>
      </c>
      <c r="E514" t="s">
        <v>3525</v>
      </c>
      <c r="F514" t="s">
        <v>734</v>
      </c>
      <c r="G514" s="1">
        <v>40733</v>
      </c>
      <c r="I514">
        <v>0</v>
      </c>
      <c r="J514">
        <v>195</v>
      </c>
      <c r="K514" s="1" t="s">
        <v>869</v>
      </c>
      <c r="M514" s="1">
        <v>40928</v>
      </c>
      <c r="N514">
        <v>195</v>
      </c>
      <c r="O514" t="s">
        <v>3048</v>
      </c>
      <c r="P514" t="s">
        <v>3048</v>
      </c>
    </row>
    <row r="515" spans="1:17" x14ac:dyDescent="0.25">
      <c r="A515" t="s">
        <v>303</v>
      </c>
      <c r="B515" t="s">
        <v>831</v>
      </c>
      <c r="C515" t="s">
        <v>831</v>
      </c>
      <c r="D515">
        <v>34</v>
      </c>
      <c r="E515" t="s">
        <v>3526</v>
      </c>
      <c r="F515" t="s">
        <v>753</v>
      </c>
      <c r="G515" s="1">
        <v>40928</v>
      </c>
      <c r="I515">
        <v>2</v>
      </c>
      <c r="J515">
        <v>449</v>
      </c>
      <c r="K515" s="1" t="s">
        <v>870</v>
      </c>
      <c r="L515" t="s">
        <v>3527</v>
      </c>
      <c r="M515" s="1">
        <v>41377</v>
      </c>
      <c r="N515">
        <v>449</v>
      </c>
      <c r="O515" t="s">
        <v>3052</v>
      </c>
      <c r="P515" t="s">
        <v>3048</v>
      </c>
    </row>
    <row r="516" spans="1:17" x14ac:dyDescent="0.25">
      <c r="A516" t="s">
        <v>303</v>
      </c>
      <c r="B516" t="s">
        <v>831</v>
      </c>
      <c r="C516" t="s">
        <v>831</v>
      </c>
      <c r="D516">
        <v>35</v>
      </c>
      <c r="E516" t="s">
        <v>3528</v>
      </c>
      <c r="F516" t="s">
        <v>753</v>
      </c>
      <c r="G516" s="1">
        <v>41377</v>
      </c>
      <c r="I516">
        <v>3</v>
      </c>
      <c r="J516" t="s">
        <v>636</v>
      </c>
      <c r="K516" s="1" t="s">
        <v>871</v>
      </c>
      <c r="L516" t="s">
        <v>637</v>
      </c>
      <c r="M516" s="1">
        <v>41522</v>
      </c>
      <c r="N516">
        <v>145</v>
      </c>
      <c r="O516" t="s">
        <v>3052</v>
      </c>
      <c r="P516" t="s">
        <v>3048</v>
      </c>
      <c r="Q516" t="s">
        <v>4898</v>
      </c>
    </row>
    <row r="517" spans="1:17" x14ac:dyDescent="0.25">
      <c r="A517" t="s">
        <v>303</v>
      </c>
      <c r="B517" t="s">
        <v>831</v>
      </c>
      <c r="C517" t="s">
        <v>831</v>
      </c>
      <c r="D517">
        <v>36</v>
      </c>
      <c r="E517" t="s">
        <v>3529</v>
      </c>
      <c r="F517" t="s">
        <v>736</v>
      </c>
      <c r="G517" s="1">
        <v>41522</v>
      </c>
      <c r="I517">
        <v>6</v>
      </c>
      <c r="J517">
        <v>905</v>
      </c>
      <c r="K517" s="1" t="s">
        <v>872</v>
      </c>
      <c r="L517" t="s">
        <v>638</v>
      </c>
      <c r="M517" s="1">
        <v>42427</v>
      </c>
      <c r="N517">
        <v>905</v>
      </c>
      <c r="O517" t="s">
        <v>3049</v>
      </c>
      <c r="P517" t="s">
        <v>3061</v>
      </c>
      <c r="Q517" t="s">
        <v>4788</v>
      </c>
    </row>
    <row r="518" spans="1:17" x14ac:dyDescent="0.25">
      <c r="A518" t="s">
        <v>303</v>
      </c>
      <c r="B518" t="s">
        <v>831</v>
      </c>
      <c r="C518" t="s">
        <v>831</v>
      </c>
      <c r="D518">
        <v>37</v>
      </c>
      <c r="E518" t="s">
        <v>3530</v>
      </c>
      <c r="F518" t="s">
        <v>736</v>
      </c>
      <c r="G518" s="1">
        <v>42427</v>
      </c>
      <c r="I518">
        <v>0</v>
      </c>
      <c r="J518">
        <v>40</v>
      </c>
      <c r="K518" s="1" t="s">
        <v>873</v>
      </c>
      <c r="L518" t="s">
        <v>3531</v>
      </c>
      <c r="M518" s="1">
        <v>42496</v>
      </c>
      <c r="N518">
        <v>69</v>
      </c>
      <c r="O518" t="s">
        <v>3049</v>
      </c>
      <c r="P518" t="s">
        <v>3061</v>
      </c>
      <c r="Q518" t="s">
        <v>4900</v>
      </c>
    </row>
    <row r="519" spans="1:17" x14ac:dyDescent="0.25">
      <c r="A519" t="s">
        <v>303</v>
      </c>
      <c r="B519" t="s">
        <v>831</v>
      </c>
      <c r="C519" t="s">
        <v>831</v>
      </c>
      <c r="D519">
        <v>38</v>
      </c>
      <c r="E519" t="s">
        <v>3532</v>
      </c>
      <c r="F519" t="s">
        <v>753</v>
      </c>
      <c r="G519" s="1">
        <v>42496</v>
      </c>
      <c r="I519">
        <v>1</v>
      </c>
      <c r="J519">
        <v>582</v>
      </c>
      <c r="K519" s="1" t="s">
        <v>874</v>
      </c>
      <c r="L519" t="s">
        <v>640</v>
      </c>
      <c r="M519" s="1">
        <v>42545</v>
      </c>
      <c r="N519">
        <v>49</v>
      </c>
      <c r="O519" t="s">
        <v>3052</v>
      </c>
      <c r="P519" t="s">
        <v>3048</v>
      </c>
      <c r="Q519" t="s">
        <v>4839</v>
      </c>
    </row>
    <row r="520" spans="1:17" x14ac:dyDescent="0.25">
      <c r="A520" t="s">
        <v>303</v>
      </c>
      <c r="B520" t="s">
        <v>831</v>
      </c>
      <c r="C520" t="s">
        <v>831</v>
      </c>
      <c r="D520">
        <v>39</v>
      </c>
      <c r="E520" t="s">
        <v>3533</v>
      </c>
      <c r="F520" t="s">
        <v>755</v>
      </c>
      <c r="G520" s="1">
        <v>42545</v>
      </c>
      <c r="I520">
        <v>2</v>
      </c>
      <c r="J520">
        <v>289</v>
      </c>
      <c r="K520" s="1" t="s">
        <v>875</v>
      </c>
      <c r="M520" s="1">
        <v>42834</v>
      </c>
      <c r="N520">
        <v>289</v>
      </c>
      <c r="O520" t="s">
        <v>3051</v>
      </c>
      <c r="P520" t="s">
        <v>3051</v>
      </c>
      <c r="Q520" t="s">
        <v>4902</v>
      </c>
    </row>
    <row r="521" spans="1:17" x14ac:dyDescent="0.25">
      <c r="A521" t="s">
        <v>303</v>
      </c>
      <c r="B521" t="s">
        <v>831</v>
      </c>
      <c r="C521" t="s">
        <v>831</v>
      </c>
      <c r="D521">
        <v>40</v>
      </c>
      <c r="E521" t="s">
        <v>3534</v>
      </c>
      <c r="F521" t="s">
        <v>771</v>
      </c>
      <c r="G521" s="1">
        <v>42834</v>
      </c>
      <c r="I521">
        <v>0</v>
      </c>
      <c r="J521">
        <v>147</v>
      </c>
      <c r="K521" s="1" t="s">
        <v>876</v>
      </c>
      <c r="M521" s="1">
        <v>42981</v>
      </c>
      <c r="N521">
        <v>147</v>
      </c>
      <c r="O521" t="s">
        <v>3057</v>
      </c>
      <c r="P521" t="s">
        <v>3060</v>
      </c>
      <c r="Q521" t="s">
        <v>4763</v>
      </c>
    </row>
    <row r="522" spans="1:17" x14ac:dyDescent="0.25">
      <c r="A522" t="s">
        <v>303</v>
      </c>
      <c r="B522" t="s">
        <v>831</v>
      </c>
      <c r="C522" t="s">
        <v>831</v>
      </c>
      <c r="D522">
        <v>41</v>
      </c>
      <c r="E522" t="s">
        <v>3535</v>
      </c>
      <c r="F522" t="s">
        <v>734</v>
      </c>
      <c r="G522" s="1">
        <v>42981</v>
      </c>
      <c r="I522">
        <v>3</v>
      </c>
      <c r="J522">
        <v>600</v>
      </c>
      <c r="K522" s="1" t="s">
        <v>877</v>
      </c>
      <c r="L522" t="s">
        <v>642</v>
      </c>
      <c r="M522" s="1">
        <v>43581</v>
      </c>
      <c r="N522">
        <v>600</v>
      </c>
      <c r="O522" t="s">
        <v>3048</v>
      </c>
      <c r="P522" t="s">
        <v>3048</v>
      </c>
    </row>
    <row r="523" spans="1:17" x14ac:dyDescent="0.25">
      <c r="A523" t="s">
        <v>303</v>
      </c>
      <c r="B523" t="s">
        <v>831</v>
      </c>
      <c r="C523" t="s">
        <v>831</v>
      </c>
      <c r="D523">
        <v>42</v>
      </c>
      <c r="E523" t="s">
        <v>3536</v>
      </c>
      <c r="F523" t="s">
        <v>734</v>
      </c>
      <c r="G523" s="1">
        <v>43581</v>
      </c>
      <c r="I523">
        <v>1</v>
      </c>
      <c r="J523">
        <v>279</v>
      </c>
      <c r="K523" s="1" t="s">
        <v>16</v>
      </c>
      <c r="M523" s="1">
        <v>43790</v>
      </c>
      <c r="N523">
        <v>209</v>
      </c>
      <c r="O523" t="s">
        <v>3048</v>
      </c>
      <c r="P523" t="s">
        <v>3048</v>
      </c>
      <c r="Q523" t="s">
        <v>4801</v>
      </c>
    </row>
    <row r="524" spans="1:17" x14ac:dyDescent="0.25">
      <c r="A524" t="s">
        <v>303</v>
      </c>
      <c r="B524" t="s">
        <v>831</v>
      </c>
      <c r="C524" t="s">
        <v>831</v>
      </c>
      <c r="D524">
        <v>43</v>
      </c>
      <c r="E524" t="s">
        <v>3537</v>
      </c>
      <c r="F524" t="s">
        <v>734</v>
      </c>
      <c r="G524" s="1">
        <v>43790</v>
      </c>
      <c r="I524">
        <v>1</v>
      </c>
      <c r="J524">
        <v>334</v>
      </c>
      <c r="K524" s="1" t="s">
        <v>16</v>
      </c>
      <c r="L524" t="s">
        <v>643</v>
      </c>
      <c r="M524" s="1">
        <v>43860</v>
      </c>
      <c r="N524">
        <v>70</v>
      </c>
      <c r="O524" t="s">
        <v>3048</v>
      </c>
      <c r="P524" t="s">
        <v>3048</v>
      </c>
      <c r="Q524" t="s">
        <v>4735</v>
      </c>
    </row>
    <row r="525" spans="1:17" x14ac:dyDescent="0.25">
      <c r="A525" t="s">
        <v>303</v>
      </c>
      <c r="B525" t="s">
        <v>831</v>
      </c>
      <c r="C525" t="s">
        <v>831</v>
      </c>
      <c r="D525">
        <v>44</v>
      </c>
      <c r="E525" t="s">
        <v>3538</v>
      </c>
      <c r="F525" t="s">
        <v>738</v>
      </c>
      <c r="G525" s="1">
        <v>43860</v>
      </c>
      <c r="I525">
        <v>0</v>
      </c>
      <c r="J525">
        <v>264</v>
      </c>
      <c r="K525" s="1" t="s">
        <v>16</v>
      </c>
      <c r="M525" s="1" t="s">
        <v>4</v>
      </c>
      <c r="N525" t="s">
        <v>4</v>
      </c>
      <c r="O525" t="s">
        <v>3050</v>
      </c>
      <c r="P525" t="s">
        <v>3061</v>
      </c>
      <c r="Q525" t="s">
        <v>4801</v>
      </c>
    </row>
    <row r="526" spans="1:17" x14ac:dyDescent="0.25">
      <c r="A526" t="s">
        <v>303</v>
      </c>
      <c r="B526" t="s">
        <v>832</v>
      </c>
      <c r="C526" t="s">
        <v>832</v>
      </c>
      <c r="D526">
        <v>1</v>
      </c>
      <c r="E526" t="s">
        <v>3539</v>
      </c>
      <c r="F526" t="s">
        <v>789</v>
      </c>
      <c r="G526" s="1">
        <v>22900</v>
      </c>
      <c r="I526">
        <v>3</v>
      </c>
      <c r="J526">
        <v>980</v>
      </c>
      <c r="K526" s="1" t="s">
        <v>878</v>
      </c>
      <c r="M526" s="1">
        <v>23880</v>
      </c>
      <c r="N526">
        <v>980</v>
      </c>
      <c r="O526" t="s">
        <v>3051</v>
      </c>
      <c r="P526" t="s">
        <v>3051</v>
      </c>
    </row>
    <row r="527" spans="1:17" x14ac:dyDescent="0.25">
      <c r="A527" t="s">
        <v>303</v>
      </c>
      <c r="B527" t="s">
        <v>832</v>
      </c>
      <c r="C527" t="s">
        <v>832</v>
      </c>
      <c r="D527">
        <v>2</v>
      </c>
      <c r="E527" t="s">
        <v>3540</v>
      </c>
      <c r="F527" t="s">
        <v>771</v>
      </c>
      <c r="G527" s="1">
        <v>23880</v>
      </c>
      <c r="I527">
        <v>4</v>
      </c>
      <c r="J527">
        <v>1015</v>
      </c>
      <c r="K527" s="1" t="s">
        <v>879</v>
      </c>
      <c r="M527" s="1">
        <v>24895</v>
      </c>
      <c r="N527">
        <v>1015</v>
      </c>
      <c r="O527" t="s">
        <v>3057</v>
      </c>
      <c r="P527" t="s">
        <v>3060</v>
      </c>
    </row>
    <row r="528" spans="1:17" x14ac:dyDescent="0.25">
      <c r="A528" t="s">
        <v>303</v>
      </c>
      <c r="B528" t="s">
        <v>832</v>
      </c>
      <c r="C528" t="s">
        <v>832</v>
      </c>
      <c r="D528">
        <v>3</v>
      </c>
      <c r="E528" t="s">
        <v>3541</v>
      </c>
      <c r="F528" t="s">
        <v>761</v>
      </c>
      <c r="G528" s="1">
        <v>24895</v>
      </c>
      <c r="I528">
        <v>3</v>
      </c>
      <c r="J528">
        <v>542</v>
      </c>
      <c r="K528" s="1" t="s">
        <v>880</v>
      </c>
      <c r="M528" s="1">
        <v>25437</v>
      </c>
      <c r="N528">
        <v>542</v>
      </c>
      <c r="O528" t="s">
        <v>761</v>
      </c>
      <c r="P528" t="s">
        <v>761</v>
      </c>
    </row>
    <row r="529" spans="1:16" x14ac:dyDescent="0.25">
      <c r="A529" t="s">
        <v>303</v>
      </c>
      <c r="B529" t="s">
        <v>832</v>
      </c>
      <c r="C529" t="s">
        <v>832</v>
      </c>
      <c r="D529">
        <v>4</v>
      </c>
      <c r="E529" t="s">
        <v>3542</v>
      </c>
      <c r="F529" t="s">
        <v>768</v>
      </c>
      <c r="G529" s="1">
        <v>25437</v>
      </c>
      <c r="I529">
        <v>2</v>
      </c>
      <c r="J529">
        <v>420</v>
      </c>
      <c r="K529" s="1" t="s">
        <v>881</v>
      </c>
      <c r="M529" s="1">
        <v>25857</v>
      </c>
      <c r="N529">
        <v>420</v>
      </c>
      <c r="O529" t="s">
        <v>3048</v>
      </c>
      <c r="P529" t="s">
        <v>3048</v>
      </c>
    </row>
    <row r="530" spans="1:16" x14ac:dyDescent="0.25">
      <c r="A530" t="s">
        <v>303</v>
      </c>
      <c r="B530" t="s">
        <v>832</v>
      </c>
      <c r="C530" t="s">
        <v>832</v>
      </c>
      <c r="D530">
        <v>5</v>
      </c>
      <c r="E530" t="s">
        <v>3543</v>
      </c>
      <c r="F530" t="s">
        <v>768</v>
      </c>
      <c r="G530" s="1">
        <v>25857</v>
      </c>
      <c r="I530">
        <v>0</v>
      </c>
      <c r="J530">
        <v>168</v>
      </c>
      <c r="K530" s="1" t="s">
        <v>882</v>
      </c>
      <c r="M530" s="1">
        <v>26025</v>
      </c>
      <c r="N530">
        <v>168</v>
      </c>
      <c r="O530" t="s">
        <v>3048</v>
      </c>
      <c r="P530" t="s">
        <v>3048</v>
      </c>
    </row>
    <row r="531" spans="1:16" x14ac:dyDescent="0.25">
      <c r="A531" t="s">
        <v>303</v>
      </c>
      <c r="B531" t="s">
        <v>832</v>
      </c>
      <c r="C531" t="s">
        <v>832</v>
      </c>
      <c r="D531">
        <v>6</v>
      </c>
      <c r="E531" t="s">
        <v>648</v>
      </c>
      <c r="F531" t="s">
        <v>768</v>
      </c>
      <c r="G531" s="1">
        <v>26025</v>
      </c>
      <c r="I531">
        <v>2</v>
      </c>
      <c r="J531">
        <v>352</v>
      </c>
      <c r="K531" s="1" t="s">
        <v>883</v>
      </c>
      <c r="M531" s="1">
        <v>26377</v>
      </c>
      <c r="N531">
        <v>352</v>
      </c>
      <c r="O531" t="s">
        <v>3048</v>
      </c>
      <c r="P531" t="s">
        <v>3048</v>
      </c>
    </row>
    <row r="532" spans="1:16" x14ac:dyDescent="0.25">
      <c r="A532" t="s">
        <v>303</v>
      </c>
      <c r="B532" t="s">
        <v>832</v>
      </c>
      <c r="C532" t="s">
        <v>832</v>
      </c>
      <c r="D532">
        <v>7</v>
      </c>
      <c r="E532" t="s">
        <v>3544</v>
      </c>
      <c r="F532" t="s">
        <v>768</v>
      </c>
      <c r="G532" s="1">
        <v>26377</v>
      </c>
      <c r="I532">
        <v>0</v>
      </c>
      <c r="J532">
        <v>132</v>
      </c>
      <c r="K532" s="1" t="s">
        <v>884</v>
      </c>
      <c r="M532" s="1">
        <v>26509</v>
      </c>
      <c r="N532">
        <v>132</v>
      </c>
      <c r="O532" t="s">
        <v>3048</v>
      </c>
      <c r="P532" t="s">
        <v>3048</v>
      </c>
    </row>
    <row r="533" spans="1:16" x14ac:dyDescent="0.25">
      <c r="A533" t="s">
        <v>303</v>
      </c>
      <c r="B533" t="s">
        <v>832</v>
      </c>
      <c r="C533" t="s">
        <v>832</v>
      </c>
      <c r="D533">
        <v>8</v>
      </c>
      <c r="E533" t="s">
        <v>3545</v>
      </c>
      <c r="F533" t="s">
        <v>751</v>
      </c>
      <c r="G533" s="1">
        <v>26509</v>
      </c>
      <c r="I533">
        <v>0</v>
      </c>
      <c r="J533">
        <v>175</v>
      </c>
      <c r="K533" s="1" t="s">
        <v>885</v>
      </c>
      <c r="M533" s="1">
        <v>26684</v>
      </c>
      <c r="N533">
        <v>175</v>
      </c>
      <c r="O533" t="s">
        <v>3055</v>
      </c>
      <c r="P533" t="s">
        <v>3048</v>
      </c>
    </row>
    <row r="534" spans="1:16" x14ac:dyDescent="0.25">
      <c r="A534" t="s">
        <v>303</v>
      </c>
      <c r="B534" t="s">
        <v>832</v>
      </c>
      <c r="C534" t="s">
        <v>832</v>
      </c>
      <c r="D534">
        <v>9</v>
      </c>
      <c r="E534" t="s">
        <v>3546</v>
      </c>
      <c r="F534" t="s">
        <v>768</v>
      </c>
      <c r="G534" s="1">
        <v>26684</v>
      </c>
      <c r="I534">
        <v>2</v>
      </c>
      <c r="J534">
        <v>287</v>
      </c>
      <c r="K534" s="1" t="s">
        <v>886</v>
      </c>
      <c r="M534" s="1">
        <v>26971</v>
      </c>
      <c r="N534">
        <v>287</v>
      </c>
      <c r="O534" t="s">
        <v>3048</v>
      </c>
      <c r="P534" t="s">
        <v>3048</v>
      </c>
    </row>
    <row r="535" spans="1:16" x14ac:dyDescent="0.25">
      <c r="A535" t="s">
        <v>303</v>
      </c>
      <c r="B535" t="s">
        <v>832</v>
      </c>
      <c r="C535" t="s">
        <v>832</v>
      </c>
      <c r="D535">
        <v>10</v>
      </c>
      <c r="E535" t="s">
        <v>3547</v>
      </c>
      <c r="F535" t="s">
        <v>735</v>
      </c>
      <c r="G535" s="1">
        <v>26971</v>
      </c>
      <c r="I535">
        <v>0</v>
      </c>
      <c r="J535">
        <v>242</v>
      </c>
      <c r="K535" s="1" t="s">
        <v>887</v>
      </c>
      <c r="M535" s="1">
        <v>27213</v>
      </c>
      <c r="N535">
        <v>242</v>
      </c>
      <c r="O535" t="s">
        <v>3053</v>
      </c>
      <c r="P535" t="s">
        <v>2342</v>
      </c>
    </row>
    <row r="536" spans="1:16" x14ac:dyDescent="0.25">
      <c r="A536" t="s">
        <v>303</v>
      </c>
      <c r="B536" t="s">
        <v>832</v>
      </c>
      <c r="C536" t="s">
        <v>832</v>
      </c>
      <c r="D536">
        <v>11</v>
      </c>
      <c r="E536" t="s">
        <v>3548</v>
      </c>
      <c r="F536" t="s">
        <v>765</v>
      </c>
      <c r="G536" s="1">
        <v>27213</v>
      </c>
      <c r="I536">
        <v>1</v>
      </c>
      <c r="J536">
        <v>254</v>
      </c>
      <c r="K536" s="1" t="s">
        <v>888</v>
      </c>
      <c r="M536" s="1">
        <v>27467</v>
      </c>
      <c r="N536">
        <v>254</v>
      </c>
      <c r="O536" t="s">
        <v>3057</v>
      </c>
      <c r="P536" t="s">
        <v>3060</v>
      </c>
    </row>
    <row r="537" spans="1:16" x14ac:dyDescent="0.25">
      <c r="A537" t="s">
        <v>303</v>
      </c>
      <c r="B537" t="s">
        <v>832</v>
      </c>
      <c r="C537" t="s">
        <v>832</v>
      </c>
      <c r="D537">
        <v>12</v>
      </c>
      <c r="E537" t="s">
        <v>3549</v>
      </c>
      <c r="F537" t="s">
        <v>768</v>
      </c>
      <c r="G537" s="1">
        <v>27467</v>
      </c>
      <c r="I537">
        <v>5</v>
      </c>
      <c r="J537">
        <v>981</v>
      </c>
      <c r="K537" s="1" t="s">
        <v>889</v>
      </c>
      <c r="M537" s="1">
        <v>28448</v>
      </c>
      <c r="N537">
        <v>981</v>
      </c>
      <c r="O537" t="s">
        <v>3048</v>
      </c>
      <c r="P537" t="s">
        <v>3048</v>
      </c>
    </row>
    <row r="538" spans="1:16" x14ac:dyDescent="0.25">
      <c r="A538" t="s">
        <v>303</v>
      </c>
      <c r="B538" t="s">
        <v>832</v>
      </c>
      <c r="C538" t="s">
        <v>832</v>
      </c>
      <c r="D538">
        <v>13</v>
      </c>
      <c r="E538" t="s">
        <v>3550</v>
      </c>
      <c r="F538" t="s">
        <v>751</v>
      </c>
      <c r="G538" s="1">
        <v>28448</v>
      </c>
      <c r="I538">
        <v>5</v>
      </c>
      <c r="J538">
        <v>1014</v>
      </c>
      <c r="K538" s="1" t="s">
        <v>890</v>
      </c>
      <c r="M538" s="1">
        <v>29462</v>
      </c>
      <c r="N538">
        <v>1014</v>
      </c>
      <c r="O538" t="s">
        <v>3055</v>
      </c>
      <c r="P538" t="s">
        <v>3048</v>
      </c>
    </row>
    <row r="539" spans="1:16" x14ac:dyDescent="0.25">
      <c r="A539" t="s">
        <v>303</v>
      </c>
      <c r="B539" t="s">
        <v>832</v>
      </c>
      <c r="C539" t="s">
        <v>832</v>
      </c>
      <c r="D539">
        <v>14</v>
      </c>
      <c r="E539" t="s">
        <v>3551</v>
      </c>
      <c r="F539" t="s">
        <v>747</v>
      </c>
      <c r="G539" s="1">
        <v>29462</v>
      </c>
      <c r="I539">
        <v>0</v>
      </c>
      <c r="J539">
        <v>77</v>
      </c>
      <c r="K539" s="1" t="s">
        <v>891</v>
      </c>
      <c r="M539" s="1">
        <v>29539</v>
      </c>
      <c r="N539">
        <v>77</v>
      </c>
      <c r="O539" t="s">
        <v>3052</v>
      </c>
      <c r="P539" t="s">
        <v>3048</v>
      </c>
    </row>
    <row r="540" spans="1:16" x14ac:dyDescent="0.25">
      <c r="A540" t="s">
        <v>303</v>
      </c>
      <c r="B540" t="s">
        <v>832</v>
      </c>
      <c r="C540" t="s">
        <v>832</v>
      </c>
      <c r="D540">
        <v>15</v>
      </c>
      <c r="E540" t="s">
        <v>3552</v>
      </c>
      <c r="F540" t="s">
        <v>734</v>
      </c>
      <c r="G540" s="1">
        <v>29539</v>
      </c>
      <c r="I540">
        <v>9</v>
      </c>
      <c r="J540">
        <v>1240</v>
      </c>
      <c r="K540" s="1" t="s">
        <v>892</v>
      </c>
      <c r="M540" s="1">
        <v>30779</v>
      </c>
      <c r="N540">
        <v>1240</v>
      </c>
      <c r="O540" t="s">
        <v>3048</v>
      </c>
      <c r="P540" t="s">
        <v>3048</v>
      </c>
    </row>
    <row r="541" spans="1:16" x14ac:dyDescent="0.25">
      <c r="A541" t="s">
        <v>303</v>
      </c>
      <c r="B541" t="s">
        <v>832</v>
      </c>
      <c r="C541" t="s">
        <v>832</v>
      </c>
      <c r="D541">
        <v>16</v>
      </c>
      <c r="E541" t="s">
        <v>3553</v>
      </c>
      <c r="F541" t="s">
        <v>734</v>
      </c>
      <c r="G541" s="1">
        <v>30779</v>
      </c>
      <c r="I541">
        <v>2</v>
      </c>
      <c r="J541">
        <v>702</v>
      </c>
      <c r="K541" s="1" t="s">
        <v>893</v>
      </c>
      <c r="M541" s="1">
        <v>31481</v>
      </c>
      <c r="N541">
        <v>702</v>
      </c>
      <c r="O541" t="s">
        <v>3048</v>
      </c>
      <c r="P541" t="s">
        <v>3048</v>
      </c>
    </row>
    <row r="542" spans="1:16" x14ac:dyDescent="0.25">
      <c r="A542" t="s">
        <v>303</v>
      </c>
      <c r="B542" t="s">
        <v>832</v>
      </c>
      <c r="C542" t="s">
        <v>832</v>
      </c>
      <c r="D542">
        <v>17</v>
      </c>
      <c r="E542" t="s">
        <v>3554</v>
      </c>
      <c r="F542" t="s">
        <v>734</v>
      </c>
      <c r="G542" s="1">
        <v>31481</v>
      </c>
      <c r="I542">
        <v>0</v>
      </c>
      <c r="J542">
        <v>86</v>
      </c>
      <c r="K542" s="1" t="s">
        <v>894</v>
      </c>
      <c r="M542" s="1">
        <v>31567</v>
      </c>
      <c r="N542">
        <v>86</v>
      </c>
      <c r="O542" t="s">
        <v>3048</v>
      </c>
      <c r="P542" t="s">
        <v>3048</v>
      </c>
    </row>
    <row r="543" spans="1:16" x14ac:dyDescent="0.25">
      <c r="A543" t="s">
        <v>303</v>
      </c>
      <c r="B543" t="s">
        <v>832</v>
      </c>
      <c r="C543" t="s">
        <v>832</v>
      </c>
      <c r="D543">
        <v>18</v>
      </c>
      <c r="E543" t="s">
        <v>3555</v>
      </c>
      <c r="F543" t="s">
        <v>755</v>
      </c>
      <c r="G543" s="1">
        <v>31567</v>
      </c>
      <c r="I543">
        <v>3</v>
      </c>
      <c r="J543">
        <v>575</v>
      </c>
      <c r="K543" s="1" t="s">
        <v>895</v>
      </c>
      <c r="L543" t="s">
        <v>652</v>
      </c>
      <c r="M543" s="1">
        <v>31865</v>
      </c>
      <c r="N543">
        <v>298</v>
      </c>
      <c r="O543" t="s">
        <v>3051</v>
      </c>
      <c r="P543" t="s">
        <v>3051</v>
      </c>
    </row>
    <row r="544" spans="1:16" x14ac:dyDescent="0.25">
      <c r="A544" t="s">
        <v>303</v>
      </c>
      <c r="B544" t="s">
        <v>832</v>
      </c>
      <c r="C544" t="s">
        <v>832</v>
      </c>
      <c r="D544">
        <v>19</v>
      </c>
      <c r="E544" t="s">
        <v>3556</v>
      </c>
      <c r="F544" t="s">
        <v>771</v>
      </c>
      <c r="G544" s="1">
        <v>31865</v>
      </c>
      <c r="I544">
        <v>0</v>
      </c>
      <c r="J544">
        <v>56</v>
      </c>
      <c r="K544" s="1" t="s">
        <v>896</v>
      </c>
      <c r="M544" s="1">
        <v>31921</v>
      </c>
      <c r="N544">
        <v>56</v>
      </c>
      <c r="O544" t="s">
        <v>3057</v>
      </c>
      <c r="P544" t="s">
        <v>3060</v>
      </c>
    </row>
    <row r="545" spans="1:16" x14ac:dyDescent="0.25">
      <c r="A545" t="s">
        <v>303</v>
      </c>
      <c r="B545" t="s">
        <v>832</v>
      </c>
      <c r="C545" t="s">
        <v>832</v>
      </c>
      <c r="D545">
        <v>20</v>
      </c>
      <c r="E545" t="s">
        <v>653</v>
      </c>
      <c r="F545" t="s">
        <v>765</v>
      </c>
      <c r="G545" s="1">
        <v>31921</v>
      </c>
      <c r="I545">
        <v>0</v>
      </c>
      <c r="J545">
        <v>133</v>
      </c>
      <c r="K545" s="1" t="s">
        <v>897</v>
      </c>
      <c r="M545" s="1">
        <v>32054</v>
      </c>
      <c r="N545">
        <v>133</v>
      </c>
      <c r="O545" t="s">
        <v>3057</v>
      </c>
      <c r="P545" t="s">
        <v>3060</v>
      </c>
    </row>
    <row r="546" spans="1:16" x14ac:dyDescent="0.25">
      <c r="A546" t="s">
        <v>303</v>
      </c>
      <c r="B546" t="s">
        <v>832</v>
      </c>
      <c r="C546" t="s">
        <v>832</v>
      </c>
      <c r="D546">
        <v>21</v>
      </c>
      <c r="E546" t="s">
        <v>3557</v>
      </c>
      <c r="F546" t="s">
        <v>747</v>
      </c>
      <c r="G546" s="1">
        <v>32054</v>
      </c>
      <c r="I546">
        <v>1</v>
      </c>
      <c r="J546">
        <v>218</v>
      </c>
      <c r="K546" s="1" t="s">
        <v>898</v>
      </c>
      <c r="M546" s="1">
        <v>32272</v>
      </c>
      <c r="N546">
        <v>218</v>
      </c>
      <c r="O546" t="s">
        <v>3052</v>
      </c>
      <c r="P546" t="s">
        <v>3048</v>
      </c>
    </row>
    <row r="547" spans="1:16" x14ac:dyDescent="0.25">
      <c r="A547" t="s">
        <v>303</v>
      </c>
      <c r="B547" t="s">
        <v>832</v>
      </c>
      <c r="C547" t="s">
        <v>832</v>
      </c>
      <c r="D547">
        <v>22</v>
      </c>
      <c r="E547" t="s">
        <v>3558</v>
      </c>
      <c r="F547" t="s">
        <v>790</v>
      </c>
      <c r="G547" s="1">
        <v>32272</v>
      </c>
      <c r="I547">
        <v>0</v>
      </c>
      <c r="J547">
        <v>97</v>
      </c>
      <c r="K547" s="1" t="s">
        <v>899</v>
      </c>
      <c r="M547" s="1">
        <v>32369</v>
      </c>
      <c r="N547">
        <v>97</v>
      </c>
      <c r="O547" t="s">
        <v>3058</v>
      </c>
      <c r="P547" t="s">
        <v>3060</v>
      </c>
    </row>
    <row r="548" spans="1:16" x14ac:dyDescent="0.25">
      <c r="A548" t="s">
        <v>303</v>
      </c>
      <c r="B548" t="s">
        <v>832</v>
      </c>
      <c r="C548" t="s">
        <v>832</v>
      </c>
      <c r="D548">
        <v>23</v>
      </c>
      <c r="E548" t="s">
        <v>3559</v>
      </c>
      <c r="F548" t="s">
        <v>765</v>
      </c>
      <c r="G548" s="1">
        <v>32369</v>
      </c>
      <c r="I548">
        <v>2</v>
      </c>
      <c r="J548">
        <v>329</v>
      </c>
      <c r="K548" s="1" t="s">
        <v>900</v>
      </c>
      <c r="M548" s="1">
        <v>32698</v>
      </c>
      <c r="N548">
        <v>329</v>
      </c>
      <c r="O548" t="s">
        <v>3057</v>
      </c>
      <c r="P548" t="s">
        <v>3060</v>
      </c>
    </row>
    <row r="549" spans="1:16" x14ac:dyDescent="0.25">
      <c r="A549" t="s">
        <v>303</v>
      </c>
      <c r="B549" t="s">
        <v>832</v>
      </c>
      <c r="C549" t="s">
        <v>832</v>
      </c>
      <c r="D549">
        <v>24</v>
      </c>
      <c r="E549" t="s">
        <v>655</v>
      </c>
      <c r="F549" t="s">
        <v>790</v>
      </c>
      <c r="G549" s="1">
        <v>32698</v>
      </c>
      <c r="I549">
        <v>0</v>
      </c>
      <c r="J549">
        <v>102</v>
      </c>
      <c r="K549" s="1" t="s">
        <v>901</v>
      </c>
      <c r="M549" s="1">
        <v>32799</v>
      </c>
      <c r="N549">
        <v>101</v>
      </c>
      <c r="O549" t="s">
        <v>3058</v>
      </c>
      <c r="P549" t="s">
        <v>3060</v>
      </c>
    </row>
    <row r="550" spans="1:16" x14ac:dyDescent="0.25">
      <c r="A550" t="s">
        <v>303</v>
      </c>
      <c r="B550" t="s">
        <v>832</v>
      </c>
      <c r="C550" t="s">
        <v>832</v>
      </c>
      <c r="D550">
        <v>25</v>
      </c>
      <c r="E550" t="s">
        <v>3560</v>
      </c>
      <c r="F550" t="s">
        <v>781</v>
      </c>
      <c r="G550" s="1">
        <v>32799</v>
      </c>
      <c r="I550">
        <v>2</v>
      </c>
      <c r="J550">
        <v>731</v>
      </c>
      <c r="K550" s="1" t="s">
        <v>902</v>
      </c>
      <c r="M550" s="1">
        <v>33530</v>
      </c>
      <c r="N550">
        <v>731</v>
      </c>
      <c r="O550" t="s">
        <v>3058</v>
      </c>
      <c r="P550" t="s">
        <v>3060</v>
      </c>
    </row>
    <row r="551" spans="1:16" x14ac:dyDescent="0.25">
      <c r="A551" t="s">
        <v>303</v>
      </c>
      <c r="B551" t="s">
        <v>832</v>
      </c>
      <c r="C551" t="s">
        <v>832</v>
      </c>
      <c r="D551">
        <v>26</v>
      </c>
      <c r="E551" t="s">
        <v>3561</v>
      </c>
      <c r="F551" t="s">
        <v>755</v>
      </c>
      <c r="G551" s="1">
        <v>33530</v>
      </c>
      <c r="I551">
        <v>0</v>
      </c>
      <c r="J551">
        <v>148</v>
      </c>
      <c r="K551" s="1" t="s">
        <v>903</v>
      </c>
      <c r="M551" s="1">
        <v>33678</v>
      </c>
      <c r="N551">
        <v>148</v>
      </c>
      <c r="O551" t="s">
        <v>3051</v>
      </c>
      <c r="P551" t="s">
        <v>3051</v>
      </c>
    </row>
    <row r="552" spans="1:16" x14ac:dyDescent="0.25">
      <c r="A552" t="s">
        <v>303</v>
      </c>
      <c r="B552" t="s">
        <v>832</v>
      </c>
      <c r="C552" t="s">
        <v>832</v>
      </c>
      <c r="D552">
        <v>27</v>
      </c>
      <c r="E552" t="s">
        <v>3562</v>
      </c>
      <c r="F552" t="s">
        <v>734</v>
      </c>
      <c r="G552" s="1">
        <v>33678</v>
      </c>
      <c r="I552">
        <v>0</v>
      </c>
      <c r="J552">
        <v>208</v>
      </c>
      <c r="K552" s="1" t="s">
        <v>904</v>
      </c>
      <c r="M552" s="1">
        <v>33886</v>
      </c>
      <c r="N552">
        <v>208</v>
      </c>
      <c r="O552" t="s">
        <v>3048</v>
      </c>
      <c r="P552" t="s">
        <v>3048</v>
      </c>
    </row>
    <row r="553" spans="1:16" x14ac:dyDescent="0.25">
      <c r="A553" t="s">
        <v>303</v>
      </c>
      <c r="B553" t="s">
        <v>832</v>
      </c>
      <c r="C553" t="s">
        <v>832</v>
      </c>
      <c r="D553">
        <v>28</v>
      </c>
      <c r="E553" t="s">
        <v>3563</v>
      </c>
      <c r="F553" t="s">
        <v>770</v>
      </c>
      <c r="G553" s="1">
        <v>33886</v>
      </c>
      <c r="I553">
        <v>2</v>
      </c>
      <c r="J553">
        <v>379</v>
      </c>
      <c r="K553" s="1" t="s">
        <v>905</v>
      </c>
      <c r="M553" s="1">
        <v>34265</v>
      </c>
      <c r="N553">
        <v>379</v>
      </c>
      <c r="O553" t="s">
        <v>3051</v>
      </c>
      <c r="P553" t="s">
        <v>3051</v>
      </c>
    </row>
    <row r="554" spans="1:16" x14ac:dyDescent="0.25">
      <c r="A554" t="s">
        <v>303</v>
      </c>
      <c r="B554" t="s">
        <v>832</v>
      </c>
      <c r="C554" t="s">
        <v>832</v>
      </c>
      <c r="D554">
        <v>29</v>
      </c>
      <c r="E554" t="s">
        <v>3564</v>
      </c>
      <c r="F554" t="s">
        <v>734</v>
      </c>
      <c r="G554" s="1">
        <v>34265</v>
      </c>
      <c r="I554">
        <v>1</v>
      </c>
      <c r="J554">
        <v>181</v>
      </c>
      <c r="K554" s="1" t="s">
        <v>906</v>
      </c>
      <c r="M554" s="1">
        <v>34446</v>
      </c>
      <c r="N554">
        <v>181</v>
      </c>
      <c r="O554" t="s">
        <v>3048</v>
      </c>
      <c r="P554" t="s">
        <v>3048</v>
      </c>
    </row>
    <row r="555" spans="1:16" x14ac:dyDescent="0.25">
      <c r="A555" t="s">
        <v>303</v>
      </c>
      <c r="B555" t="s">
        <v>832</v>
      </c>
      <c r="C555" t="s">
        <v>832</v>
      </c>
      <c r="D555">
        <v>30</v>
      </c>
      <c r="E555" t="s">
        <v>3565</v>
      </c>
      <c r="F555" t="s">
        <v>734</v>
      </c>
      <c r="G555" s="1">
        <v>34446</v>
      </c>
      <c r="I555">
        <v>0</v>
      </c>
      <c r="J555">
        <v>85</v>
      </c>
      <c r="K555" s="1" t="s">
        <v>907</v>
      </c>
      <c r="M555" s="1">
        <v>34531</v>
      </c>
      <c r="N555">
        <v>85</v>
      </c>
      <c r="O555" t="s">
        <v>3048</v>
      </c>
      <c r="P555" t="s">
        <v>3048</v>
      </c>
    </row>
    <row r="556" spans="1:16" x14ac:dyDescent="0.25">
      <c r="A556" t="s">
        <v>303</v>
      </c>
      <c r="B556" t="s">
        <v>832</v>
      </c>
      <c r="C556" t="s">
        <v>832</v>
      </c>
      <c r="D556">
        <v>31</v>
      </c>
      <c r="E556" t="s">
        <v>3566</v>
      </c>
      <c r="F556" t="s">
        <v>790</v>
      </c>
      <c r="G556" s="1">
        <v>34531</v>
      </c>
      <c r="I556">
        <v>2</v>
      </c>
      <c r="J556">
        <v>428</v>
      </c>
      <c r="K556" s="1" t="s">
        <v>908</v>
      </c>
      <c r="M556" s="1">
        <v>34959</v>
      </c>
      <c r="N556">
        <v>428</v>
      </c>
      <c r="O556" t="s">
        <v>3058</v>
      </c>
      <c r="P556" t="s">
        <v>3060</v>
      </c>
    </row>
    <row r="557" spans="1:16" x14ac:dyDescent="0.25">
      <c r="A557" t="s">
        <v>303</v>
      </c>
      <c r="B557" t="s">
        <v>832</v>
      </c>
      <c r="C557" t="s">
        <v>832</v>
      </c>
      <c r="D557">
        <v>32</v>
      </c>
      <c r="E557" t="s">
        <v>3567</v>
      </c>
      <c r="F557" t="s">
        <v>790</v>
      </c>
      <c r="G557" s="1">
        <v>34959</v>
      </c>
      <c r="I557">
        <v>0</v>
      </c>
      <c r="J557">
        <v>133</v>
      </c>
      <c r="K557" s="1" t="s">
        <v>909</v>
      </c>
      <c r="M557" s="1">
        <v>35092</v>
      </c>
      <c r="N557">
        <v>133</v>
      </c>
      <c r="O557" t="s">
        <v>3058</v>
      </c>
      <c r="P557" t="s">
        <v>3060</v>
      </c>
    </row>
    <row r="558" spans="1:16" x14ac:dyDescent="0.25">
      <c r="A558" t="s">
        <v>303</v>
      </c>
      <c r="B558" t="s">
        <v>832</v>
      </c>
      <c r="C558" t="s">
        <v>832</v>
      </c>
      <c r="D558">
        <v>33</v>
      </c>
      <c r="E558" t="s">
        <v>3568</v>
      </c>
      <c r="F558" t="s">
        <v>779</v>
      </c>
      <c r="G558" s="1">
        <v>35092</v>
      </c>
      <c r="I558">
        <v>0</v>
      </c>
      <c r="J558">
        <v>273</v>
      </c>
      <c r="K558" s="1" t="s">
        <v>910</v>
      </c>
      <c r="M558" s="1">
        <v>35365</v>
      </c>
      <c r="N558">
        <v>273</v>
      </c>
      <c r="O558" t="s">
        <v>3053</v>
      </c>
      <c r="P558" t="s">
        <v>2342</v>
      </c>
    </row>
    <row r="559" spans="1:16" x14ac:dyDescent="0.25">
      <c r="A559" t="s">
        <v>303</v>
      </c>
      <c r="B559" t="s">
        <v>832</v>
      </c>
      <c r="C559" t="s">
        <v>832</v>
      </c>
      <c r="D559">
        <v>34</v>
      </c>
      <c r="E559" t="s">
        <v>661</v>
      </c>
      <c r="F559" t="s">
        <v>790</v>
      </c>
      <c r="G559" s="1">
        <v>35365</v>
      </c>
      <c r="I559">
        <v>1</v>
      </c>
      <c r="J559">
        <v>237</v>
      </c>
      <c r="K559" s="1" t="s">
        <v>911</v>
      </c>
      <c r="M559" s="1">
        <v>35602</v>
      </c>
      <c r="N559">
        <v>237</v>
      </c>
      <c r="O559" t="s">
        <v>3058</v>
      </c>
      <c r="P559" t="s">
        <v>3060</v>
      </c>
    </row>
    <row r="560" spans="1:16" x14ac:dyDescent="0.25">
      <c r="A560" t="s">
        <v>303</v>
      </c>
      <c r="B560" t="s">
        <v>832</v>
      </c>
      <c r="C560" t="s">
        <v>832</v>
      </c>
      <c r="D560">
        <v>35</v>
      </c>
      <c r="E560" t="s">
        <v>662</v>
      </c>
      <c r="F560" t="s">
        <v>779</v>
      </c>
      <c r="G560" s="1">
        <v>35602</v>
      </c>
      <c r="I560">
        <v>1</v>
      </c>
      <c r="J560">
        <v>532</v>
      </c>
      <c r="K560" s="1" t="s">
        <v>912</v>
      </c>
      <c r="M560" s="1">
        <v>36134</v>
      </c>
      <c r="N560">
        <v>532</v>
      </c>
      <c r="O560" t="s">
        <v>3053</v>
      </c>
      <c r="P560" t="s">
        <v>2342</v>
      </c>
    </row>
    <row r="561" spans="1:17" x14ac:dyDescent="0.25">
      <c r="A561" t="s">
        <v>303</v>
      </c>
      <c r="B561" t="s">
        <v>832</v>
      </c>
      <c r="C561" t="s">
        <v>832</v>
      </c>
      <c r="D561">
        <v>36</v>
      </c>
      <c r="E561" t="s">
        <v>3569</v>
      </c>
      <c r="F561" t="s">
        <v>734</v>
      </c>
      <c r="G561" s="1">
        <v>36134</v>
      </c>
      <c r="I561">
        <v>0</v>
      </c>
      <c r="J561">
        <v>203</v>
      </c>
      <c r="K561" s="1" t="s">
        <v>913</v>
      </c>
      <c r="M561" s="1">
        <v>36337</v>
      </c>
      <c r="N561">
        <v>203</v>
      </c>
      <c r="O561" t="s">
        <v>3048</v>
      </c>
      <c r="P561" t="s">
        <v>3048</v>
      </c>
    </row>
    <row r="562" spans="1:17" x14ac:dyDescent="0.25">
      <c r="A562" t="s">
        <v>303</v>
      </c>
      <c r="B562" t="s">
        <v>832</v>
      </c>
      <c r="C562" t="s">
        <v>832</v>
      </c>
      <c r="D562">
        <v>37</v>
      </c>
      <c r="E562" t="s">
        <v>3570</v>
      </c>
      <c r="F562" t="s">
        <v>734</v>
      </c>
      <c r="G562" s="1">
        <v>36337</v>
      </c>
      <c r="I562">
        <v>3</v>
      </c>
      <c r="J562">
        <v>773</v>
      </c>
      <c r="K562" s="1" t="s">
        <v>914</v>
      </c>
      <c r="L562" t="s">
        <v>664</v>
      </c>
      <c r="M562" s="1">
        <v>37178</v>
      </c>
      <c r="N562">
        <v>841</v>
      </c>
      <c r="O562" t="s">
        <v>3048</v>
      </c>
      <c r="P562" t="s">
        <v>3048</v>
      </c>
    </row>
    <row r="563" spans="1:17" x14ac:dyDescent="0.25">
      <c r="A563" t="s">
        <v>303</v>
      </c>
      <c r="B563" t="s">
        <v>832</v>
      </c>
      <c r="C563" t="s">
        <v>832</v>
      </c>
      <c r="D563">
        <v>38</v>
      </c>
      <c r="E563" t="s">
        <v>3571</v>
      </c>
      <c r="F563" t="s">
        <v>755</v>
      </c>
      <c r="G563" s="1">
        <v>37178</v>
      </c>
      <c r="I563">
        <v>0</v>
      </c>
      <c r="J563">
        <v>187</v>
      </c>
      <c r="K563" s="1" t="s">
        <v>915</v>
      </c>
      <c r="M563" s="1">
        <v>37365</v>
      </c>
      <c r="N563">
        <v>187</v>
      </c>
      <c r="O563" t="s">
        <v>3051</v>
      </c>
      <c r="P563" t="s">
        <v>3051</v>
      </c>
    </row>
    <row r="564" spans="1:17" x14ac:dyDescent="0.25">
      <c r="A564" t="s">
        <v>303</v>
      </c>
      <c r="B564" t="s">
        <v>832</v>
      </c>
      <c r="C564" t="s">
        <v>832</v>
      </c>
      <c r="D564">
        <v>39</v>
      </c>
      <c r="E564" t="s">
        <v>3572</v>
      </c>
      <c r="F564" t="s">
        <v>766</v>
      </c>
      <c r="G564" s="1">
        <v>37365</v>
      </c>
      <c r="I564">
        <v>3</v>
      </c>
      <c r="J564">
        <v>904</v>
      </c>
      <c r="K564" s="1" t="s">
        <v>916</v>
      </c>
      <c r="L564" t="s">
        <v>666</v>
      </c>
      <c r="M564" s="1">
        <v>38409</v>
      </c>
      <c r="N564">
        <v>1044</v>
      </c>
      <c r="O564" t="s">
        <v>3049</v>
      </c>
      <c r="P564" t="s">
        <v>3061</v>
      </c>
    </row>
    <row r="565" spans="1:17" x14ac:dyDescent="0.25">
      <c r="A565" t="s">
        <v>303</v>
      </c>
      <c r="B565" t="s">
        <v>832</v>
      </c>
      <c r="C565" t="s">
        <v>832</v>
      </c>
      <c r="D565">
        <v>40</v>
      </c>
      <c r="E565" t="s">
        <v>3573</v>
      </c>
      <c r="F565" t="s">
        <v>739</v>
      </c>
      <c r="G565" s="1">
        <v>38409</v>
      </c>
      <c r="I565">
        <v>6</v>
      </c>
      <c r="J565">
        <v>1190</v>
      </c>
      <c r="K565" s="1" t="s">
        <v>917</v>
      </c>
      <c r="M565" s="1">
        <v>39599</v>
      </c>
      <c r="N565">
        <v>1190</v>
      </c>
      <c r="O565" t="s">
        <v>3050</v>
      </c>
      <c r="P565" t="s">
        <v>3061</v>
      </c>
    </row>
    <row r="566" spans="1:17" x14ac:dyDescent="0.25">
      <c r="A566" t="s">
        <v>303</v>
      </c>
      <c r="B566" t="s">
        <v>832</v>
      </c>
      <c r="C566" t="s">
        <v>832</v>
      </c>
      <c r="D566">
        <v>41</v>
      </c>
      <c r="E566" t="s">
        <v>3574</v>
      </c>
      <c r="F566" t="s">
        <v>751</v>
      </c>
      <c r="G566" s="1">
        <v>39599</v>
      </c>
      <c r="I566">
        <v>7</v>
      </c>
      <c r="J566">
        <v>902</v>
      </c>
      <c r="K566" s="1" t="s">
        <v>918</v>
      </c>
      <c r="L566" t="s">
        <v>667</v>
      </c>
      <c r="M566" s="1">
        <v>40501</v>
      </c>
      <c r="N566">
        <v>902</v>
      </c>
      <c r="O566" t="s">
        <v>3055</v>
      </c>
      <c r="P566" t="s">
        <v>3048</v>
      </c>
    </row>
    <row r="567" spans="1:17" x14ac:dyDescent="0.25">
      <c r="A567" t="s">
        <v>303</v>
      </c>
      <c r="B567" t="s">
        <v>832</v>
      </c>
      <c r="C567" t="s">
        <v>832</v>
      </c>
      <c r="D567">
        <v>42</v>
      </c>
      <c r="E567" t="s">
        <v>3575</v>
      </c>
      <c r="F567" t="s">
        <v>751</v>
      </c>
      <c r="G567" s="1">
        <v>40501</v>
      </c>
      <c r="I567">
        <v>5</v>
      </c>
      <c r="J567">
        <v>1407</v>
      </c>
      <c r="K567" s="1" t="s">
        <v>919</v>
      </c>
      <c r="M567" s="1">
        <v>40538</v>
      </c>
      <c r="N567">
        <v>37</v>
      </c>
      <c r="O567" t="s">
        <v>3055</v>
      </c>
      <c r="P567" t="s">
        <v>3048</v>
      </c>
      <c r="Q567" t="s">
        <v>4800</v>
      </c>
    </row>
    <row r="568" spans="1:17" x14ac:dyDescent="0.25">
      <c r="A568" t="s">
        <v>303</v>
      </c>
      <c r="B568" t="s">
        <v>832</v>
      </c>
      <c r="C568" t="s">
        <v>832</v>
      </c>
      <c r="D568">
        <v>43</v>
      </c>
      <c r="E568" t="s">
        <v>3576</v>
      </c>
      <c r="F568" t="s">
        <v>771</v>
      </c>
      <c r="G568" s="1">
        <v>40538</v>
      </c>
      <c r="I568">
        <v>8</v>
      </c>
      <c r="J568">
        <v>1076</v>
      </c>
      <c r="K568" s="1" t="s">
        <v>920</v>
      </c>
      <c r="L568" t="s">
        <v>668</v>
      </c>
      <c r="M568" s="1">
        <v>41790</v>
      </c>
      <c r="N568">
        <v>1252</v>
      </c>
      <c r="O568" t="s">
        <v>3057</v>
      </c>
      <c r="P568" t="s">
        <v>3060</v>
      </c>
      <c r="Q568" t="s">
        <v>4909</v>
      </c>
    </row>
    <row r="569" spans="1:17" x14ac:dyDescent="0.25">
      <c r="A569" t="s">
        <v>303</v>
      </c>
      <c r="B569" t="s">
        <v>832</v>
      </c>
      <c r="C569" t="s">
        <v>832</v>
      </c>
      <c r="D569">
        <v>44</v>
      </c>
      <c r="E569" t="s">
        <v>3577</v>
      </c>
      <c r="F569" t="s">
        <v>736</v>
      </c>
      <c r="G569" s="1">
        <v>41790</v>
      </c>
      <c r="I569">
        <v>5</v>
      </c>
      <c r="J569">
        <v>1455</v>
      </c>
      <c r="K569" s="1" t="s">
        <v>921</v>
      </c>
      <c r="M569" s="1">
        <v>41908</v>
      </c>
      <c r="N569">
        <v>118</v>
      </c>
      <c r="O569" t="s">
        <v>3049</v>
      </c>
      <c r="P569" t="s">
        <v>3061</v>
      </c>
      <c r="Q569" t="s">
        <v>4911</v>
      </c>
    </row>
    <row r="570" spans="1:17" x14ac:dyDescent="0.25">
      <c r="A570" t="s">
        <v>303</v>
      </c>
      <c r="B570" t="s">
        <v>832</v>
      </c>
      <c r="C570" t="s">
        <v>832</v>
      </c>
      <c r="D570">
        <v>45</v>
      </c>
      <c r="E570" t="s">
        <v>3578</v>
      </c>
      <c r="F570" t="s">
        <v>772</v>
      </c>
      <c r="G570" s="1">
        <v>41908</v>
      </c>
      <c r="I570">
        <v>1</v>
      </c>
      <c r="J570">
        <v>631</v>
      </c>
      <c r="K570" s="1" t="s">
        <v>922</v>
      </c>
      <c r="M570" s="1">
        <v>42539</v>
      </c>
      <c r="N570">
        <v>631</v>
      </c>
      <c r="O570" t="s">
        <v>3052</v>
      </c>
      <c r="P570" t="s">
        <v>3048</v>
      </c>
      <c r="Q570" t="s">
        <v>4800</v>
      </c>
    </row>
    <row r="571" spans="1:17" x14ac:dyDescent="0.25">
      <c r="A571" t="s">
        <v>303</v>
      </c>
      <c r="B571" t="s">
        <v>832</v>
      </c>
      <c r="C571" t="s">
        <v>832</v>
      </c>
      <c r="D571">
        <v>46</v>
      </c>
      <c r="E571" t="s">
        <v>3579</v>
      </c>
      <c r="F571" t="s">
        <v>734</v>
      </c>
      <c r="G571" s="1">
        <v>42539</v>
      </c>
      <c r="I571">
        <v>0</v>
      </c>
      <c r="J571">
        <v>237</v>
      </c>
      <c r="K571" s="1" t="s">
        <v>923</v>
      </c>
      <c r="M571" s="1">
        <v>42776</v>
      </c>
      <c r="N571">
        <v>237</v>
      </c>
      <c r="O571" t="s">
        <v>3048</v>
      </c>
      <c r="P571" t="s">
        <v>3048</v>
      </c>
      <c r="Q571" t="s">
        <v>4800</v>
      </c>
    </row>
    <row r="572" spans="1:17" x14ac:dyDescent="0.25">
      <c r="A572" t="s">
        <v>303</v>
      </c>
      <c r="B572" t="s">
        <v>832</v>
      </c>
      <c r="C572" t="s">
        <v>832</v>
      </c>
      <c r="D572">
        <v>47</v>
      </c>
      <c r="E572" t="s">
        <v>3580</v>
      </c>
      <c r="F572" t="s">
        <v>752</v>
      </c>
      <c r="G572" s="1">
        <v>42776</v>
      </c>
      <c r="I572">
        <v>0</v>
      </c>
      <c r="J572">
        <v>253</v>
      </c>
      <c r="K572" s="1" t="s">
        <v>924</v>
      </c>
      <c r="M572" s="1">
        <v>43029</v>
      </c>
      <c r="N572">
        <v>253</v>
      </c>
      <c r="O572" t="s">
        <v>3050</v>
      </c>
      <c r="P572" t="s">
        <v>3061</v>
      </c>
      <c r="Q572" t="s">
        <v>4800</v>
      </c>
    </row>
    <row r="573" spans="1:17" x14ac:dyDescent="0.25">
      <c r="A573" t="s">
        <v>303</v>
      </c>
      <c r="B573" t="s">
        <v>832</v>
      </c>
      <c r="C573" t="s">
        <v>832</v>
      </c>
      <c r="D573">
        <v>48</v>
      </c>
      <c r="E573" t="s">
        <v>3581</v>
      </c>
      <c r="F573" t="s">
        <v>736</v>
      </c>
      <c r="G573" s="1">
        <v>43029</v>
      </c>
      <c r="I573">
        <v>1</v>
      </c>
      <c r="J573">
        <v>378</v>
      </c>
      <c r="K573" s="1" t="s">
        <v>925</v>
      </c>
      <c r="M573" s="1">
        <v>43245</v>
      </c>
      <c r="N573">
        <v>216</v>
      </c>
      <c r="O573" t="s">
        <v>3049</v>
      </c>
      <c r="P573" t="s">
        <v>3061</v>
      </c>
      <c r="Q573" t="s">
        <v>4800</v>
      </c>
    </row>
    <row r="574" spans="1:17" x14ac:dyDescent="0.25">
      <c r="A574" t="s">
        <v>303</v>
      </c>
      <c r="B574" t="s">
        <v>832</v>
      </c>
      <c r="C574" t="s">
        <v>832</v>
      </c>
      <c r="D574">
        <v>49</v>
      </c>
      <c r="E574" t="s">
        <v>3582</v>
      </c>
      <c r="F574" t="s">
        <v>771</v>
      </c>
      <c r="G574" s="1">
        <v>43245</v>
      </c>
      <c r="I574">
        <v>1</v>
      </c>
      <c r="J574">
        <v>531</v>
      </c>
      <c r="K574" s="1" t="s">
        <v>926</v>
      </c>
      <c r="L574" t="s">
        <v>669</v>
      </c>
      <c r="M574" s="1">
        <v>43407</v>
      </c>
      <c r="N574">
        <v>162</v>
      </c>
      <c r="O574" t="s">
        <v>3057</v>
      </c>
      <c r="P574" t="s">
        <v>3060</v>
      </c>
      <c r="Q574" t="s">
        <v>4763</v>
      </c>
    </row>
    <row r="575" spans="1:17" x14ac:dyDescent="0.25">
      <c r="A575" t="s">
        <v>303</v>
      </c>
      <c r="B575" t="s">
        <v>832</v>
      </c>
      <c r="C575" t="s">
        <v>832</v>
      </c>
      <c r="D575">
        <v>50</v>
      </c>
      <c r="E575" t="s">
        <v>3487</v>
      </c>
      <c r="F575" t="s">
        <v>781</v>
      </c>
      <c r="G575" s="1">
        <v>43407</v>
      </c>
      <c r="I575">
        <v>1</v>
      </c>
      <c r="J575">
        <v>369</v>
      </c>
      <c r="K575" s="1" t="s">
        <v>926</v>
      </c>
      <c r="M575" s="1">
        <v>43776</v>
      </c>
      <c r="N575">
        <v>369</v>
      </c>
      <c r="O575" t="s">
        <v>3058</v>
      </c>
      <c r="P575" t="s">
        <v>3060</v>
      </c>
      <c r="Q575" t="s">
        <v>4800</v>
      </c>
    </row>
    <row r="576" spans="1:17" x14ac:dyDescent="0.25">
      <c r="A576" t="s">
        <v>303</v>
      </c>
      <c r="B576" t="s">
        <v>832</v>
      </c>
      <c r="C576" t="s">
        <v>832</v>
      </c>
      <c r="D576">
        <v>51</v>
      </c>
      <c r="E576" t="s">
        <v>3583</v>
      </c>
      <c r="F576" t="s">
        <v>771</v>
      </c>
      <c r="G576" s="1">
        <v>43776</v>
      </c>
      <c r="I576">
        <v>0</v>
      </c>
      <c r="J576">
        <v>348</v>
      </c>
      <c r="K576" s="1" t="s">
        <v>16</v>
      </c>
      <c r="M576" s="1">
        <v>43869</v>
      </c>
      <c r="N576">
        <v>93</v>
      </c>
      <c r="O576" t="s">
        <v>3057</v>
      </c>
      <c r="P576" t="s">
        <v>3060</v>
      </c>
      <c r="Q576" t="s">
        <v>4800</v>
      </c>
    </row>
    <row r="577" spans="1:17" x14ac:dyDescent="0.25">
      <c r="A577" t="s">
        <v>303</v>
      </c>
      <c r="B577" t="s">
        <v>832</v>
      </c>
      <c r="C577" t="s">
        <v>832</v>
      </c>
      <c r="D577">
        <v>52</v>
      </c>
      <c r="E577" t="s">
        <v>3584</v>
      </c>
      <c r="F577" t="s">
        <v>753</v>
      </c>
      <c r="G577" s="1">
        <v>43869</v>
      </c>
      <c r="I577">
        <v>0</v>
      </c>
      <c r="J577">
        <v>255</v>
      </c>
      <c r="K577" s="1" t="s">
        <v>16</v>
      </c>
      <c r="M577" s="1" t="s">
        <v>4</v>
      </c>
      <c r="N577" t="s">
        <v>4</v>
      </c>
      <c r="O577" t="s">
        <v>3052</v>
      </c>
      <c r="P577" t="s">
        <v>3048</v>
      </c>
      <c r="Q577" t="s">
        <v>4917</v>
      </c>
    </row>
    <row r="578" spans="1:17" x14ac:dyDescent="0.25">
      <c r="A578" t="s">
        <v>303</v>
      </c>
      <c r="B578" t="s">
        <v>833</v>
      </c>
      <c r="C578" t="s">
        <v>833</v>
      </c>
      <c r="D578">
        <v>1</v>
      </c>
      <c r="E578" t="s">
        <v>3585</v>
      </c>
      <c r="F578" t="s">
        <v>756</v>
      </c>
      <c r="G578" s="1">
        <v>29841</v>
      </c>
      <c r="I578">
        <v>0</v>
      </c>
      <c r="J578">
        <v>81</v>
      </c>
      <c r="K578" s="1" t="s">
        <v>927</v>
      </c>
      <c r="M578" s="1">
        <v>29925</v>
      </c>
      <c r="N578">
        <v>84</v>
      </c>
      <c r="O578" t="s">
        <v>3051</v>
      </c>
      <c r="P578" t="s">
        <v>3051</v>
      </c>
    </row>
    <row r="579" spans="1:17" x14ac:dyDescent="0.25">
      <c r="A579" t="s">
        <v>303</v>
      </c>
      <c r="B579" t="s">
        <v>833</v>
      </c>
      <c r="C579" t="s">
        <v>833</v>
      </c>
      <c r="D579">
        <v>2</v>
      </c>
      <c r="E579" t="s">
        <v>3586</v>
      </c>
      <c r="F579" t="s">
        <v>751</v>
      </c>
      <c r="G579" s="1">
        <v>29925</v>
      </c>
      <c r="I579">
        <v>0</v>
      </c>
      <c r="J579">
        <v>124</v>
      </c>
      <c r="K579" s="1" t="s">
        <v>928</v>
      </c>
      <c r="M579" s="1">
        <v>30049</v>
      </c>
      <c r="N579">
        <v>124</v>
      </c>
      <c r="O579" t="s">
        <v>3055</v>
      </c>
      <c r="P579" t="s">
        <v>3048</v>
      </c>
    </row>
    <row r="580" spans="1:17" x14ac:dyDescent="0.25">
      <c r="A580" t="s">
        <v>303</v>
      </c>
      <c r="B580" t="s">
        <v>833</v>
      </c>
      <c r="C580" t="s">
        <v>833</v>
      </c>
      <c r="D580">
        <v>3</v>
      </c>
      <c r="E580" t="s">
        <v>3587</v>
      </c>
      <c r="F580" t="s">
        <v>771</v>
      </c>
      <c r="G580" s="1">
        <v>30049</v>
      </c>
      <c r="I580">
        <v>6</v>
      </c>
      <c r="J580">
        <v>819</v>
      </c>
      <c r="K580" s="1" t="s">
        <v>929</v>
      </c>
      <c r="L580" t="s">
        <v>671</v>
      </c>
      <c r="M580" s="1">
        <v>31007</v>
      </c>
      <c r="N580">
        <v>958</v>
      </c>
      <c r="O580" t="s">
        <v>3057</v>
      </c>
      <c r="P580" t="s">
        <v>3060</v>
      </c>
    </row>
    <row r="581" spans="1:17" x14ac:dyDescent="0.25">
      <c r="A581" t="s">
        <v>303</v>
      </c>
      <c r="B581" t="s">
        <v>833</v>
      </c>
      <c r="C581" t="s">
        <v>833</v>
      </c>
      <c r="D581">
        <v>4</v>
      </c>
      <c r="E581" t="s">
        <v>3588</v>
      </c>
      <c r="F581" t="s">
        <v>790</v>
      </c>
      <c r="G581" s="1">
        <v>31007</v>
      </c>
      <c r="I581">
        <v>19</v>
      </c>
      <c r="J581">
        <v>2962</v>
      </c>
      <c r="K581" s="1" t="s">
        <v>930</v>
      </c>
      <c r="L581" t="s">
        <v>672</v>
      </c>
      <c r="M581" s="1">
        <v>33704</v>
      </c>
      <c r="N581">
        <v>2697</v>
      </c>
      <c r="O581" t="s">
        <v>3058</v>
      </c>
      <c r="P581" t="s">
        <v>3060</v>
      </c>
    </row>
    <row r="582" spans="1:17" x14ac:dyDescent="0.25">
      <c r="A582" t="s">
        <v>303</v>
      </c>
      <c r="B582" t="s">
        <v>833</v>
      </c>
      <c r="C582" t="s">
        <v>833</v>
      </c>
      <c r="D582">
        <v>5</v>
      </c>
      <c r="E582" t="s">
        <v>3589</v>
      </c>
      <c r="F582" t="s">
        <v>771</v>
      </c>
      <c r="G582" s="1">
        <v>33704</v>
      </c>
      <c r="I582">
        <v>5</v>
      </c>
      <c r="J582">
        <v>891</v>
      </c>
      <c r="K582" s="1" t="s">
        <v>931</v>
      </c>
      <c r="M582" s="1">
        <v>34595</v>
      </c>
      <c r="N582">
        <v>891</v>
      </c>
      <c r="O582" t="s">
        <v>3057</v>
      </c>
      <c r="P582" t="s">
        <v>3060</v>
      </c>
    </row>
    <row r="583" spans="1:17" x14ac:dyDescent="0.25">
      <c r="A583" t="s">
        <v>303</v>
      </c>
      <c r="B583" t="s">
        <v>833</v>
      </c>
      <c r="C583" t="s">
        <v>833</v>
      </c>
      <c r="D583">
        <v>6</v>
      </c>
      <c r="E583" t="s">
        <v>673</v>
      </c>
      <c r="F583" t="s">
        <v>765</v>
      </c>
      <c r="G583" s="1">
        <v>34595</v>
      </c>
      <c r="I583">
        <v>1</v>
      </c>
      <c r="J583">
        <v>307</v>
      </c>
      <c r="K583" s="1" t="s">
        <v>932</v>
      </c>
      <c r="M583" s="1">
        <v>34902</v>
      </c>
      <c r="N583">
        <v>307</v>
      </c>
      <c r="O583" t="s">
        <v>3057</v>
      </c>
      <c r="P583" t="s">
        <v>3060</v>
      </c>
    </row>
    <row r="584" spans="1:17" x14ac:dyDescent="0.25">
      <c r="A584" t="s">
        <v>303</v>
      </c>
      <c r="B584" t="s">
        <v>833</v>
      </c>
      <c r="C584" t="s">
        <v>833</v>
      </c>
      <c r="D584">
        <v>7</v>
      </c>
      <c r="E584" t="s">
        <v>674</v>
      </c>
      <c r="F584" t="s">
        <v>755</v>
      </c>
      <c r="G584" s="1">
        <v>34902</v>
      </c>
      <c r="I584">
        <v>3</v>
      </c>
      <c r="J584">
        <v>399</v>
      </c>
      <c r="K584" s="1" t="s">
        <v>933</v>
      </c>
      <c r="M584" s="1">
        <v>35301</v>
      </c>
      <c r="N584">
        <v>399</v>
      </c>
      <c r="O584" t="s">
        <v>3051</v>
      </c>
      <c r="P584" t="s">
        <v>3051</v>
      </c>
    </row>
    <row r="585" spans="1:17" x14ac:dyDescent="0.25">
      <c r="A585" t="s">
        <v>303</v>
      </c>
      <c r="B585" t="s">
        <v>833</v>
      </c>
      <c r="C585" t="s">
        <v>833</v>
      </c>
      <c r="D585">
        <v>8</v>
      </c>
      <c r="E585" t="s">
        <v>3590</v>
      </c>
      <c r="F585" t="s">
        <v>790</v>
      </c>
      <c r="G585" s="1">
        <v>35301</v>
      </c>
      <c r="I585">
        <v>4</v>
      </c>
      <c r="J585">
        <v>395</v>
      </c>
      <c r="K585" s="1" t="s">
        <v>934</v>
      </c>
      <c r="M585" s="1">
        <v>35787</v>
      </c>
      <c r="N585">
        <v>486</v>
      </c>
      <c r="O585" t="s">
        <v>3058</v>
      </c>
      <c r="P585" t="s">
        <v>3060</v>
      </c>
    </row>
    <row r="586" spans="1:17" x14ac:dyDescent="0.25">
      <c r="A586" t="s">
        <v>303</v>
      </c>
      <c r="B586" t="s">
        <v>833</v>
      </c>
      <c r="C586" t="s">
        <v>833</v>
      </c>
      <c r="D586">
        <v>9</v>
      </c>
      <c r="E586" t="s">
        <v>3591</v>
      </c>
      <c r="F586" t="s">
        <v>771</v>
      </c>
      <c r="G586" s="1">
        <v>35787</v>
      </c>
      <c r="I586">
        <v>2</v>
      </c>
      <c r="J586">
        <v>365</v>
      </c>
      <c r="K586" s="1" t="s">
        <v>935</v>
      </c>
      <c r="M586" s="1">
        <v>36152</v>
      </c>
      <c r="N586">
        <v>365</v>
      </c>
      <c r="O586" t="s">
        <v>3057</v>
      </c>
      <c r="P586" t="s">
        <v>3060</v>
      </c>
    </row>
    <row r="587" spans="1:17" x14ac:dyDescent="0.25">
      <c r="A587" t="s">
        <v>303</v>
      </c>
      <c r="B587" t="s">
        <v>833</v>
      </c>
      <c r="C587" t="s">
        <v>833</v>
      </c>
      <c r="D587">
        <v>10</v>
      </c>
      <c r="E587" t="s">
        <v>3592</v>
      </c>
      <c r="F587" t="s">
        <v>755</v>
      </c>
      <c r="G587" s="1">
        <v>36152</v>
      </c>
      <c r="I587">
        <v>1</v>
      </c>
      <c r="J587">
        <v>220</v>
      </c>
      <c r="K587" s="1" t="s">
        <v>936</v>
      </c>
      <c r="M587" s="1">
        <v>36372</v>
      </c>
      <c r="N587">
        <v>220</v>
      </c>
      <c r="O587" t="s">
        <v>3051</v>
      </c>
      <c r="P587" t="s">
        <v>3051</v>
      </c>
    </row>
    <row r="588" spans="1:17" x14ac:dyDescent="0.25">
      <c r="A588" t="s">
        <v>303</v>
      </c>
      <c r="B588" t="s">
        <v>833</v>
      </c>
      <c r="C588" t="s">
        <v>833</v>
      </c>
      <c r="D588">
        <v>11</v>
      </c>
      <c r="E588" t="s">
        <v>3593</v>
      </c>
      <c r="F588" t="s">
        <v>771</v>
      </c>
      <c r="G588" s="1">
        <v>36372</v>
      </c>
      <c r="I588">
        <v>2</v>
      </c>
      <c r="J588">
        <v>436</v>
      </c>
      <c r="K588" s="1" t="s">
        <v>937</v>
      </c>
      <c r="M588" s="1">
        <v>36808</v>
      </c>
      <c r="N588">
        <v>436</v>
      </c>
      <c r="O588" t="s">
        <v>3057</v>
      </c>
      <c r="P588" t="s">
        <v>3060</v>
      </c>
    </row>
    <row r="589" spans="1:17" x14ac:dyDescent="0.25">
      <c r="A589" t="s">
        <v>303</v>
      </c>
      <c r="B589" t="s">
        <v>833</v>
      </c>
      <c r="C589" t="s">
        <v>833</v>
      </c>
      <c r="D589">
        <v>12</v>
      </c>
      <c r="E589" t="s">
        <v>3594</v>
      </c>
      <c r="F589" t="s">
        <v>755</v>
      </c>
      <c r="G589" s="1">
        <v>36808</v>
      </c>
      <c r="I589">
        <v>0</v>
      </c>
      <c r="J589">
        <v>153</v>
      </c>
      <c r="K589" s="1" t="s">
        <v>938</v>
      </c>
      <c r="M589" s="1">
        <v>36961</v>
      </c>
      <c r="N589">
        <v>153</v>
      </c>
      <c r="O589" t="s">
        <v>3051</v>
      </c>
      <c r="P589" t="s">
        <v>3051</v>
      </c>
    </row>
    <row r="590" spans="1:17" x14ac:dyDescent="0.25">
      <c r="A590" t="s">
        <v>303</v>
      </c>
      <c r="B590" t="s">
        <v>833</v>
      </c>
      <c r="C590" t="s">
        <v>833</v>
      </c>
      <c r="D590">
        <v>13</v>
      </c>
      <c r="E590" t="s">
        <v>3595</v>
      </c>
      <c r="F590" t="s">
        <v>771</v>
      </c>
      <c r="G590" s="1">
        <v>36961</v>
      </c>
      <c r="I590">
        <v>1</v>
      </c>
      <c r="J590">
        <v>363</v>
      </c>
      <c r="K590" s="1" t="s">
        <v>939</v>
      </c>
      <c r="M590" s="1">
        <v>37324</v>
      </c>
      <c r="N590">
        <v>363</v>
      </c>
      <c r="O590" t="s">
        <v>3057</v>
      </c>
      <c r="P590" t="s">
        <v>3060</v>
      </c>
    </row>
    <row r="591" spans="1:17" x14ac:dyDescent="0.25">
      <c r="A591" t="s">
        <v>303</v>
      </c>
      <c r="B591" t="s">
        <v>833</v>
      </c>
      <c r="C591" t="s">
        <v>833</v>
      </c>
      <c r="D591">
        <v>14</v>
      </c>
      <c r="E591" t="s">
        <v>3596</v>
      </c>
      <c r="F591" t="s">
        <v>755</v>
      </c>
      <c r="G591" s="1">
        <v>37324</v>
      </c>
      <c r="I591">
        <v>3</v>
      </c>
      <c r="J591">
        <v>1000</v>
      </c>
      <c r="K591" s="1" t="s">
        <v>940</v>
      </c>
      <c r="M591" s="1">
        <v>38324</v>
      </c>
      <c r="N591">
        <v>1000</v>
      </c>
      <c r="O591" t="s">
        <v>3051</v>
      </c>
      <c r="P591" t="s">
        <v>3051</v>
      </c>
    </row>
    <row r="592" spans="1:17" x14ac:dyDescent="0.25">
      <c r="A592" t="s">
        <v>303</v>
      </c>
      <c r="B592" t="s">
        <v>833</v>
      </c>
      <c r="C592" t="s">
        <v>833</v>
      </c>
      <c r="D592">
        <v>15</v>
      </c>
      <c r="E592" t="s">
        <v>3597</v>
      </c>
      <c r="F592" t="s">
        <v>768</v>
      </c>
      <c r="G592" s="1">
        <v>38324</v>
      </c>
      <c r="I592">
        <v>3</v>
      </c>
      <c r="J592">
        <v>596</v>
      </c>
      <c r="K592" s="1" t="s">
        <v>941</v>
      </c>
      <c r="M592" s="1">
        <v>38920</v>
      </c>
      <c r="N592">
        <v>596</v>
      </c>
      <c r="O592" t="s">
        <v>3048</v>
      </c>
      <c r="P592" t="s">
        <v>3048</v>
      </c>
    </row>
    <row r="593" spans="1:17" x14ac:dyDescent="0.25">
      <c r="A593" t="s">
        <v>303</v>
      </c>
      <c r="B593" t="s">
        <v>833</v>
      </c>
      <c r="C593" t="s">
        <v>833</v>
      </c>
      <c r="D593">
        <v>16</v>
      </c>
      <c r="E593" t="s">
        <v>3598</v>
      </c>
      <c r="F593" t="s">
        <v>771</v>
      </c>
      <c r="G593" s="1">
        <v>38920</v>
      </c>
      <c r="I593">
        <v>1</v>
      </c>
      <c r="J593">
        <v>285</v>
      </c>
      <c r="K593" s="1" t="s">
        <v>942</v>
      </c>
      <c r="M593" s="1">
        <v>39205</v>
      </c>
      <c r="N593">
        <v>285</v>
      </c>
      <c r="O593" t="s">
        <v>3057</v>
      </c>
      <c r="P593" t="s">
        <v>3060</v>
      </c>
    </row>
    <row r="594" spans="1:17" x14ac:dyDescent="0.25">
      <c r="A594" t="s">
        <v>303</v>
      </c>
      <c r="B594" t="s">
        <v>833</v>
      </c>
      <c r="C594" t="s">
        <v>833</v>
      </c>
      <c r="D594">
        <v>17</v>
      </c>
      <c r="E594" t="s">
        <v>675</v>
      </c>
      <c r="F594" t="s">
        <v>755</v>
      </c>
      <c r="G594" s="1">
        <v>39205</v>
      </c>
      <c r="I594">
        <v>2</v>
      </c>
      <c r="J594">
        <v>380</v>
      </c>
      <c r="K594" s="1" t="s">
        <v>943</v>
      </c>
      <c r="L594" t="s">
        <v>676</v>
      </c>
      <c r="M594" s="1">
        <v>39585</v>
      </c>
      <c r="N594">
        <v>380</v>
      </c>
      <c r="O594" t="s">
        <v>3051</v>
      </c>
      <c r="P594" t="s">
        <v>3051</v>
      </c>
    </row>
    <row r="595" spans="1:17" x14ac:dyDescent="0.25">
      <c r="A595" t="s">
        <v>303</v>
      </c>
      <c r="B595" t="s">
        <v>833</v>
      </c>
      <c r="C595" t="s">
        <v>833</v>
      </c>
      <c r="D595">
        <v>18</v>
      </c>
      <c r="E595" t="s">
        <v>3599</v>
      </c>
      <c r="F595" t="s">
        <v>768</v>
      </c>
      <c r="G595" s="1">
        <v>39585</v>
      </c>
      <c r="I595">
        <v>1</v>
      </c>
      <c r="J595">
        <v>168</v>
      </c>
      <c r="K595" s="1" t="s">
        <v>944</v>
      </c>
      <c r="M595" s="1">
        <v>39706</v>
      </c>
      <c r="N595">
        <v>121</v>
      </c>
      <c r="O595" t="s">
        <v>3048</v>
      </c>
      <c r="P595" t="s">
        <v>3048</v>
      </c>
      <c r="Q595" t="s">
        <v>4919</v>
      </c>
    </row>
    <row r="596" spans="1:17" x14ac:dyDescent="0.25">
      <c r="A596" t="s">
        <v>303</v>
      </c>
      <c r="B596" t="s">
        <v>833</v>
      </c>
      <c r="C596" t="s">
        <v>833</v>
      </c>
      <c r="D596">
        <v>19</v>
      </c>
      <c r="E596" t="s">
        <v>3600</v>
      </c>
      <c r="F596" t="s">
        <v>771</v>
      </c>
      <c r="G596" s="1">
        <v>39706</v>
      </c>
      <c r="I596">
        <v>2</v>
      </c>
      <c r="J596">
        <v>600</v>
      </c>
      <c r="K596" s="1" t="s">
        <v>945</v>
      </c>
      <c r="M596" s="1">
        <v>39753</v>
      </c>
      <c r="N596">
        <v>47</v>
      </c>
      <c r="O596" t="s">
        <v>3057</v>
      </c>
      <c r="P596" t="s">
        <v>3060</v>
      </c>
      <c r="Q596" t="s">
        <v>4921</v>
      </c>
    </row>
    <row r="597" spans="1:17" x14ac:dyDescent="0.25">
      <c r="A597" t="s">
        <v>303</v>
      </c>
      <c r="B597" t="s">
        <v>833</v>
      </c>
      <c r="C597" t="s">
        <v>833</v>
      </c>
      <c r="D597">
        <v>20</v>
      </c>
      <c r="E597" t="s">
        <v>3601</v>
      </c>
      <c r="F597" t="s">
        <v>1062</v>
      </c>
      <c r="G597" s="1">
        <v>39753</v>
      </c>
      <c r="I597">
        <v>3</v>
      </c>
      <c r="J597">
        <v>553</v>
      </c>
      <c r="K597" s="1" t="s">
        <v>945</v>
      </c>
      <c r="L597" t="s">
        <v>677</v>
      </c>
      <c r="M597" s="1">
        <v>40306</v>
      </c>
      <c r="N597">
        <v>553</v>
      </c>
      <c r="O597" t="s">
        <v>3050</v>
      </c>
      <c r="P597" t="s">
        <v>3061</v>
      </c>
      <c r="Q597" t="s">
        <v>4800</v>
      </c>
    </row>
    <row r="598" spans="1:17" x14ac:dyDescent="0.25">
      <c r="A598" t="s">
        <v>303</v>
      </c>
      <c r="B598" t="s">
        <v>833</v>
      </c>
      <c r="C598" t="s">
        <v>833</v>
      </c>
      <c r="D598">
        <v>21</v>
      </c>
      <c r="E598" t="s">
        <v>3602</v>
      </c>
      <c r="F598" t="s">
        <v>768</v>
      </c>
      <c r="G598" s="1">
        <v>40306</v>
      </c>
      <c r="I598">
        <v>4</v>
      </c>
      <c r="J598">
        <v>480</v>
      </c>
      <c r="K598" s="1" t="s">
        <v>946</v>
      </c>
      <c r="M598" s="1">
        <v>40786</v>
      </c>
      <c r="N598">
        <v>480</v>
      </c>
      <c r="O598" t="s">
        <v>3048</v>
      </c>
      <c r="P598" t="s">
        <v>3048</v>
      </c>
      <c r="Q598" t="s">
        <v>4763</v>
      </c>
    </row>
    <row r="599" spans="1:17" x14ac:dyDescent="0.25">
      <c r="A599" t="s">
        <v>303</v>
      </c>
      <c r="B599" t="s">
        <v>833</v>
      </c>
      <c r="C599" t="s">
        <v>833</v>
      </c>
      <c r="D599">
        <v>22</v>
      </c>
      <c r="E599" t="s">
        <v>3603</v>
      </c>
      <c r="F599" t="s">
        <v>771</v>
      </c>
      <c r="G599" s="1">
        <v>40786</v>
      </c>
      <c r="I599">
        <v>0</v>
      </c>
      <c r="J599">
        <v>71</v>
      </c>
      <c r="K599" s="1" t="s">
        <v>947</v>
      </c>
      <c r="L599" t="s">
        <v>678</v>
      </c>
      <c r="M599" s="1">
        <v>40857</v>
      </c>
      <c r="N599">
        <v>71</v>
      </c>
      <c r="O599" t="s">
        <v>3057</v>
      </c>
      <c r="P599" t="s">
        <v>3060</v>
      </c>
    </row>
    <row r="600" spans="1:17" x14ac:dyDescent="0.25">
      <c r="A600" t="s">
        <v>303</v>
      </c>
      <c r="B600" t="s">
        <v>833</v>
      </c>
      <c r="C600" t="s">
        <v>833</v>
      </c>
      <c r="D600">
        <v>23</v>
      </c>
      <c r="E600" t="s">
        <v>3604</v>
      </c>
      <c r="F600" t="s">
        <v>790</v>
      </c>
      <c r="G600" s="1">
        <v>40857</v>
      </c>
      <c r="I600">
        <v>3</v>
      </c>
      <c r="J600">
        <v>417</v>
      </c>
      <c r="K600" s="1" t="s">
        <v>948</v>
      </c>
      <c r="M600" s="1">
        <v>41274</v>
      </c>
      <c r="N600">
        <v>417</v>
      </c>
      <c r="O600" t="s">
        <v>3058</v>
      </c>
      <c r="P600" t="s">
        <v>3060</v>
      </c>
    </row>
    <row r="601" spans="1:17" x14ac:dyDescent="0.25">
      <c r="A601" t="s">
        <v>303</v>
      </c>
      <c r="B601" t="s">
        <v>833</v>
      </c>
      <c r="C601" t="s">
        <v>833</v>
      </c>
      <c r="D601">
        <v>24</v>
      </c>
      <c r="E601" t="s">
        <v>3605</v>
      </c>
      <c r="F601" t="s">
        <v>771</v>
      </c>
      <c r="G601" s="1">
        <v>41274</v>
      </c>
      <c r="I601">
        <v>0</v>
      </c>
      <c r="J601">
        <v>126</v>
      </c>
      <c r="K601" s="1" t="s">
        <v>949</v>
      </c>
      <c r="M601" s="1">
        <v>41400</v>
      </c>
      <c r="N601">
        <v>126</v>
      </c>
      <c r="O601" t="s">
        <v>3057</v>
      </c>
      <c r="P601" t="s">
        <v>3060</v>
      </c>
    </row>
    <row r="602" spans="1:17" x14ac:dyDescent="0.25">
      <c r="A602" t="s">
        <v>303</v>
      </c>
      <c r="B602" t="s">
        <v>833</v>
      </c>
      <c r="C602" t="s">
        <v>833</v>
      </c>
      <c r="D602">
        <v>25</v>
      </c>
      <c r="E602" t="s">
        <v>3606</v>
      </c>
      <c r="F602" t="s">
        <v>755</v>
      </c>
      <c r="G602" s="1">
        <v>41400</v>
      </c>
      <c r="I602">
        <v>0</v>
      </c>
      <c r="J602">
        <v>210</v>
      </c>
      <c r="K602" s="1" t="s">
        <v>950</v>
      </c>
      <c r="L602" t="s">
        <v>679</v>
      </c>
      <c r="M602" s="1">
        <v>41724</v>
      </c>
      <c r="N602">
        <v>324</v>
      </c>
      <c r="O602" t="s">
        <v>3051</v>
      </c>
      <c r="P602" t="s">
        <v>3051</v>
      </c>
    </row>
    <row r="603" spans="1:17" x14ac:dyDescent="0.25">
      <c r="A603" t="s">
        <v>303</v>
      </c>
      <c r="B603" t="s">
        <v>833</v>
      </c>
      <c r="C603" t="s">
        <v>833</v>
      </c>
      <c r="D603">
        <v>26</v>
      </c>
      <c r="E603" t="s">
        <v>3607</v>
      </c>
      <c r="F603" t="s">
        <v>771</v>
      </c>
      <c r="G603" s="1">
        <v>41724</v>
      </c>
      <c r="I603">
        <v>3</v>
      </c>
      <c r="J603">
        <v>889</v>
      </c>
      <c r="K603" s="1" t="s">
        <v>951</v>
      </c>
      <c r="M603" s="1">
        <v>42613</v>
      </c>
      <c r="N603">
        <v>889</v>
      </c>
      <c r="O603" t="s">
        <v>3057</v>
      </c>
      <c r="P603" t="s">
        <v>3060</v>
      </c>
    </row>
    <row r="604" spans="1:17" x14ac:dyDescent="0.25">
      <c r="A604" t="s">
        <v>303</v>
      </c>
      <c r="B604" t="s">
        <v>833</v>
      </c>
      <c r="C604" t="s">
        <v>833</v>
      </c>
      <c r="D604">
        <v>27</v>
      </c>
      <c r="E604" t="s">
        <v>3608</v>
      </c>
      <c r="F604" t="s">
        <v>751</v>
      </c>
      <c r="G604" s="1">
        <v>42613</v>
      </c>
      <c r="I604">
        <v>0</v>
      </c>
      <c r="J604">
        <v>101</v>
      </c>
      <c r="K604" s="1" t="s">
        <v>952</v>
      </c>
      <c r="L604" t="s">
        <v>680</v>
      </c>
      <c r="M604" s="1">
        <v>42714</v>
      </c>
      <c r="N604">
        <v>101</v>
      </c>
      <c r="O604" t="s">
        <v>3055</v>
      </c>
      <c r="P604" t="s">
        <v>3048</v>
      </c>
    </row>
    <row r="605" spans="1:17" x14ac:dyDescent="0.25">
      <c r="A605" t="s">
        <v>303</v>
      </c>
      <c r="B605" t="s">
        <v>833</v>
      </c>
      <c r="C605" t="s">
        <v>833</v>
      </c>
      <c r="D605">
        <v>28</v>
      </c>
      <c r="E605" t="s">
        <v>3609</v>
      </c>
      <c r="F605" t="s">
        <v>736</v>
      </c>
      <c r="G605" s="1">
        <v>42714</v>
      </c>
      <c r="I605">
        <v>5</v>
      </c>
      <c r="J605">
        <v>1175</v>
      </c>
      <c r="K605" s="1" t="s">
        <v>953</v>
      </c>
      <c r="M605" s="1">
        <v>43890</v>
      </c>
      <c r="N605">
        <v>1176</v>
      </c>
      <c r="O605" t="s">
        <v>3049</v>
      </c>
      <c r="P605" t="s">
        <v>3061</v>
      </c>
    </row>
    <row r="606" spans="1:17" x14ac:dyDescent="0.25">
      <c r="A606" t="s">
        <v>303</v>
      </c>
      <c r="B606" t="s">
        <v>833</v>
      </c>
      <c r="C606" t="s">
        <v>833</v>
      </c>
      <c r="D606">
        <v>29</v>
      </c>
      <c r="E606" t="s">
        <v>3610</v>
      </c>
      <c r="F606" t="s">
        <v>775</v>
      </c>
      <c r="G606" s="1">
        <v>43890</v>
      </c>
      <c r="I606">
        <v>0</v>
      </c>
      <c r="J606">
        <v>234</v>
      </c>
      <c r="K606" s="1" t="s">
        <v>16</v>
      </c>
      <c r="M606" s="1">
        <v>43893</v>
      </c>
      <c r="N606">
        <v>3</v>
      </c>
      <c r="O606" t="s">
        <v>3055</v>
      </c>
      <c r="P606" t="s">
        <v>3048</v>
      </c>
    </row>
    <row r="607" spans="1:17" x14ac:dyDescent="0.25">
      <c r="A607" t="s">
        <v>303</v>
      </c>
      <c r="B607" t="s">
        <v>833</v>
      </c>
      <c r="C607" t="s">
        <v>833</v>
      </c>
      <c r="D607">
        <v>30</v>
      </c>
      <c r="E607" t="s">
        <v>3611</v>
      </c>
      <c r="F607" t="s">
        <v>761</v>
      </c>
      <c r="G607" s="1">
        <v>43893</v>
      </c>
      <c r="I607">
        <v>0</v>
      </c>
      <c r="J607">
        <v>112</v>
      </c>
      <c r="K607" s="1" t="s">
        <v>954</v>
      </c>
      <c r="M607" s="1">
        <v>44005</v>
      </c>
      <c r="N607">
        <v>112</v>
      </c>
      <c r="O607" t="s">
        <v>761</v>
      </c>
      <c r="P607" t="s">
        <v>761</v>
      </c>
    </row>
    <row r="608" spans="1:17" x14ac:dyDescent="0.25">
      <c r="A608" t="s">
        <v>303</v>
      </c>
      <c r="B608" t="s">
        <v>833</v>
      </c>
      <c r="C608" t="s">
        <v>833</v>
      </c>
      <c r="D608">
        <v>31</v>
      </c>
      <c r="E608" t="s">
        <v>3612</v>
      </c>
      <c r="F608" t="s">
        <v>734</v>
      </c>
      <c r="G608" s="1">
        <v>44005</v>
      </c>
      <c r="I608">
        <v>0</v>
      </c>
      <c r="J608">
        <v>119</v>
      </c>
      <c r="K608" s="1" t="s">
        <v>16</v>
      </c>
      <c r="M608" s="1" t="s">
        <v>4</v>
      </c>
      <c r="N608" t="s">
        <v>4</v>
      </c>
      <c r="O608" t="s">
        <v>3048</v>
      </c>
      <c r="P608" t="s">
        <v>3048</v>
      </c>
      <c r="Q608" t="s">
        <v>4936</v>
      </c>
    </row>
    <row r="609" spans="1:16" x14ac:dyDescent="0.25">
      <c r="A609" t="s">
        <v>303</v>
      </c>
      <c r="B609" t="s">
        <v>834</v>
      </c>
      <c r="C609" t="s">
        <v>834</v>
      </c>
      <c r="D609">
        <v>1</v>
      </c>
      <c r="E609" t="s">
        <v>3613</v>
      </c>
      <c r="F609" t="s">
        <v>771</v>
      </c>
      <c r="G609" s="1">
        <v>22929</v>
      </c>
      <c r="I609">
        <v>0</v>
      </c>
      <c r="J609">
        <v>94</v>
      </c>
      <c r="K609" s="1" t="s">
        <v>955</v>
      </c>
      <c r="M609" s="1">
        <v>23023</v>
      </c>
      <c r="N609">
        <v>94</v>
      </c>
      <c r="O609" t="s">
        <v>3057</v>
      </c>
      <c r="P609" t="s">
        <v>3060</v>
      </c>
    </row>
    <row r="610" spans="1:16" x14ac:dyDescent="0.25">
      <c r="A610" t="s">
        <v>303</v>
      </c>
      <c r="B610" t="s">
        <v>834</v>
      </c>
      <c r="C610" t="s">
        <v>834</v>
      </c>
      <c r="D610">
        <v>2</v>
      </c>
      <c r="E610" t="s">
        <v>3614</v>
      </c>
      <c r="F610" t="s">
        <v>790</v>
      </c>
      <c r="G610" s="1">
        <v>23023</v>
      </c>
      <c r="I610">
        <v>0</v>
      </c>
      <c r="J610">
        <v>249</v>
      </c>
      <c r="K610" s="1" t="s">
        <v>956</v>
      </c>
      <c r="M610" s="1">
        <v>23272</v>
      </c>
      <c r="N610">
        <v>249</v>
      </c>
      <c r="O610" t="s">
        <v>3058</v>
      </c>
      <c r="P610" t="s">
        <v>3060</v>
      </c>
    </row>
    <row r="611" spans="1:16" x14ac:dyDescent="0.25">
      <c r="A611" t="s">
        <v>303</v>
      </c>
      <c r="B611" t="s">
        <v>834</v>
      </c>
      <c r="C611" t="s">
        <v>834</v>
      </c>
      <c r="D611">
        <v>3</v>
      </c>
      <c r="E611" t="s">
        <v>3615</v>
      </c>
      <c r="F611" t="s">
        <v>771</v>
      </c>
      <c r="G611" s="1">
        <v>23272</v>
      </c>
      <c r="I611">
        <v>0</v>
      </c>
      <c r="J611">
        <v>127</v>
      </c>
      <c r="K611" s="1" t="s">
        <v>957</v>
      </c>
      <c r="M611" s="1">
        <v>23399</v>
      </c>
      <c r="N611">
        <v>127</v>
      </c>
      <c r="O611" t="s">
        <v>3057</v>
      </c>
      <c r="P611" t="s">
        <v>3060</v>
      </c>
    </row>
    <row r="612" spans="1:16" x14ac:dyDescent="0.25">
      <c r="A612" t="s">
        <v>303</v>
      </c>
      <c r="B612" t="s">
        <v>834</v>
      </c>
      <c r="C612" t="s">
        <v>834</v>
      </c>
      <c r="D612">
        <v>4</v>
      </c>
      <c r="E612" t="s">
        <v>683</v>
      </c>
      <c r="F612" t="s">
        <v>790</v>
      </c>
      <c r="G612" s="1">
        <v>23399</v>
      </c>
      <c r="I612">
        <v>0</v>
      </c>
      <c r="J612">
        <v>456</v>
      </c>
      <c r="K612" s="1" t="s">
        <v>958</v>
      </c>
      <c r="M612" s="1">
        <v>23855</v>
      </c>
      <c r="N612">
        <v>456</v>
      </c>
      <c r="O612" t="s">
        <v>3058</v>
      </c>
      <c r="P612" t="s">
        <v>3060</v>
      </c>
    </row>
    <row r="613" spans="1:16" x14ac:dyDescent="0.25">
      <c r="A613" t="s">
        <v>303</v>
      </c>
      <c r="B613" t="s">
        <v>834</v>
      </c>
      <c r="C613" t="s">
        <v>834</v>
      </c>
      <c r="D613">
        <v>5</v>
      </c>
      <c r="E613" t="s">
        <v>3616</v>
      </c>
      <c r="F613" t="s">
        <v>759</v>
      </c>
      <c r="G613" s="1">
        <v>23855</v>
      </c>
      <c r="I613">
        <v>0</v>
      </c>
      <c r="J613">
        <v>192</v>
      </c>
      <c r="K613" s="1" t="s">
        <v>959</v>
      </c>
      <c r="L613" t="s">
        <v>685</v>
      </c>
      <c r="M613" s="1">
        <v>24167</v>
      </c>
      <c r="N613">
        <v>312</v>
      </c>
      <c r="O613" t="s">
        <v>3049</v>
      </c>
      <c r="P613" t="s">
        <v>3061</v>
      </c>
    </row>
    <row r="614" spans="1:16" x14ac:dyDescent="0.25">
      <c r="A614" t="s">
        <v>303</v>
      </c>
      <c r="B614" t="s">
        <v>834</v>
      </c>
      <c r="C614" t="s">
        <v>834</v>
      </c>
      <c r="D614">
        <v>6</v>
      </c>
      <c r="E614" t="s">
        <v>3617</v>
      </c>
      <c r="F614" t="s">
        <v>756</v>
      </c>
      <c r="G614" s="1">
        <v>24167</v>
      </c>
      <c r="I614">
        <v>3</v>
      </c>
      <c r="J614">
        <v>945</v>
      </c>
      <c r="K614" s="1" t="s">
        <v>960</v>
      </c>
      <c r="L614" t="s">
        <v>686</v>
      </c>
      <c r="M614" s="1">
        <v>25292</v>
      </c>
      <c r="N614">
        <v>1125</v>
      </c>
      <c r="O614" t="s">
        <v>3051</v>
      </c>
      <c r="P614" t="s">
        <v>3051</v>
      </c>
    </row>
    <row r="615" spans="1:16" x14ac:dyDescent="0.25">
      <c r="A615" t="s">
        <v>303</v>
      </c>
      <c r="B615" t="s">
        <v>834</v>
      </c>
      <c r="C615" t="s">
        <v>834</v>
      </c>
      <c r="D615">
        <v>7</v>
      </c>
      <c r="E615" t="s">
        <v>687</v>
      </c>
      <c r="F615" t="s">
        <v>771</v>
      </c>
      <c r="G615" s="1">
        <v>25292</v>
      </c>
      <c r="I615">
        <v>0</v>
      </c>
      <c r="J615">
        <v>214</v>
      </c>
      <c r="K615" s="1" t="s">
        <v>961</v>
      </c>
      <c r="M615" s="1">
        <v>25495</v>
      </c>
      <c r="N615">
        <v>203</v>
      </c>
      <c r="O615" t="s">
        <v>3057</v>
      </c>
      <c r="P615" t="s">
        <v>3060</v>
      </c>
    </row>
    <row r="616" spans="1:16" x14ac:dyDescent="0.25">
      <c r="A616" t="s">
        <v>303</v>
      </c>
      <c r="B616" t="s">
        <v>834</v>
      </c>
      <c r="C616" t="s">
        <v>834</v>
      </c>
      <c r="D616">
        <v>8</v>
      </c>
      <c r="E616" t="s">
        <v>3618</v>
      </c>
      <c r="F616" t="s">
        <v>781</v>
      </c>
      <c r="G616" s="1">
        <v>25495</v>
      </c>
      <c r="I616">
        <v>0</v>
      </c>
      <c r="J616">
        <v>351</v>
      </c>
      <c r="K616" s="1" t="s">
        <v>962</v>
      </c>
      <c r="M616" s="1">
        <v>25663</v>
      </c>
      <c r="N616">
        <v>168</v>
      </c>
      <c r="O616" t="s">
        <v>3058</v>
      </c>
      <c r="P616" t="s">
        <v>3060</v>
      </c>
    </row>
    <row r="617" spans="1:16" x14ac:dyDescent="0.25">
      <c r="A617" t="s">
        <v>303</v>
      </c>
      <c r="B617" t="s">
        <v>834</v>
      </c>
      <c r="C617" t="s">
        <v>834</v>
      </c>
      <c r="D617">
        <v>9</v>
      </c>
      <c r="E617" t="s">
        <v>3619</v>
      </c>
      <c r="F617" t="s">
        <v>790</v>
      </c>
      <c r="G617" s="1">
        <v>25663</v>
      </c>
      <c r="I617">
        <v>0</v>
      </c>
      <c r="J617">
        <v>200</v>
      </c>
      <c r="K617" s="1" t="s">
        <v>963</v>
      </c>
      <c r="M617" s="1">
        <v>25863</v>
      </c>
      <c r="N617">
        <v>200</v>
      </c>
      <c r="O617" t="s">
        <v>3058</v>
      </c>
      <c r="P617" t="s">
        <v>3060</v>
      </c>
    </row>
    <row r="618" spans="1:16" x14ac:dyDescent="0.25">
      <c r="A618" t="s">
        <v>303</v>
      </c>
      <c r="B618" t="s">
        <v>834</v>
      </c>
      <c r="C618" t="s">
        <v>834</v>
      </c>
      <c r="D618">
        <v>10</v>
      </c>
      <c r="E618" t="s">
        <v>3620</v>
      </c>
      <c r="F618" t="s">
        <v>771</v>
      </c>
      <c r="G618" s="1">
        <v>25863</v>
      </c>
      <c r="I618">
        <v>5</v>
      </c>
      <c r="J618">
        <v>1166</v>
      </c>
      <c r="K618" s="1" t="s">
        <v>964</v>
      </c>
      <c r="L618" t="s">
        <v>688</v>
      </c>
      <c r="M618" s="1">
        <v>26801</v>
      </c>
      <c r="N618">
        <v>938</v>
      </c>
      <c r="O618" t="s">
        <v>3057</v>
      </c>
      <c r="P618" t="s">
        <v>3060</v>
      </c>
    </row>
    <row r="619" spans="1:16" x14ac:dyDescent="0.25">
      <c r="A619" t="s">
        <v>303</v>
      </c>
      <c r="B619" t="s">
        <v>834</v>
      </c>
      <c r="C619" t="s">
        <v>834</v>
      </c>
      <c r="D619">
        <v>11</v>
      </c>
      <c r="E619" t="s">
        <v>3621</v>
      </c>
      <c r="F619" t="s">
        <v>790</v>
      </c>
      <c r="G619" s="1">
        <v>26801</v>
      </c>
      <c r="I619">
        <v>2</v>
      </c>
      <c r="J619">
        <v>550</v>
      </c>
      <c r="K619" s="1" t="s">
        <v>965</v>
      </c>
      <c r="M619" s="1">
        <v>27320</v>
      </c>
      <c r="N619">
        <v>519</v>
      </c>
      <c r="O619" t="s">
        <v>3058</v>
      </c>
      <c r="P619" t="s">
        <v>3060</v>
      </c>
    </row>
    <row r="620" spans="1:16" x14ac:dyDescent="0.25">
      <c r="A620" t="s">
        <v>303</v>
      </c>
      <c r="B620" t="s">
        <v>834</v>
      </c>
      <c r="C620" t="s">
        <v>834</v>
      </c>
      <c r="D620">
        <v>12</v>
      </c>
      <c r="E620" t="s">
        <v>3622</v>
      </c>
      <c r="F620" t="s">
        <v>771</v>
      </c>
      <c r="G620" s="1">
        <v>27320</v>
      </c>
      <c r="I620">
        <v>0</v>
      </c>
      <c r="J620">
        <v>134</v>
      </c>
      <c r="K620" s="1" t="s">
        <v>966</v>
      </c>
      <c r="M620" s="1">
        <v>27485</v>
      </c>
      <c r="N620">
        <v>165</v>
      </c>
      <c r="O620" t="s">
        <v>3057</v>
      </c>
      <c r="P620" t="s">
        <v>3060</v>
      </c>
    </row>
    <row r="621" spans="1:16" x14ac:dyDescent="0.25">
      <c r="A621" t="s">
        <v>303</v>
      </c>
      <c r="B621" t="s">
        <v>834</v>
      </c>
      <c r="C621" t="s">
        <v>834</v>
      </c>
      <c r="D621">
        <v>13</v>
      </c>
      <c r="E621" t="s">
        <v>3623</v>
      </c>
      <c r="F621" t="s">
        <v>781</v>
      </c>
      <c r="G621" s="1">
        <v>27485</v>
      </c>
      <c r="I621">
        <v>1</v>
      </c>
      <c r="J621">
        <v>332</v>
      </c>
      <c r="K621" s="1" t="s">
        <v>967</v>
      </c>
      <c r="M621" s="1">
        <v>27817</v>
      </c>
      <c r="N621">
        <v>332</v>
      </c>
      <c r="O621" t="s">
        <v>3058</v>
      </c>
      <c r="P621" t="s">
        <v>3060</v>
      </c>
    </row>
    <row r="622" spans="1:16" x14ac:dyDescent="0.25">
      <c r="A622" t="s">
        <v>303</v>
      </c>
      <c r="B622" t="s">
        <v>834</v>
      </c>
      <c r="C622" t="s">
        <v>834</v>
      </c>
      <c r="D622">
        <v>14</v>
      </c>
      <c r="E622" t="s">
        <v>690</v>
      </c>
      <c r="F622" t="s">
        <v>751</v>
      </c>
      <c r="G622" s="1">
        <v>27817</v>
      </c>
      <c r="I622">
        <v>1</v>
      </c>
      <c r="J622">
        <v>218</v>
      </c>
      <c r="K622" s="1" t="s">
        <v>968</v>
      </c>
      <c r="M622" s="1">
        <v>28035</v>
      </c>
      <c r="N622">
        <v>218</v>
      </c>
      <c r="O622" t="s">
        <v>3055</v>
      </c>
      <c r="P622" t="s">
        <v>3048</v>
      </c>
    </row>
    <row r="623" spans="1:16" x14ac:dyDescent="0.25">
      <c r="A623" t="s">
        <v>303</v>
      </c>
      <c r="B623" t="s">
        <v>834</v>
      </c>
      <c r="C623" t="s">
        <v>834</v>
      </c>
      <c r="D623">
        <v>15</v>
      </c>
      <c r="E623" t="s">
        <v>3624</v>
      </c>
      <c r="F623" t="s">
        <v>768</v>
      </c>
      <c r="G623" s="1">
        <v>28035</v>
      </c>
      <c r="I623">
        <v>4</v>
      </c>
      <c r="J623">
        <v>679</v>
      </c>
      <c r="K623" s="1" t="s">
        <v>969</v>
      </c>
      <c r="M623" s="1">
        <v>28714</v>
      </c>
      <c r="N623">
        <v>679</v>
      </c>
      <c r="O623" t="s">
        <v>3048</v>
      </c>
      <c r="P623" t="s">
        <v>3048</v>
      </c>
    </row>
    <row r="624" spans="1:16" x14ac:dyDescent="0.25">
      <c r="A624" t="s">
        <v>303</v>
      </c>
      <c r="B624" t="s">
        <v>834</v>
      </c>
      <c r="C624" t="s">
        <v>834</v>
      </c>
      <c r="D624">
        <v>16</v>
      </c>
      <c r="E624" t="s">
        <v>3625</v>
      </c>
      <c r="F624" t="s">
        <v>755</v>
      </c>
      <c r="G624" s="1">
        <v>28714</v>
      </c>
      <c r="I624">
        <v>3</v>
      </c>
      <c r="J624">
        <v>1192</v>
      </c>
      <c r="K624" s="1" t="s">
        <v>970</v>
      </c>
      <c r="M624" s="1">
        <v>29176</v>
      </c>
      <c r="N624">
        <v>462</v>
      </c>
      <c r="O624" t="s">
        <v>3051</v>
      </c>
      <c r="P624" t="s">
        <v>3051</v>
      </c>
    </row>
    <row r="625" spans="1:16" x14ac:dyDescent="0.25">
      <c r="A625" t="s">
        <v>303</v>
      </c>
      <c r="B625" t="s">
        <v>834</v>
      </c>
      <c r="C625" t="s">
        <v>834</v>
      </c>
      <c r="D625">
        <v>17</v>
      </c>
      <c r="E625" t="s">
        <v>3626</v>
      </c>
      <c r="F625" t="s">
        <v>751</v>
      </c>
      <c r="G625" s="1">
        <v>29176</v>
      </c>
      <c r="I625">
        <v>0</v>
      </c>
      <c r="J625">
        <v>92</v>
      </c>
      <c r="K625" s="1" t="s">
        <v>971</v>
      </c>
      <c r="M625" s="1">
        <v>29268</v>
      </c>
      <c r="N625">
        <v>92</v>
      </c>
      <c r="O625" t="s">
        <v>3055</v>
      </c>
      <c r="P625" t="s">
        <v>3048</v>
      </c>
    </row>
    <row r="626" spans="1:16" x14ac:dyDescent="0.25">
      <c r="A626" t="s">
        <v>303</v>
      </c>
      <c r="B626" t="s">
        <v>834</v>
      </c>
      <c r="C626" t="s">
        <v>834</v>
      </c>
      <c r="D626">
        <v>18</v>
      </c>
      <c r="E626" t="s">
        <v>3627</v>
      </c>
      <c r="F626" t="s">
        <v>765</v>
      </c>
      <c r="G626" s="1">
        <v>29268</v>
      </c>
      <c r="I626">
        <v>1</v>
      </c>
      <c r="J626">
        <v>300</v>
      </c>
      <c r="K626" s="1" t="s">
        <v>972</v>
      </c>
      <c r="M626" s="1">
        <v>29568</v>
      </c>
      <c r="N626">
        <v>300</v>
      </c>
      <c r="O626" t="s">
        <v>3057</v>
      </c>
      <c r="P626" t="s">
        <v>3060</v>
      </c>
    </row>
    <row r="627" spans="1:16" x14ac:dyDescent="0.25">
      <c r="A627" t="s">
        <v>303</v>
      </c>
      <c r="B627" t="s">
        <v>834</v>
      </c>
      <c r="C627" t="s">
        <v>834</v>
      </c>
      <c r="D627">
        <v>19</v>
      </c>
      <c r="E627" t="s">
        <v>692</v>
      </c>
      <c r="F627" t="s">
        <v>735</v>
      </c>
      <c r="G627" s="1">
        <v>29568</v>
      </c>
      <c r="I627">
        <v>0</v>
      </c>
      <c r="J627">
        <v>105</v>
      </c>
      <c r="K627" s="1" t="s">
        <v>973</v>
      </c>
      <c r="M627" s="1">
        <v>29673</v>
      </c>
      <c r="N627">
        <v>105</v>
      </c>
      <c r="O627" t="s">
        <v>3053</v>
      </c>
      <c r="P627" t="s">
        <v>2342</v>
      </c>
    </row>
    <row r="628" spans="1:16" x14ac:dyDescent="0.25">
      <c r="A628" t="s">
        <v>303</v>
      </c>
      <c r="B628" t="s">
        <v>834</v>
      </c>
      <c r="C628" t="s">
        <v>834</v>
      </c>
      <c r="D628">
        <v>20</v>
      </c>
      <c r="E628" t="s">
        <v>3628</v>
      </c>
      <c r="F628" t="s">
        <v>756</v>
      </c>
      <c r="G628" s="1">
        <v>29673</v>
      </c>
      <c r="I628">
        <v>0</v>
      </c>
      <c r="J628">
        <v>70</v>
      </c>
      <c r="K628" s="1" t="s">
        <v>974</v>
      </c>
      <c r="M628" s="1">
        <v>29743</v>
      </c>
      <c r="N628">
        <v>70</v>
      </c>
      <c r="O628" t="s">
        <v>3051</v>
      </c>
      <c r="P628" t="s">
        <v>3051</v>
      </c>
    </row>
    <row r="629" spans="1:16" x14ac:dyDescent="0.25">
      <c r="A629" t="s">
        <v>303</v>
      </c>
      <c r="B629" t="s">
        <v>834</v>
      </c>
      <c r="C629" t="s">
        <v>834</v>
      </c>
      <c r="D629">
        <v>21</v>
      </c>
      <c r="E629" t="s">
        <v>693</v>
      </c>
      <c r="F629" t="s">
        <v>751</v>
      </c>
      <c r="G629" s="1">
        <v>29743</v>
      </c>
      <c r="I629">
        <v>0</v>
      </c>
      <c r="J629">
        <v>112</v>
      </c>
      <c r="K629" s="1" t="s">
        <v>975</v>
      </c>
      <c r="M629" s="1">
        <v>29855</v>
      </c>
      <c r="N629">
        <v>112</v>
      </c>
      <c r="O629" t="s">
        <v>3055</v>
      </c>
      <c r="P629" t="s">
        <v>3048</v>
      </c>
    </row>
    <row r="630" spans="1:16" x14ac:dyDescent="0.25">
      <c r="A630" t="s">
        <v>303</v>
      </c>
      <c r="B630" t="s">
        <v>834</v>
      </c>
      <c r="C630" t="s">
        <v>834</v>
      </c>
      <c r="D630">
        <v>22</v>
      </c>
      <c r="E630" t="s">
        <v>3629</v>
      </c>
      <c r="F630" t="s">
        <v>768</v>
      </c>
      <c r="G630" s="1">
        <v>29855</v>
      </c>
      <c r="I630">
        <v>1</v>
      </c>
      <c r="J630">
        <v>217</v>
      </c>
      <c r="K630" s="1" t="s">
        <v>976</v>
      </c>
      <c r="M630" s="1">
        <v>30072</v>
      </c>
      <c r="N630">
        <v>217</v>
      </c>
      <c r="O630" t="s">
        <v>3048</v>
      </c>
      <c r="P630" t="s">
        <v>3048</v>
      </c>
    </row>
    <row r="631" spans="1:16" x14ac:dyDescent="0.25">
      <c r="A631" t="s">
        <v>303</v>
      </c>
      <c r="B631" t="s">
        <v>834</v>
      </c>
      <c r="C631" t="s">
        <v>834</v>
      </c>
      <c r="D631">
        <v>23</v>
      </c>
      <c r="E631" t="s">
        <v>694</v>
      </c>
      <c r="F631" t="s">
        <v>756</v>
      </c>
      <c r="G631" s="1">
        <v>30072</v>
      </c>
      <c r="I631">
        <v>9</v>
      </c>
      <c r="J631">
        <v>1175</v>
      </c>
      <c r="K631" s="1" t="s">
        <v>977</v>
      </c>
      <c r="L631" t="s">
        <v>695</v>
      </c>
      <c r="M631" s="1">
        <v>31325</v>
      </c>
      <c r="N631">
        <v>1253</v>
      </c>
      <c r="O631" t="s">
        <v>3051</v>
      </c>
      <c r="P631" t="s">
        <v>3051</v>
      </c>
    </row>
    <row r="632" spans="1:16" x14ac:dyDescent="0.25">
      <c r="A632" t="s">
        <v>303</v>
      </c>
      <c r="B632" t="s">
        <v>834</v>
      </c>
      <c r="C632" t="s">
        <v>834</v>
      </c>
      <c r="D632">
        <v>24</v>
      </c>
      <c r="E632" t="s">
        <v>3630</v>
      </c>
      <c r="F632" t="s">
        <v>751</v>
      </c>
      <c r="G632" s="1">
        <v>31325</v>
      </c>
      <c r="I632">
        <v>5</v>
      </c>
      <c r="J632">
        <v>575</v>
      </c>
      <c r="K632" s="1" t="s">
        <v>978</v>
      </c>
      <c r="M632" s="1">
        <v>31821</v>
      </c>
      <c r="N632">
        <v>496</v>
      </c>
      <c r="O632" t="s">
        <v>3055</v>
      </c>
      <c r="P632" t="s">
        <v>3048</v>
      </c>
    </row>
    <row r="633" spans="1:16" x14ac:dyDescent="0.25">
      <c r="A633" t="s">
        <v>303</v>
      </c>
      <c r="B633" t="s">
        <v>834</v>
      </c>
      <c r="C633" t="s">
        <v>834</v>
      </c>
      <c r="D633">
        <v>25</v>
      </c>
      <c r="E633" t="s">
        <v>3631</v>
      </c>
      <c r="F633" t="s">
        <v>770</v>
      </c>
      <c r="G633" s="1">
        <v>31821</v>
      </c>
      <c r="I633">
        <v>6</v>
      </c>
      <c r="J633">
        <v>960</v>
      </c>
      <c r="K633" s="1" t="s">
        <v>979</v>
      </c>
      <c r="M633" s="1">
        <v>32781</v>
      </c>
      <c r="N633">
        <v>960</v>
      </c>
      <c r="O633" t="s">
        <v>3051</v>
      </c>
      <c r="P633" t="s">
        <v>3051</v>
      </c>
    </row>
    <row r="634" spans="1:16" x14ac:dyDescent="0.25">
      <c r="A634" t="s">
        <v>303</v>
      </c>
      <c r="B634" t="s">
        <v>834</v>
      </c>
      <c r="C634" t="s">
        <v>834</v>
      </c>
      <c r="D634">
        <v>26</v>
      </c>
      <c r="E634" t="s">
        <v>3592</v>
      </c>
      <c r="F634" t="s">
        <v>755</v>
      </c>
      <c r="G634" s="1">
        <v>32781</v>
      </c>
      <c r="I634">
        <v>0</v>
      </c>
      <c r="J634">
        <v>161</v>
      </c>
      <c r="K634" s="1" t="s">
        <v>980</v>
      </c>
      <c r="M634" s="1">
        <v>32942</v>
      </c>
      <c r="N634">
        <v>161</v>
      </c>
      <c r="O634" t="s">
        <v>3051</v>
      </c>
      <c r="P634" t="s">
        <v>3051</v>
      </c>
    </row>
    <row r="635" spans="1:16" x14ac:dyDescent="0.25">
      <c r="A635" t="s">
        <v>303</v>
      </c>
      <c r="B635" t="s">
        <v>834</v>
      </c>
      <c r="C635" t="s">
        <v>834</v>
      </c>
      <c r="D635">
        <v>27</v>
      </c>
      <c r="E635" t="s">
        <v>3632</v>
      </c>
      <c r="F635" t="s">
        <v>765</v>
      </c>
      <c r="G635" s="1">
        <v>32942</v>
      </c>
      <c r="I635">
        <v>0</v>
      </c>
      <c r="J635">
        <v>141</v>
      </c>
      <c r="K635" s="1" t="s">
        <v>981</v>
      </c>
      <c r="M635" s="1">
        <v>33083</v>
      </c>
      <c r="N635">
        <v>141</v>
      </c>
      <c r="O635" t="s">
        <v>3057</v>
      </c>
      <c r="P635" t="s">
        <v>3060</v>
      </c>
    </row>
    <row r="636" spans="1:16" x14ac:dyDescent="0.25">
      <c r="A636" t="s">
        <v>303</v>
      </c>
      <c r="B636" t="s">
        <v>834</v>
      </c>
      <c r="C636" t="s">
        <v>834</v>
      </c>
      <c r="D636">
        <v>28</v>
      </c>
      <c r="E636" t="s">
        <v>3633</v>
      </c>
      <c r="F636" t="s">
        <v>771</v>
      </c>
      <c r="G636" s="1">
        <v>33083</v>
      </c>
      <c r="I636">
        <v>1</v>
      </c>
      <c r="J636">
        <v>169</v>
      </c>
      <c r="K636" s="1" t="s">
        <v>982</v>
      </c>
      <c r="M636" s="1">
        <v>33311</v>
      </c>
      <c r="N636">
        <v>228</v>
      </c>
      <c r="O636" t="s">
        <v>3057</v>
      </c>
      <c r="P636" t="s">
        <v>3060</v>
      </c>
    </row>
    <row r="637" spans="1:16" x14ac:dyDescent="0.25">
      <c r="A637" t="s">
        <v>303</v>
      </c>
      <c r="B637" t="s">
        <v>834</v>
      </c>
      <c r="C637" t="s">
        <v>834</v>
      </c>
      <c r="D637">
        <v>29</v>
      </c>
      <c r="E637" t="s">
        <v>3634</v>
      </c>
      <c r="F637" t="s">
        <v>770</v>
      </c>
      <c r="G637" s="1">
        <v>33311</v>
      </c>
      <c r="I637">
        <v>0</v>
      </c>
      <c r="J637">
        <v>79</v>
      </c>
      <c r="K637" s="1" t="s">
        <v>983</v>
      </c>
      <c r="M637" s="1">
        <v>33390</v>
      </c>
      <c r="N637">
        <v>79</v>
      </c>
      <c r="O637" t="s">
        <v>3051</v>
      </c>
      <c r="P637" t="s">
        <v>3051</v>
      </c>
    </row>
    <row r="638" spans="1:16" x14ac:dyDescent="0.25">
      <c r="A638" t="s">
        <v>303</v>
      </c>
      <c r="B638" t="s">
        <v>834</v>
      </c>
      <c r="C638" t="s">
        <v>834</v>
      </c>
      <c r="D638">
        <v>30</v>
      </c>
      <c r="E638" t="s">
        <v>3635</v>
      </c>
      <c r="F638" t="s">
        <v>765</v>
      </c>
      <c r="G638" s="1">
        <v>33390</v>
      </c>
      <c r="I638">
        <v>2</v>
      </c>
      <c r="J638">
        <v>483</v>
      </c>
      <c r="K638" s="1" t="s">
        <v>984</v>
      </c>
      <c r="M638" s="1">
        <v>33873</v>
      </c>
      <c r="N638">
        <v>483</v>
      </c>
      <c r="O638" t="s">
        <v>3057</v>
      </c>
      <c r="P638" t="s">
        <v>3060</v>
      </c>
    </row>
    <row r="639" spans="1:16" x14ac:dyDescent="0.25">
      <c r="A639" t="s">
        <v>303</v>
      </c>
      <c r="B639" t="s">
        <v>834</v>
      </c>
      <c r="C639" t="s">
        <v>834</v>
      </c>
      <c r="D639">
        <v>31</v>
      </c>
      <c r="E639" t="s">
        <v>3636</v>
      </c>
      <c r="F639" t="s">
        <v>755</v>
      </c>
      <c r="G639" s="1">
        <v>33873</v>
      </c>
      <c r="I639">
        <v>0</v>
      </c>
      <c r="J639">
        <v>80</v>
      </c>
      <c r="K639" s="1" t="s">
        <v>985</v>
      </c>
      <c r="M639" s="1">
        <v>33953</v>
      </c>
      <c r="N639">
        <v>80</v>
      </c>
      <c r="O639" t="s">
        <v>3051</v>
      </c>
      <c r="P639" t="s">
        <v>3051</v>
      </c>
    </row>
    <row r="640" spans="1:16" x14ac:dyDescent="0.25">
      <c r="A640" t="s">
        <v>303</v>
      </c>
      <c r="B640" t="s">
        <v>834</v>
      </c>
      <c r="C640" t="s">
        <v>834</v>
      </c>
      <c r="D640">
        <v>32</v>
      </c>
      <c r="E640" t="s">
        <v>3637</v>
      </c>
      <c r="F640" t="s">
        <v>755</v>
      </c>
      <c r="G640" s="1">
        <v>33953</v>
      </c>
      <c r="I640">
        <v>2</v>
      </c>
      <c r="J640">
        <v>425</v>
      </c>
      <c r="K640" s="1" t="s">
        <v>986</v>
      </c>
      <c r="M640" s="1">
        <v>34378</v>
      </c>
      <c r="N640">
        <v>425</v>
      </c>
      <c r="O640" t="s">
        <v>3051</v>
      </c>
      <c r="P640" t="s">
        <v>3051</v>
      </c>
    </row>
    <row r="641" spans="1:17" x14ac:dyDescent="0.25">
      <c r="A641" t="s">
        <v>303</v>
      </c>
      <c r="B641" t="s">
        <v>834</v>
      </c>
      <c r="C641" t="s">
        <v>834</v>
      </c>
      <c r="D641">
        <v>33</v>
      </c>
      <c r="E641" t="s">
        <v>3638</v>
      </c>
      <c r="F641" t="s">
        <v>790</v>
      </c>
      <c r="G641" s="1">
        <v>34378</v>
      </c>
      <c r="I641">
        <v>9</v>
      </c>
      <c r="J641">
        <v>712</v>
      </c>
      <c r="K641" s="1" t="s">
        <v>987</v>
      </c>
      <c r="M641" s="1">
        <v>35393</v>
      </c>
      <c r="N641">
        <v>1015</v>
      </c>
      <c r="O641" t="s">
        <v>3058</v>
      </c>
      <c r="P641" t="s">
        <v>3060</v>
      </c>
    </row>
    <row r="642" spans="1:17" x14ac:dyDescent="0.25">
      <c r="A642" t="s">
        <v>303</v>
      </c>
      <c r="B642" t="s">
        <v>834</v>
      </c>
      <c r="C642" t="s">
        <v>834</v>
      </c>
      <c r="D642">
        <v>34</v>
      </c>
      <c r="E642" t="s">
        <v>3639</v>
      </c>
      <c r="F642" t="s">
        <v>755</v>
      </c>
      <c r="G642" s="1">
        <v>35393</v>
      </c>
      <c r="I642">
        <v>3</v>
      </c>
      <c r="J642">
        <v>551</v>
      </c>
      <c r="K642" s="1" t="s">
        <v>988</v>
      </c>
      <c r="M642" s="1">
        <v>35944</v>
      </c>
      <c r="N642">
        <v>551</v>
      </c>
      <c r="O642" t="s">
        <v>3051</v>
      </c>
      <c r="P642" t="s">
        <v>3051</v>
      </c>
    </row>
    <row r="643" spans="1:17" x14ac:dyDescent="0.25">
      <c r="A643" t="s">
        <v>303</v>
      </c>
      <c r="B643" t="s">
        <v>834</v>
      </c>
      <c r="C643" t="s">
        <v>834</v>
      </c>
      <c r="D643">
        <v>35</v>
      </c>
      <c r="E643" t="s">
        <v>3640</v>
      </c>
      <c r="F643" t="s">
        <v>756</v>
      </c>
      <c r="G643" s="1">
        <v>35944</v>
      </c>
      <c r="I643">
        <v>0</v>
      </c>
      <c r="J643">
        <v>288</v>
      </c>
      <c r="K643" s="1" t="s">
        <v>989</v>
      </c>
      <c r="M643" s="1">
        <v>36232</v>
      </c>
      <c r="N643">
        <v>288</v>
      </c>
      <c r="O643" t="s">
        <v>3051</v>
      </c>
      <c r="P643" t="s">
        <v>3051</v>
      </c>
    </row>
    <row r="644" spans="1:17" x14ac:dyDescent="0.25">
      <c r="A644" t="s">
        <v>303</v>
      </c>
      <c r="B644" t="s">
        <v>834</v>
      </c>
      <c r="C644" t="s">
        <v>834</v>
      </c>
      <c r="D644">
        <v>36</v>
      </c>
      <c r="E644" t="s">
        <v>3594</v>
      </c>
      <c r="F644" t="s">
        <v>755</v>
      </c>
      <c r="G644" s="1">
        <v>36232</v>
      </c>
      <c r="I644">
        <v>0</v>
      </c>
      <c r="J644">
        <v>174</v>
      </c>
      <c r="K644" s="1" t="s">
        <v>990</v>
      </c>
      <c r="M644" s="1">
        <v>36406</v>
      </c>
      <c r="N644">
        <v>174</v>
      </c>
      <c r="O644" t="s">
        <v>3051</v>
      </c>
      <c r="P644" t="s">
        <v>3051</v>
      </c>
    </row>
    <row r="645" spans="1:17" x14ac:dyDescent="0.25">
      <c r="A645" t="s">
        <v>303</v>
      </c>
      <c r="B645" t="s">
        <v>834</v>
      </c>
      <c r="C645" t="s">
        <v>834</v>
      </c>
      <c r="D645">
        <v>37</v>
      </c>
      <c r="E645" t="s">
        <v>699</v>
      </c>
      <c r="F645" t="s">
        <v>790</v>
      </c>
      <c r="G645" s="1">
        <v>36406</v>
      </c>
      <c r="I645">
        <v>1</v>
      </c>
      <c r="J645">
        <v>337</v>
      </c>
      <c r="K645" s="1" t="s">
        <v>991</v>
      </c>
      <c r="M645" s="1">
        <v>36743</v>
      </c>
      <c r="N645">
        <v>337</v>
      </c>
      <c r="O645" t="s">
        <v>3058</v>
      </c>
      <c r="P645" t="s">
        <v>3060</v>
      </c>
    </row>
    <row r="646" spans="1:17" x14ac:dyDescent="0.25">
      <c r="A646" t="s">
        <v>303</v>
      </c>
      <c r="B646" t="s">
        <v>834</v>
      </c>
      <c r="C646" t="s">
        <v>834</v>
      </c>
      <c r="D646">
        <v>38</v>
      </c>
      <c r="E646" t="s">
        <v>3641</v>
      </c>
      <c r="F646" t="s">
        <v>747</v>
      </c>
      <c r="G646" s="1">
        <v>36743</v>
      </c>
      <c r="I646">
        <v>5</v>
      </c>
      <c r="J646">
        <v>1584</v>
      </c>
      <c r="K646" s="1" t="s">
        <v>992</v>
      </c>
      <c r="M646" s="1">
        <v>37961</v>
      </c>
      <c r="N646">
        <v>1218</v>
      </c>
      <c r="O646" t="s">
        <v>3052</v>
      </c>
      <c r="P646" t="s">
        <v>3048</v>
      </c>
    </row>
    <row r="647" spans="1:17" x14ac:dyDescent="0.25">
      <c r="A647" t="s">
        <v>303</v>
      </c>
      <c r="B647" t="s">
        <v>834</v>
      </c>
      <c r="C647" t="s">
        <v>834</v>
      </c>
      <c r="D647">
        <v>39</v>
      </c>
      <c r="E647" t="s">
        <v>3642</v>
      </c>
      <c r="F647" t="s">
        <v>755</v>
      </c>
      <c r="G647" s="1">
        <v>37961</v>
      </c>
      <c r="I647">
        <v>5</v>
      </c>
      <c r="J647">
        <v>1199</v>
      </c>
      <c r="K647" s="1" t="s">
        <v>993</v>
      </c>
      <c r="M647" s="1">
        <v>39160</v>
      </c>
      <c r="N647">
        <v>1199</v>
      </c>
      <c r="O647" t="s">
        <v>3051</v>
      </c>
      <c r="P647" t="s">
        <v>3051</v>
      </c>
    </row>
    <row r="648" spans="1:17" x14ac:dyDescent="0.25">
      <c r="A648" t="s">
        <v>303</v>
      </c>
      <c r="B648" t="s">
        <v>834</v>
      </c>
      <c r="C648" t="s">
        <v>834</v>
      </c>
      <c r="D648">
        <v>40</v>
      </c>
      <c r="E648" t="s">
        <v>3643</v>
      </c>
      <c r="F648" t="s">
        <v>771</v>
      </c>
      <c r="G648" s="1">
        <v>39160</v>
      </c>
      <c r="I648">
        <v>4</v>
      </c>
      <c r="J648">
        <v>653</v>
      </c>
      <c r="K648" s="1" t="s">
        <v>994</v>
      </c>
      <c r="M648" s="1">
        <v>39813</v>
      </c>
      <c r="N648">
        <v>653</v>
      </c>
      <c r="O648" t="s">
        <v>3057</v>
      </c>
      <c r="P648" t="s">
        <v>3060</v>
      </c>
    </row>
    <row r="649" spans="1:17" x14ac:dyDescent="0.25">
      <c r="A649" t="s">
        <v>303</v>
      </c>
      <c r="B649" t="s">
        <v>834</v>
      </c>
      <c r="C649" t="s">
        <v>834</v>
      </c>
      <c r="D649">
        <v>41</v>
      </c>
      <c r="E649" t="s">
        <v>3644</v>
      </c>
      <c r="F649" t="s">
        <v>790</v>
      </c>
      <c r="G649" s="1">
        <v>39813</v>
      </c>
      <c r="I649">
        <v>2</v>
      </c>
      <c r="J649">
        <v>403</v>
      </c>
      <c r="K649" s="1" t="s">
        <v>995</v>
      </c>
      <c r="M649" s="1">
        <v>40216</v>
      </c>
      <c r="N649">
        <v>403</v>
      </c>
      <c r="O649" t="s">
        <v>3058</v>
      </c>
      <c r="P649" t="s">
        <v>3060</v>
      </c>
    </row>
    <row r="650" spans="1:17" x14ac:dyDescent="0.25">
      <c r="A650" t="s">
        <v>303</v>
      </c>
      <c r="B650" t="s">
        <v>834</v>
      </c>
      <c r="C650" t="s">
        <v>834</v>
      </c>
      <c r="D650">
        <v>42</v>
      </c>
      <c r="E650" t="s">
        <v>3645</v>
      </c>
      <c r="F650" t="s">
        <v>771</v>
      </c>
      <c r="G650" s="1">
        <v>40216</v>
      </c>
      <c r="I650">
        <v>2</v>
      </c>
      <c r="J650">
        <v>331</v>
      </c>
      <c r="K650" s="1" t="s">
        <v>996</v>
      </c>
      <c r="L650" t="s">
        <v>701</v>
      </c>
      <c r="M650" s="1">
        <v>40547</v>
      </c>
      <c r="N650">
        <v>331</v>
      </c>
      <c r="O650" t="s">
        <v>3057</v>
      </c>
      <c r="P650" t="s">
        <v>3060</v>
      </c>
    </row>
    <row r="651" spans="1:17" x14ac:dyDescent="0.25">
      <c r="A651" t="s">
        <v>303</v>
      </c>
      <c r="B651" t="s">
        <v>834</v>
      </c>
      <c r="C651" t="s">
        <v>834</v>
      </c>
      <c r="D651">
        <v>43</v>
      </c>
      <c r="E651" t="s">
        <v>3646</v>
      </c>
      <c r="F651" t="s">
        <v>751</v>
      </c>
      <c r="G651" s="1">
        <v>40547</v>
      </c>
      <c r="I651">
        <v>0</v>
      </c>
      <c r="J651">
        <v>88</v>
      </c>
      <c r="K651" s="1" t="s">
        <v>997</v>
      </c>
      <c r="M651" s="1">
        <v>40635</v>
      </c>
      <c r="N651">
        <v>88</v>
      </c>
      <c r="O651" t="s">
        <v>3055</v>
      </c>
      <c r="P651" t="s">
        <v>3048</v>
      </c>
    </row>
    <row r="652" spans="1:17" x14ac:dyDescent="0.25">
      <c r="A652" t="s">
        <v>303</v>
      </c>
      <c r="B652" t="s">
        <v>834</v>
      </c>
      <c r="C652" t="s">
        <v>834</v>
      </c>
      <c r="D652">
        <v>44</v>
      </c>
      <c r="E652" t="s">
        <v>3647</v>
      </c>
      <c r="F652" t="s">
        <v>768</v>
      </c>
      <c r="G652" s="1">
        <v>40635</v>
      </c>
      <c r="I652">
        <v>2</v>
      </c>
      <c r="J652">
        <v>381</v>
      </c>
      <c r="K652" s="1" t="s">
        <v>998</v>
      </c>
      <c r="L652" t="s">
        <v>702</v>
      </c>
      <c r="M652" s="1">
        <v>41230</v>
      </c>
      <c r="N652">
        <v>595</v>
      </c>
      <c r="O652" t="s">
        <v>3048</v>
      </c>
      <c r="P652" t="s">
        <v>3048</v>
      </c>
    </row>
    <row r="653" spans="1:17" x14ac:dyDescent="0.25">
      <c r="A653" t="s">
        <v>303</v>
      </c>
      <c r="B653" t="s">
        <v>834</v>
      </c>
      <c r="C653" t="s">
        <v>834</v>
      </c>
      <c r="D653">
        <v>45</v>
      </c>
      <c r="E653" t="s">
        <v>3648</v>
      </c>
      <c r="F653" t="s">
        <v>734</v>
      </c>
      <c r="G653" s="1">
        <v>41230</v>
      </c>
      <c r="I653">
        <v>0</v>
      </c>
      <c r="J653">
        <v>146</v>
      </c>
      <c r="K653" s="1" t="s">
        <v>999</v>
      </c>
      <c r="M653" s="1">
        <v>41230</v>
      </c>
      <c r="N653">
        <v>0</v>
      </c>
      <c r="O653" t="s">
        <v>3048</v>
      </c>
      <c r="P653" t="s">
        <v>3048</v>
      </c>
      <c r="Q653" t="s">
        <v>4925</v>
      </c>
    </row>
    <row r="654" spans="1:17" x14ac:dyDescent="0.25">
      <c r="A654" t="s">
        <v>303</v>
      </c>
      <c r="B654" t="s">
        <v>834</v>
      </c>
      <c r="C654" t="s">
        <v>834</v>
      </c>
      <c r="D654">
        <v>46</v>
      </c>
      <c r="E654" t="s">
        <v>3649</v>
      </c>
      <c r="F654" t="s">
        <v>756</v>
      </c>
      <c r="G654" s="1">
        <v>41230</v>
      </c>
      <c r="I654">
        <v>6</v>
      </c>
      <c r="J654">
        <v>886</v>
      </c>
      <c r="K654" s="1" t="s">
        <v>1000</v>
      </c>
      <c r="M654" s="1">
        <v>41370</v>
      </c>
      <c r="N654">
        <v>140</v>
      </c>
      <c r="O654" t="s">
        <v>3051</v>
      </c>
      <c r="P654" t="s">
        <v>3051</v>
      </c>
    </row>
    <row r="655" spans="1:17" x14ac:dyDescent="0.25">
      <c r="A655" t="s">
        <v>303</v>
      </c>
      <c r="B655" t="s">
        <v>834</v>
      </c>
      <c r="C655" t="s">
        <v>834</v>
      </c>
      <c r="D655">
        <v>47</v>
      </c>
      <c r="E655" t="s">
        <v>3650</v>
      </c>
      <c r="F655" t="s">
        <v>768</v>
      </c>
      <c r="G655" s="1">
        <v>41370</v>
      </c>
      <c r="I655">
        <v>5</v>
      </c>
      <c r="J655">
        <v>1257</v>
      </c>
      <c r="K655" s="1" t="s">
        <v>1001</v>
      </c>
      <c r="L655" t="s">
        <v>703</v>
      </c>
      <c r="M655" s="1">
        <v>42116</v>
      </c>
      <c r="N655">
        <v>746</v>
      </c>
      <c r="O655" t="s">
        <v>3048</v>
      </c>
      <c r="P655" t="s">
        <v>3048</v>
      </c>
      <c r="Q655" t="s">
        <v>4800</v>
      </c>
    </row>
    <row r="656" spans="1:17" x14ac:dyDescent="0.25">
      <c r="A656" t="s">
        <v>303</v>
      </c>
      <c r="B656" t="s">
        <v>834</v>
      </c>
      <c r="C656" t="s">
        <v>834</v>
      </c>
      <c r="D656">
        <v>48</v>
      </c>
      <c r="E656" t="s">
        <v>3651</v>
      </c>
      <c r="F656" t="s">
        <v>771</v>
      </c>
      <c r="G656" s="1">
        <v>42116</v>
      </c>
      <c r="I656">
        <v>5</v>
      </c>
      <c r="J656">
        <v>932</v>
      </c>
      <c r="K656" s="1" t="s">
        <v>1002</v>
      </c>
      <c r="L656" t="s">
        <v>704</v>
      </c>
      <c r="M656" s="1">
        <v>43155</v>
      </c>
      <c r="N656">
        <v>1039</v>
      </c>
      <c r="O656" t="s">
        <v>3057</v>
      </c>
      <c r="P656" t="s">
        <v>3060</v>
      </c>
      <c r="Q656" t="s">
        <v>4763</v>
      </c>
    </row>
    <row r="657" spans="1:17" x14ac:dyDescent="0.25">
      <c r="A657" t="s">
        <v>303</v>
      </c>
      <c r="B657" t="s">
        <v>834</v>
      </c>
      <c r="C657" t="s">
        <v>834</v>
      </c>
      <c r="D657">
        <v>49</v>
      </c>
      <c r="E657" t="s">
        <v>3652</v>
      </c>
      <c r="F657" t="s">
        <v>739</v>
      </c>
      <c r="G657" s="1">
        <v>43155</v>
      </c>
      <c r="I657">
        <v>4</v>
      </c>
      <c r="J657">
        <v>969</v>
      </c>
      <c r="M657" s="1" t="s">
        <v>4</v>
      </c>
      <c r="N657" t="s">
        <v>4</v>
      </c>
      <c r="O657" t="s">
        <v>3050</v>
      </c>
      <c r="P657" t="s">
        <v>3061</v>
      </c>
      <c r="Q657" t="s">
        <v>4929</v>
      </c>
    </row>
    <row r="658" spans="1:17" x14ac:dyDescent="0.25">
      <c r="A658" t="s">
        <v>303</v>
      </c>
      <c r="B658" t="s">
        <v>835</v>
      </c>
      <c r="C658" t="s">
        <v>835</v>
      </c>
      <c r="D658">
        <v>1</v>
      </c>
      <c r="E658" t="s">
        <v>3653</v>
      </c>
      <c r="F658" t="s">
        <v>751</v>
      </c>
      <c r="G658" s="1">
        <v>27629</v>
      </c>
      <c r="I658">
        <v>1</v>
      </c>
      <c r="J658">
        <v>314</v>
      </c>
      <c r="K658" s="1" t="s">
        <v>1003</v>
      </c>
      <c r="M658" s="1">
        <v>27943</v>
      </c>
      <c r="N658">
        <v>314</v>
      </c>
      <c r="O658" t="s">
        <v>3055</v>
      </c>
      <c r="P658" t="s">
        <v>3048</v>
      </c>
    </row>
    <row r="659" spans="1:17" x14ac:dyDescent="0.25">
      <c r="A659" t="s">
        <v>303</v>
      </c>
      <c r="B659" t="s">
        <v>835</v>
      </c>
      <c r="C659" t="s">
        <v>835</v>
      </c>
      <c r="D659">
        <v>2</v>
      </c>
      <c r="E659" t="s">
        <v>3654</v>
      </c>
      <c r="F659" t="s">
        <v>772</v>
      </c>
      <c r="G659" s="1">
        <v>27943</v>
      </c>
      <c r="I659">
        <v>0</v>
      </c>
      <c r="J659">
        <v>100</v>
      </c>
      <c r="K659" s="1" t="s">
        <v>1004</v>
      </c>
      <c r="M659" s="1">
        <v>28043</v>
      </c>
      <c r="N659">
        <v>100</v>
      </c>
      <c r="O659" t="s">
        <v>3052</v>
      </c>
      <c r="P659" t="s">
        <v>3048</v>
      </c>
    </row>
    <row r="660" spans="1:17" x14ac:dyDescent="0.25">
      <c r="A660" t="s">
        <v>303</v>
      </c>
      <c r="B660" t="s">
        <v>835</v>
      </c>
      <c r="C660" t="s">
        <v>835</v>
      </c>
      <c r="D660">
        <v>3</v>
      </c>
      <c r="E660" t="s">
        <v>3655</v>
      </c>
      <c r="F660" t="s">
        <v>771</v>
      </c>
      <c r="G660" s="1">
        <v>28043</v>
      </c>
      <c r="I660">
        <v>13</v>
      </c>
      <c r="J660">
        <v>1618</v>
      </c>
      <c r="K660" s="1" t="s">
        <v>1005</v>
      </c>
      <c r="M660" s="1">
        <v>29653</v>
      </c>
      <c r="N660">
        <v>1610</v>
      </c>
      <c r="O660" t="s">
        <v>3057</v>
      </c>
      <c r="P660" t="s">
        <v>3060</v>
      </c>
    </row>
    <row r="661" spans="1:17" x14ac:dyDescent="0.25">
      <c r="A661" t="s">
        <v>303</v>
      </c>
      <c r="B661" t="s">
        <v>835</v>
      </c>
      <c r="C661" t="s">
        <v>835</v>
      </c>
      <c r="D661">
        <v>4</v>
      </c>
      <c r="E661" t="s">
        <v>3656</v>
      </c>
      <c r="F661" t="s">
        <v>768</v>
      </c>
      <c r="G661" s="1">
        <v>29653</v>
      </c>
      <c r="I661">
        <v>0</v>
      </c>
      <c r="J661">
        <v>133</v>
      </c>
      <c r="K661" s="1" t="s">
        <v>1006</v>
      </c>
      <c r="M661" s="1">
        <v>29786</v>
      </c>
      <c r="N661">
        <v>133</v>
      </c>
      <c r="O661" t="s">
        <v>3048</v>
      </c>
      <c r="P661" t="s">
        <v>3048</v>
      </c>
    </row>
    <row r="662" spans="1:17" x14ac:dyDescent="0.25">
      <c r="A662" t="s">
        <v>303</v>
      </c>
      <c r="B662" t="s">
        <v>835</v>
      </c>
      <c r="C662" t="s">
        <v>835</v>
      </c>
      <c r="D662">
        <v>5</v>
      </c>
      <c r="E662" t="s">
        <v>705</v>
      </c>
      <c r="F662" t="s">
        <v>765</v>
      </c>
      <c r="G662" s="1">
        <v>29786</v>
      </c>
      <c r="I662">
        <v>1</v>
      </c>
      <c r="J662">
        <v>150</v>
      </c>
      <c r="K662" s="1" t="s">
        <v>1007</v>
      </c>
      <c r="M662" s="1">
        <v>29936</v>
      </c>
      <c r="N662">
        <v>150</v>
      </c>
      <c r="O662" t="s">
        <v>3057</v>
      </c>
      <c r="P662" t="s">
        <v>3060</v>
      </c>
    </row>
    <row r="663" spans="1:17" x14ac:dyDescent="0.25">
      <c r="A663" t="s">
        <v>303</v>
      </c>
      <c r="B663" t="s">
        <v>835</v>
      </c>
      <c r="C663" t="s">
        <v>835</v>
      </c>
      <c r="D663">
        <v>6</v>
      </c>
      <c r="E663" t="s">
        <v>3657</v>
      </c>
      <c r="F663" t="s">
        <v>771</v>
      </c>
      <c r="G663" s="1">
        <v>29936</v>
      </c>
      <c r="I663">
        <v>5</v>
      </c>
      <c r="J663">
        <v>571</v>
      </c>
      <c r="K663" s="1" t="s">
        <v>1008</v>
      </c>
      <c r="M663" s="1">
        <v>30507</v>
      </c>
      <c r="N663">
        <v>571</v>
      </c>
      <c r="O663" t="s">
        <v>3057</v>
      </c>
      <c r="P663" t="s">
        <v>3060</v>
      </c>
    </row>
    <row r="664" spans="1:17" x14ac:dyDescent="0.25">
      <c r="A664" t="s">
        <v>303</v>
      </c>
      <c r="B664" t="s">
        <v>835</v>
      </c>
      <c r="C664" t="s">
        <v>835</v>
      </c>
      <c r="D664">
        <v>7</v>
      </c>
      <c r="E664" t="s">
        <v>3658</v>
      </c>
      <c r="F664" t="s">
        <v>768</v>
      </c>
      <c r="G664" s="1">
        <v>30507</v>
      </c>
      <c r="I664">
        <v>1</v>
      </c>
      <c r="J664">
        <v>314</v>
      </c>
      <c r="K664" s="1" t="s">
        <v>1009</v>
      </c>
      <c r="M664" s="1">
        <v>30821</v>
      </c>
      <c r="N664">
        <v>314</v>
      </c>
      <c r="O664" t="s">
        <v>3048</v>
      </c>
      <c r="P664" t="s">
        <v>3048</v>
      </c>
    </row>
    <row r="665" spans="1:17" x14ac:dyDescent="0.25">
      <c r="A665" t="s">
        <v>303</v>
      </c>
      <c r="B665" t="s">
        <v>835</v>
      </c>
      <c r="C665" t="s">
        <v>835</v>
      </c>
      <c r="D665">
        <v>8</v>
      </c>
      <c r="E665" t="s">
        <v>3659</v>
      </c>
      <c r="F665" t="s">
        <v>772</v>
      </c>
      <c r="G665" s="1">
        <v>30821</v>
      </c>
      <c r="I665">
        <v>1</v>
      </c>
      <c r="J665">
        <v>314</v>
      </c>
      <c r="K665" s="1" t="s">
        <v>1010</v>
      </c>
      <c r="M665" s="1">
        <v>31135</v>
      </c>
      <c r="N665">
        <v>314</v>
      </c>
      <c r="O665" t="s">
        <v>3052</v>
      </c>
      <c r="P665" t="s">
        <v>3048</v>
      </c>
    </row>
    <row r="666" spans="1:17" x14ac:dyDescent="0.25">
      <c r="A666" t="s">
        <v>303</v>
      </c>
      <c r="B666" t="s">
        <v>835</v>
      </c>
      <c r="C666" t="s">
        <v>835</v>
      </c>
      <c r="D666">
        <v>9</v>
      </c>
      <c r="E666" t="s">
        <v>3660</v>
      </c>
      <c r="F666" t="s">
        <v>734</v>
      </c>
      <c r="G666" s="1">
        <v>31135</v>
      </c>
      <c r="I666">
        <v>1</v>
      </c>
      <c r="J666">
        <v>254</v>
      </c>
      <c r="K666" s="1" t="s">
        <v>1011</v>
      </c>
      <c r="M666" s="1">
        <v>31389</v>
      </c>
      <c r="N666">
        <v>254</v>
      </c>
      <c r="O666" t="s">
        <v>3048</v>
      </c>
      <c r="P666" t="s">
        <v>3048</v>
      </c>
    </row>
    <row r="667" spans="1:17" x14ac:dyDescent="0.25">
      <c r="A667" t="s">
        <v>303</v>
      </c>
      <c r="B667" t="s">
        <v>835</v>
      </c>
      <c r="C667" t="s">
        <v>835</v>
      </c>
      <c r="D667">
        <v>10</v>
      </c>
      <c r="E667" t="s">
        <v>3661</v>
      </c>
      <c r="F667" t="s">
        <v>765</v>
      </c>
      <c r="G667" s="1">
        <v>31389</v>
      </c>
      <c r="I667">
        <v>17</v>
      </c>
      <c r="J667">
        <v>2200</v>
      </c>
      <c r="K667" s="1" t="s">
        <v>1012</v>
      </c>
      <c r="M667" s="1">
        <v>33589</v>
      </c>
      <c r="N667">
        <v>2200</v>
      </c>
      <c r="O667" t="s">
        <v>3057</v>
      </c>
      <c r="P667" t="s">
        <v>3060</v>
      </c>
    </row>
    <row r="668" spans="1:17" x14ac:dyDescent="0.25">
      <c r="A668" t="s">
        <v>303</v>
      </c>
      <c r="B668" t="s">
        <v>835</v>
      </c>
      <c r="C668" t="s">
        <v>835</v>
      </c>
      <c r="D668">
        <v>11</v>
      </c>
      <c r="E668" t="s">
        <v>3662</v>
      </c>
      <c r="F668" t="s">
        <v>771</v>
      </c>
      <c r="G668" s="1">
        <v>33589</v>
      </c>
      <c r="I668">
        <v>2</v>
      </c>
      <c r="J668">
        <v>337</v>
      </c>
      <c r="K668" s="1" t="s">
        <v>1013</v>
      </c>
      <c r="M668" s="1">
        <v>33926</v>
      </c>
      <c r="N668">
        <v>337</v>
      </c>
      <c r="O668" t="s">
        <v>3057</v>
      </c>
      <c r="P668" t="s">
        <v>3060</v>
      </c>
    </row>
    <row r="669" spans="1:17" x14ac:dyDescent="0.25">
      <c r="A669" t="s">
        <v>303</v>
      </c>
      <c r="B669" t="s">
        <v>835</v>
      </c>
      <c r="C669" t="s">
        <v>835</v>
      </c>
      <c r="D669">
        <v>12</v>
      </c>
      <c r="E669" t="s">
        <v>706</v>
      </c>
      <c r="F669" t="s">
        <v>765</v>
      </c>
      <c r="G669" s="1">
        <v>33926</v>
      </c>
      <c r="I669">
        <v>1</v>
      </c>
      <c r="J669">
        <v>409</v>
      </c>
      <c r="K669" s="1" t="s">
        <v>1014</v>
      </c>
      <c r="L669" t="s">
        <v>707</v>
      </c>
      <c r="M669" s="1">
        <v>34263</v>
      </c>
      <c r="N669">
        <v>337</v>
      </c>
      <c r="O669" t="s">
        <v>3057</v>
      </c>
      <c r="P669" t="s">
        <v>3060</v>
      </c>
    </row>
    <row r="670" spans="1:17" x14ac:dyDescent="0.25">
      <c r="A670" t="s">
        <v>303</v>
      </c>
      <c r="B670" t="s">
        <v>835</v>
      </c>
      <c r="C670" t="s">
        <v>835</v>
      </c>
      <c r="D670">
        <v>13</v>
      </c>
      <c r="E670" t="s">
        <v>3663</v>
      </c>
      <c r="F670" t="s">
        <v>755</v>
      </c>
      <c r="G670" s="1">
        <v>34263</v>
      </c>
      <c r="I670">
        <v>3</v>
      </c>
      <c r="J670">
        <v>471</v>
      </c>
      <c r="K670" s="1" t="s">
        <v>1015</v>
      </c>
      <c r="M670" s="1">
        <v>34734</v>
      </c>
      <c r="N670">
        <v>471</v>
      </c>
      <c r="O670" t="s">
        <v>3051</v>
      </c>
      <c r="P670" t="s">
        <v>3051</v>
      </c>
    </row>
    <row r="671" spans="1:17" x14ac:dyDescent="0.25">
      <c r="A671" t="s">
        <v>303</v>
      </c>
      <c r="B671" t="s">
        <v>835</v>
      </c>
      <c r="C671" t="s">
        <v>835</v>
      </c>
      <c r="D671">
        <v>14</v>
      </c>
      <c r="E671" t="s">
        <v>3664</v>
      </c>
      <c r="F671" t="s">
        <v>765</v>
      </c>
      <c r="G671" s="1">
        <v>34734</v>
      </c>
      <c r="I671">
        <v>1</v>
      </c>
      <c r="J671">
        <v>343</v>
      </c>
      <c r="K671" s="1" t="s">
        <v>1016</v>
      </c>
      <c r="M671" s="1">
        <v>35077</v>
      </c>
      <c r="N671">
        <v>343</v>
      </c>
      <c r="O671" t="s">
        <v>3057</v>
      </c>
      <c r="P671" t="s">
        <v>3060</v>
      </c>
    </row>
    <row r="672" spans="1:17" x14ac:dyDescent="0.25">
      <c r="A672" t="s">
        <v>303</v>
      </c>
      <c r="B672" t="s">
        <v>835</v>
      </c>
      <c r="C672" t="s">
        <v>835</v>
      </c>
      <c r="D672">
        <v>15</v>
      </c>
      <c r="E672" t="s">
        <v>708</v>
      </c>
      <c r="F672" t="s">
        <v>751</v>
      </c>
      <c r="G672" s="1">
        <v>35077</v>
      </c>
      <c r="I672">
        <v>1</v>
      </c>
      <c r="J672">
        <v>129</v>
      </c>
      <c r="K672" s="1" t="s">
        <v>1017</v>
      </c>
      <c r="M672" s="1">
        <v>35206</v>
      </c>
      <c r="N672">
        <v>129</v>
      </c>
      <c r="O672" t="s">
        <v>3055</v>
      </c>
      <c r="P672" t="s">
        <v>3048</v>
      </c>
    </row>
    <row r="673" spans="1:17" x14ac:dyDescent="0.25">
      <c r="A673" t="s">
        <v>303</v>
      </c>
      <c r="B673" t="s">
        <v>835</v>
      </c>
      <c r="C673" t="s">
        <v>835</v>
      </c>
      <c r="D673">
        <v>16</v>
      </c>
      <c r="E673" t="s">
        <v>3665</v>
      </c>
      <c r="F673" t="s">
        <v>771</v>
      </c>
      <c r="G673" s="1">
        <v>35206</v>
      </c>
      <c r="I673">
        <v>1</v>
      </c>
      <c r="J673">
        <v>196</v>
      </c>
      <c r="K673" s="1" t="s">
        <v>1018</v>
      </c>
      <c r="M673" s="1">
        <v>35402</v>
      </c>
      <c r="N673">
        <v>196</v>
      </c>
      <c r="O673" t="s">
        <v>3057</v>
      </c>
      <c r="P673" t="s">
        <v>3060</v>
      </c>
    </row>
    <row r="674" spans="1:17" x14ac:dyDescent="0.25">
      <c r="A674" t="s">
        <v>303</v>
      </c>
      <c r="B674" t="s">
        <v>835</v>
      </c>
      <c r="C674" t="s">
        <v>835</v>
      </c>
      <c r="D674">
        <v>17</v>
      </c>
      <c r="E674" t="s">
        <v>3666</v>
      </c>
      <c r="F674" t="s">
        <v>790</v>
      </c>
      <c r="G674" s="1">
        <v>35402</v>
      </c>
      <c r="I674">
        <v>5</v>
      </c>
      <c r="J674">
        <v>1336</v>
      </c>
      <c r="K674" s="1" t="s">
        <v>1019</v>
      </c>
      <c r="M674" s="1">
        <v>36750</v>
      </c>
      <c r="N674">
        <v>1348</v>
      </c>
      <c r="O674" t="s">
        <v>3058</v>
      </c>
      <c r="P674" t="s">
        <v>3060</v>
      </c>
    </row>
    <row r="675" spans="1:17" x14ac:dyDescent="0.25">
      <c r="A675" t="s">
        <v>303</v>
      </c>
      <c r="B675" t="s">
        <v>835</v>
      </c>
      <c r="C675" t="s">
        <v>835</v>
      </c>
      <c r="D675">
        <v>18</v>
      </c>
      <c r="E675" t="s">
        <v>3667</v>
      </c>
      <c r="F675" t="s">
        <v>770</v>
      </c>
      <c r="G675" s="1">
        <v>36750</v>
      </c>
      <c r="I675">
        <v>0</v>
      </c>
      <c r="J675">
        <v>212</v>
      </c>
      <c r="K675" s="1" t="s">
        <v>1020</v>
      </c>
      <c r="M675" s="1">
        <v>36953</v>
      </c>
      <c r="N675">
        <v>203</v>
      </c>
      <c r="O675" t="s">
        <v>3051</v>
      </c>
      <c r="P675" t="s">
        <v>3051</v>
      </c>
    </row>
    <row r="676" spans="1:17" x14ac:dyDescent="0.25">
      <c r="A676" t="s">
        <v>303</v>
      </c>
      <c r="B676" t="s">
        <v>835</v>
      </c>
      <c r="C676" t="s">
        <v>835</v>
      </c>
      <c r="D676">
        <v>19</v>
      </c>
      <c r="E676" t="s">
        <v>3668</v>
      </c>
      <c r="F676" t="s">
        <v>775</v>
      </c>
      <c r="G676" s="1">
        <v>36953</v>
      </c>
      <c r="I676">
        <v>3</v>
      </c>
      <c r="J676">
        <v>1309</v>
      </c>
      <c r="K676" s="1" t="s">
        <v>1021</v>
      </c>
      <c r="L676" t="s">
        <v>709</v>
      </c>
      <c r="M676" s="1">
        <v>38471</v>
      </c>
      <c r="N676">
        <v>1518</v>
      </c>
      <c r="O676" t="s">
        <v>3055</v>
      </c>
      <c r="P676" t="s">
        <v>3048</v>
      </c>
    </row>
    <row r="677" spans="1:17" x14ac:dyDescent="0.25">
      <c r="A677" t="s">
        <v>303</v>
      </c>
      <c r="B677" t="s">
        <v>835</v>
      </c>
      <c r="C677" t="s">
        <v>835</v>
      </c>
      <c r="D677">
        <v>20</v>
      </c>
      <c r="E677" t="s">
        <v>3669</v>
      </c>
      <c r="F677" t="s">
        <v>751</v>
      </c>
      <c r="G677" s="1">
        <v>38471</v>
      </c>
      <c r="I677">
        <v>3</v>
      </c>
      <c r="J677">
        <v>391</v>
      </c>
      <c r="K677" s="1" t="s">
        <v>1022</v>
      </c>
      <c r="L677" t="s">
        <v>710</v>
      </c>
      <c r="M677" s="1">
        <v>38931</v>
      </c>
      <c r="N677">
        <v>460</v>
      </c>
      <c r="O677" t="s">
        <v>3055</v>
      </c>
      <c r="P677" t="s">
        <v>3048</v>
      </c>
    </row>
    <row r="678" spans="1:17" x14ac:dyDescent="0.25">
      <c r="A678" t="s">
        <v>303</v>
      </c>
      <c r="B678" t="s">
        <v>835</v>
      </c>
      <c r="C678" t="s">
        <v>835</v>
      </c>
      <c r="D678">
        <v>21</v>
      </c>
      <c r="E678" t="s">
        <v>3670</v>
      </c>
      <c r="F678" t="s">
        <v>771</v>
      </c>
      <c r="G678" s="1">
        <v>38931</v>
      </c>
      <c r="I678">
        <v>1</v>
      </c>
      <c r="J678">
        <v>169</v>
      </c>
      <c r="K678" s="1" t="s">
        <v>1023</v>
      </c>
      <c r="L678" t="s">
        <v>711</v>
      </c>
      <c r="M678" s="1">
        <v>39255</v>
      </c>
      <c r="N678">
        <v>324</v>
      </c>
      <c r="O678" t="s">
        <v>3057</v>
      </c>
      <c r="P678" t="s">
        <v>3060</v>
      </c>
    </row>
    <row r="679" spans="1:17" x14ac:dyDescent="0.25">
      <c r="A679" t="s">
        <v>303</v>
      </c>
      <c r="B679" t="s">
        <v>835</v>
      </c>
      <c r="C679" t="s">
        <v>835</v>
      </c>
      <c r="D679">
        <v>22</v>
      </c>
      <c r="E679" t="s">
        <v>3671</v>
      </c>
      <c r="F679" t="s">
        <v>756</v>
      </c>
      <c r="G679" s="1">
        <v>39255</v>
      </c>
      <c r="I679">
        <v>1</v>
      </c>
      <c r="J679">
        <v>169</v>
      </c>
      <c r="K679" s="1" t="s">
        <v>1024</v>
      </c>
      <c r="M679" s="1">
        <v>39424</v>
      </c>
      <c r="N679">
        <v>169</v>
      </c>
      <c r="O679" t="s">
        <v>3051</v>
      </c>
      <c r="P679" t="s">
        <v>3051</v>
      </c>
    </row>
    <row r="680" spans="1:17" x14ac:dyDescent="0.25">
      <c r="A680" t="s">
        <v>303</v>
      </c>
      <c r="B680" t="s">
        <v>835</v>
      </c>
      <c r="C680" t="s">
        <v>835</v>
      </c>
      <c r="D680">
        <v>23</v>
      </c>
      <c r="E680" t="s">
        <v>3672</v>
      </c>
      <c r="F680" t="s">
        <v>749</v>
      </c>
      <c r="G680" s="1">
        <v>39424</v>
      </c>
      <c r="I680">
        <v>1</v>
      </c>
      <c r="J680">
        <v>389</v>
      </c>
      <c r="K680" s="1" t="s">
        <v>1025</v>
      </c>
      <c r="L680" t="s">
        <v>712</v>
      </c>
      <c r="M680" s="1">
        <v>39969</v>
      </c>
      <c r="N680">
        <v>545</v>
      </c>
      <c r="O680" t="s">
        <v>3049</v>
      </c>
      <c r="P680" t="s">
        <v>3061</v>
      </c>
    </row>
    <row r="681" spans="1:17" x14ac:dyDescent="0.25">
      <c r="A681" t="s">
        <v>303</v>
      </c>
      <c r="B681" t="s">
        <v>835</v>
      </c>
      <c r="C681" t="s">
        <v>835</v>
      </c>
      <c r="D681">
        <v>24</v>
      </c>
      <c r="E681" t="s">
        <v>3673</v>
      </c>
      <c r="F681" t="s">
        <v>768</v>
      </c>
      <c r="G681" s="1">
        <v>39969</v>
      </c>
      <c r="I681">
        <v>3</v>
      </c>
      <c r="J681">
        <v>449</v>
      </c>
      <c r="K681" s="1" t="s">
        <v>1026</v>
      </c>
      <c r="L681" t="s">
        <v>713</v>
      </c>
      <c r="M681" s="1">
        <v>40418</v>
      </c>
      <c r="N681">
        <v>449</v>
      </c>
      <c r="O681" t="s">
        <v>3048</v>
      </c>
      <c r="P681" t="s">
        <v>3048</v>
      </c>
    </row>
    <row r="682" spans="1:17" x14ac:dyDescent="0.25">
      <c r="A682" t="s">
        <v>303</v>
      </c>
      <c r="B682" t="s">
        <v>835</v>
      </c>
      <c r="C682" t="s">
        <v>835</v>
      </c>
      <c r="D682">
        <v>25</v>
      </c>
      <c r="E682" t="s">
        <v>3674</v>
      </c>
      <c r="F682" t="s">
        <v>768</v>
      </c>
      <c r="G682" s="1">
        <v>40418</v>
      </c>
      <c r="I682">
        <v>0</v>
      </c>
      <c r="J682">
        <v>90</v>
      </c>
      <c r="K682" s="1" t="s">
        <v>1027</v>
      </c>
      <c r="L682" t="s">
        <v>714</v>
      </c>
      <c r="M682" s="1">
        <v>40418</v>
      </c>
      <c r="N682">
        <v>0</v>
      </c>
      <c r="O682" t="s">
        <v>3048</v>
      </c>
      <c r="P682" t="s">
        <v>3048</v>
      </c>
      <c r="Q682" t="s">
        <v>4931</v>
      </c>
    </row>
    <row r="683" spans="1:17" x14ac:dyDescent="0.25">
      <c r="A683" t="s">
        <v>303</v>
      </c>
      <c r="B683" t="s">
        <v>835</v>
      </c>
      <c r="C683" t="s">
        <v>835</v>
      </c>
      <c r="D683">
        <v>26</v>
      </c>
      <c r="E683" t="s">
        <v>3649</v>
      </c>
      <c r="F683" t="s">
        <v>756</v>
      </c>
      <c r="G683" s="1">
        <v>40418</v>
      </c>
      <c r="I683">
        <v>0</v>
      </c>
      <c r="J683">
        <v>160</v>
      </c>
      <c r="K683" s="1" t="s">
        <v>1028</v>
      </c>
      <c r="L683" t="s">
        <v>715</v>
      </c>
      <c r="M683" s="1">
        <v>40578</v>
      </c>
      <c r="N683">
        <v>160</v>
      </c>
      <c r="O683" t="s">
        <v>3051</v>
      </c>
      <c r="P683" t="s">
        <v>3051</v>
      </c>
    </row>
    <row r="684" spans="1:17" x14ac:dyDescent="0.25">
      <c r="A684" t="s">
        <v>303</v>
      </c>
      <c r="B684" t="s">
        <v>835</v>
      </c>
      <c r="C684" t="s">
        <v>835</v>
      </c>
      <c r="D684">
        <v>27</v>
      </c>
      <c r="E684" t="s">
        <v>3675</v>
      </c>
      <c r="F684" t="s">
        <v>775</v>
      </c>
      <c r="G684" s="1">
        <v>40578</v>
      </c>
      <c r="I684">
        <v>5</v>
      </c>
      <c r="J684">
        <v>484</v>
      </c>
      <c r="K684" s="1" t="s">
        <v>1029</v>
      </c>
      <c r="M684" s="1">
        <v>41243</v>
      </c>
      <c r="N684">
        <v>665</v>
      </c>
      <c r="O684" t="s">
        <v>3055</v>
      </c>
      <c r="P684" t="s">
        <v>3048</v>
      </c>
    </row>
    <row r="685" spans="1:17" x14ac:dyDescent="0.25">
      <c r="A685" t="s">
        <v>303</v>
      </c>
      <c r="B685" t="s">
        <v>835</v>
      </c>
      <c r="C685" t="s">
        <v>835</v>
      </c>
      <c r="D685">
        <v>28</v>
      </c>
      <c r="E685" t="s">
        <v>3676</v>
      </c>
      <c r="F685" t="s">
        <v>775</v>
      </c>
      <c r="G685" s="1">
        <v>41243</v>
      </c>
      <c r="I685">
        <v>0</v>
      </c>
      <c r="J685">
        <v>314</v>
      </c>
      <c r="K685" s="1" t="s">
        <v>1030</v>
      </c>
      <c r="L685" t="s">
        <v>716</v>
      </c>
      <c r="M685" s="1">
        <v>41274</v>
      </c>
      <c r="N685">
        <v>31</v>
      </c>
      <c r="O685" t="s">
        <v>3055</v>
      </c>
      <c r="P685" t="s">
        <v>3048</v>
      </c>
      <c r="Q685" t="s">
        <v>4822</v>
      </c>
    </row>
    <row r="686" spans="1:17" x14ac:dyDescent="0.25">
      <c r="A686" t="s">
        <v>303</v>
      </c>
      <c r="B686" t="s">
        <v>835</v>
      </c>
      <c r="C686" t="s">
        <v>835</v>
      </c>
      <c r="D686">
        <v>29</v>
      </c>
      <c r="E686" t="s">
        <v>3677</v>
      </c>
      <c r="F686" t="s">
        <v>771</v>
      </c>
      <c r="G686" s="1">
        <v>41274</v>
      </c>
      <c r="I686">
        <v>3</v>
      </c>
      <c r="J686">
        <v>424</v>
      </c>
      <c r="K686" s="1" t="s">
        <v>1031</v>
      </c>
      <c r="L686" t="s">
        <v>717</v>
      </c>
      <c r="M686" s="1">
        <v>41828</v>
      </c>
      <c r="N686">
        <v>554</v>
      </c>
      <c r="O686" t="s">
        <v>3057</v>
      </c>
      <c r="P686" t="s">
        <v>3060</v>
      </c>
    </row>
    <row r="687" spans="1:17" x14ac:dyDescent="0.25">
      <c r="A687" t="s">
        <v>303</v>
      </c>
      <c r="B687" t="s">
        <v>835</v>
      </c>
      <c r="C687" t="s">
        <v>835</v>
      </c>
      <c r="D687">
        <v>30</v>
      </c>
      <c r="E687" t="s">
        <v>3678</v>
      </c>
      <c r="F687" t="s">
        <v>1063</v>
      </c>
      <c r="G687" s="1">
        <v>41828</v>
      </c>
      <c r="I687">
        <v>0</v>
      </c>
      <c r="J687">
        <v>176</v>
      </c>
      <c r="K687" s="1" t="s">
        <v>1032</v>
      </c>
      <c r="M687" s="1">
        <v>42004</v>
      </c>
      <c r="N687">
        <v>176</v>
      </c>
      <c r="O687" t="s">
        <v>3051</v>
      </c>
      <c r="P687" t="s">
        <v>3051</v>
      </c>
    </row>
    <row r="688" spans="1:17" x14ac:dyDescent="0.25">
      <c r="A688" t="s">
        <v>303</v>
      </c>
      <c r="B688" t="s">
        <v>835</v>
      </c>
      <c r="C688" t="s">
        <v>835</v>
      </c>
      <c r="D688">
        <v>31</v>
      </c>
      <c r="E688" t="s">
        <v>3679</v>
      </c>
      <c r="F688" t="s">
        <v>771</v>
      </c>
      <c r="G688" s="1">
        <v>42004</v>
      </c>
      <c r="I688">
        <v>6</v>
      </c>
      <c r="J688">
        <v>2120</v>
      </c>
      <c r="K688" s="1" t="s">
        <v>1033</v>
      </c>
      <c r="L688" t="s">
        <v>719</v>
      </c>
      <c r="M688" s="1">
        <v>43100</v>
      </c>
      <c r="N688">
        <v>1096</v>
      </c>
      <c r="O688" t="s">
        <v>3057</v>
      </c>
      <c r="P688" t="s">
        <v>3060</v>
      </c>
    </row>
    <row r="689" spans="1:17" x14ac:dyDescent="0.25">
      <c r="A689" t="s">
        <v>303</v>
      </c>
      <c r="B689" t="s">
        <v>835</v>
      </c>
      <c r="C689" t="s">
        <v>835</v>
      </c>
      <c r="D689">
        <v>32</v>
      </c>
      <c r="E689" t="s">
        <v>3680</v>
      </c>
      <c r="F689" t="s">
        <v>771</v>
      </c>
      <c r="G689" s="1">
        <v>43100</v>
      </c>
      <c r="I689">
        <v>0</v>
      </c>
      <c r="J689" t="s">
        <v>720</v>
      </c>
      <c r="K689" s="1" t="s">
        <v>1034</v>
      </c>
      <c r="M689" s="1">
        <v>43177</v>
      </c>
      <c r="N689">
        <v>77</v>
      </c>
      <c r="O689" t="s">
        <v>3057</v>
      </c>
      <c r="P689" t="s">
        <v>3060</v>
      </c>
      <c r="Q689" t="s">
        <v>4933</v>
      </c>
    </row>
    <row r="690" spans="1:17" x14ac:dyDescent="0.25">
      <c r="A690" t="s">
        <v>303</v>
      </c>
      <c r="B690" t="s">
        <v>835</v>
      </c>
      <c r="C690" t="s">
        <v>835</v>
      </c>
      <c r="D690">
        <v>33</v>
      </c>
      <c r="E690" t="s">
        <v>3681</v>
      </c>
      <c r="F690" t="s">
        <v>755</v>
      </c>
      <c r="G690" s="1">
        <v>43177</v>
      </c>
      <c r="I690">
        <v>2</v>
      </c>
      <c r="J690">
        <v>947</v>
      </c>
      <c r="K690" s="1" t="s">
        <v>16</v>
      </c>
      <c r="M690" s="1">
        <v>43240</v>
      </c>
      <c r="N690">
        <v>63</v>
      </c>
      <c r="O690" t="s">
        <v>3051</v>
      </c>
      <c r="P690" t="s">
        <v>3051</v>
      </c>
      <c r="Q690" t="s">
        <v>4935</v>
      </c>
    </row>
    <row r="691" spans="1:17" x14ac:dyDescent="0.25">
      <c r="A691" t="s">
        <v>303</v>
      </c>
      <c r="B691" t="s">
        <v>835</v>
      </c>
      <c r="C691" t="s">
        <v>835</v>
      </c>
      <c r="D691">
        <v>34</v>
      </c>
      <c r="E691" t="s">
        <v>3682</v>
      </c>
      <c r="F691" t="s">
        <v>735</v>
      </c>
      <c r="G691" s="1">
        <v>43240</v>
      </c>
      <c r="I691">
        <v>0</v>
      </c>
      <c r="J691">
        <v>225</v>
      </c>
      <c r="K691" s="1" t="s">
        <v>1035</v>
      </c>
      <c r="M691" s="1">
        <v>43465</v>
      </c>
      <c r="N691">
        <v>225</v>
      </c>
      <c r="O691" t="s">
        <v>3053</v>
      </c>
      <c r="P691" t="s">
        <v>2342</v>
      </c>
      <c r="Q691" t="s">
        <v>4800</v>
      </c>
    </row>
    <row r="692" spans="1:17" x14ac:dyDescent="0.25">
      <c r="A692" t="s">
        <v>303</v>
      </c>
      <c r="B692" t="s">
        <v>835</v>
      </c>
      <c r="C692" t="s">
        <v>835</v>
      </c>
      <c r="D692">
        <v>35</v>
      </c>
      <c r="E692" t="s">
        <v>3683</v>
      </c>
      <c r="F692" t="s">
        <v>771</v>
      </c>
      <c r="G692" s="1">
        <v>43465</v>
      </c>
      <c r="I692">
        <v>2</v>
      </c>
      <c r="J692">
        <v>659</v>
      </c>
      <c r="K692" s="1" t="s">
        <v>16</v>
      </c>
      <c r="M692" s="1" t="s">
        <v>4</v>
      </c>
      <c r="N692" t="s">
        <v>4</v>
      </c>
      <c r="O692" t="s">
        <v>3057</v>
      </c>
      <c r="P692" t="s">
        <v>3060</v>
      </c>
      <c r="Q692" t="s">
        <v>4800</v>
      </c>
    </row>
    <row r="693" spans="1:17" x14ac:dyDescent="0.25">
      <c r="A693" t="s">
        <v>303</v>
      </c>
      <c r="B693" t="s">
        <v>836</v>
      </c>
      <c r="C693" t="s">
        <v>836</v>
      </c>
      <c r="D693">
        <v>1</v>
      </c>
      <c r="E693" t="s">
        <v>3684</v>
      </c>
      <c r="F693" t="s">
        <v>755</v>
      </c>
      <c r="G693" s="1">
        <v>32152</v>
      </c>
      <c r="I693">
        <v>1</v>
      </c>
      <c r="J693">
        <v>721</v>
      </c>
      <c r="K693" s="1" t="s">
        <v>1036</v>
      </c>
      <c r="L693" t="s">
        <v>721</v>
      </c>
      <c r="M693" s="1">
        <v>32614</v>
      </c>
      <c r="N693">
        <v>462</v>
      </c>
      <c r="O693" t="s">
        <v>3051</v>
      </c>
      <c r="P693" t="s">
        <v>3051</v>
      </c>
    </row>
    <row r="694" spans="1:17" x14ac:dyDescent="0.25">
      <c r="A694" t="s">
        <v>303</v>
      </c>
      <c r="B694" t="s">
        <v>836</v>
      </c>
      <c r="C694" t="s">
        <v>836</v>
      </c>
      <c r="D694">
        <v>2</v>
      </c>
      <c r="E694" t="s">
        <v>722</v>
      </c>
      <c r="F694" t="s">
        <v>765</v>
      </c>
      <c r="G694" s="1">
        <v>32614</v>
      </c>
      <c r="I694">
        <v>5</v>
      </c>
      <c r="J694">
        <v>657</v>
      </c>
      <c r="K694" s="1" t="s">
        <v>1037</v>
      </c>
      <c r="M694" s="1">
        <v>33271</v>
      </c>
      <c r="N694">
        <v>657</v>
      </c>
      <c r="O694" t="s">
        <v>3057</v>
      </c>
      <c r="P694" t="s">
        <v>3060</v>
      </c>
    </row>
    <row r="695" spans="1:17" x14ac:dyDescent="0.25">
      <c r="A695" t="s">
        <v>303</v>
      </c>
      <c r="B695" t="s">
        <v>836</v>
      </c>
      <c r="C695" t="s">
        <v>836</v>
      </c>
      <c r="D695">
        <v>3</v>
      </c>
      <c r="E695" t="s">
        <v>3664</v>
      </c>
      <c r="F695" t="s">
        <v>765</v>
      </c>
      <c r="G695" s="1">
        <v>33271</v>
      </c>
      <c r="I695">
        <v>4</v>
      </c>
      <c r="J695">
        <v>620</v>
      </c>
      <c r="K695" s="1" t="s">
        <v>1038</v>
      </c>
      <c r="M695" s="1">
        <v>33891</v>
      </c>
      <c r="N695">
        <v>620</v>
      </c>
      <c r="O695" t="s">
        <v>3057</v>
      </c>
      <c r="P695" t="s">
        <v>3060</v>
      </c>
    </row>
    <row r="696" spans="1:17" x14ac:dyDescent="0.25">
      <c r="A696" t="s">
        <v>303</v>
      </c>
      <c r="B696" t="s">
        <v>836</v>
      </c>
      <c r="C696" t="s">
        <v>836</v>
      </c>
      <c r="D696">
        <v>4</v>
      </c>
      <c r="E696" t="s">
        <v>3685</v>
      </c>
      <c r="F696" t="s">
        <v>771</v>
      </c>
      <c r="G696" s="1">
        <v>33891</v>
      </c>
      <c r="I696">
        <v>0</v>
      </c>
      <c r="J696">
        <v>247</v>
      </c>
      <c r="K696" s="1" t="s">
        <v>1039</v>
      </c>
      <c r="M696" s="1">
        <v>34010</v>
      </c>
      <c r="N696">
        <v>119</v>
      </c>
      <c r="O696" t="s">
        <v>3057</v>
      </c>
      <c r="P696" t="s">
        <v>3060</v>
      </c>
    </row>
    <row r="697" spans="1:17" x14ac:dyDescent="0.25">
      <c r="A697" t="s">
        <v>303</v>
      </c>
      <c r="B697" t="s">
        <v>836</v>
      </c>
      <c r="C697" t="s">
        <v>836</v>
      </c>
      <c r="D697">
        <v>5</v>
      </c>
      <c r="E697" t="s">
        <v>3686</v>
      </c>
      <c r="F697" t="s">
        <v>790</v>
      </c>
      <c r="G697" s="1">
        <v>34010</v>
      </c>
      <c r="I697">
        <v>8</v>
      </c>
      <c r="J697">
        <v>1205</v>
      </c>
      <c r="K697" s="1" t="s">
        <v>1040</v>
      </c>
      <c r="M697" s="1">
        <v>35035</v>
      </c>
      <c r="N697">
        <v>1025</v>
      </c>
      <c r="O697" t="s">
        <v>3058</v>
      </c>
      <c r="P697" t="s">
        <v>3060</v>
      </c>
    </row>
    <row r="698" spans="1:17" x14ac:dyDescent="0.25">
      <c r="A698" t="s">
        <v>303</v>
      </c>
      <c r="B698" t="s">
        <v>836</v>
      </c>
      <c r="C698" t="s">
        <v>836</v>
      </c>
      <c r="D698">
        <v>6</v>
      </c>
      <c r="E698" t="s">
        <v>3687</v>
      </c>
      <c r="F698" t="s">
        <v>775</v>
      </c>
      <c r="G698" s="1">
        <v>35035</v>
      </c>
      <c r="I698">
        <v>5</v>
      </c>
      <c r="J698">
        <v>1077</v>
      </c>
      <c r="K698" s="1" t="s">
        <v>1041</v>
      </c>
      <c r="L698" t="s">
        <v>723</v>
      </c>
      <c r="M698" s="1">
        <v>36112</v>
      </c>
      <c r="N698">
        <v>1077</v>
      </c>
      <c r="O698" t="s">
        <v>3055</v>
      </c>
      <c r="P698" t="s">
        <v>3048</v>
      </c>
    </row>
    <row r="699" spans="1:17" x14ac:dyDescent="0.25">
      <c r="A699" t="s">
        <v>303</v>
      </c>
      <c r="B699" t="s">
        <v>836</v>
      </c>
      <c r="C699" t="s">
        <v>836</v>
      </c>
      <c r="D699">
        <v>7</v>
      </c>
      <c r="E699" t="s">
        <v>3688</v>
      </c>
      <c r="F699" t="s">
        <v>768</v>
      </c>
      <c r="G699" s="1">
        <v>36112</v>
      </c>
      <c r="I699">
        <v>0</v>
      </c>
      <c r="J699">
        <v>260</v>
      </c>
      <c r="K699" s="1" t="s">
        <v>1042</v>
      </c>
      <c r="L699" t="s">
        <v>724</v>
      </c>
      <c r="M699" s="1">
        <v>36442</v>
      </c>
      <c r="N699">
        <v>330</v>
      </c>
      <c r="O699" t="s">
        <v>3048</v>
      </c>
      <c r="P699" t="s">
        <v>3048</v>
      </c>
    </row>
    <row r="700" spans="1:17" x14ac:dyDescent="0.25">
      <c r="A700" t="s">
        <v>303</v>
      </c>
      <c r="B700" t="s">
        <v>836</v>
      </c>
      <c r="C700" t="s">
        <v>836</v>
      </c>
      <c r="D700">
        <v>8</v>
      </c>
      <c r="E700" t="s">
        <v>3689</v>
      </c>
      <c r="F700" t="s">
        <v>755</v>
      </c>
      <c r="G700" s="1">
        <v>36442</v>
      </c>
      <c r="I700">
        <v>1</v>
      </c>
      <c r="J700">
        <v>377</v>
      </c>
      <c r="K700" s="1" t="s">
        <v>1043</v>
      </c>
      <c r="L700" t="s">
        <v>725</v>
      </c>
      <c r="M700" s="1">
        <v>36758</v>
      </c>
      <c r="N700">
        <v>316</v>
      </c>
      <c r="O700" t="s">
        <v>3051</v>
      </c>
      <c r="P700" t="s">
        <v>3051</v>
      </c>
    </row>
    <row r="701" spans="1:17" x14ac:dyDescent="0.25">
      <c r="A701" t="s">
        <v>303</v>
      </c>
      <c r="B701" t="s">
        <v>836</v>
      </c>
      <c r="C701" t="s">
        <v>836</v>
      </c>
      <c r="D701">
        <v>9</v>
      </c>
      <c r="E701" t="s">
        <v>3690</v>
      </c>
      <c r="F701" t="s">
        <v>781</v>
      </c>
      <c r="G701" s="1">
        <v>36758</v>
      </c>
      <c r="I701">
        <v>0</v>
      </c>
      <c r="J701">
        <v>106</v>
      </c>
      <c r="K701" s="1" t="s">
        <v>1044</v>
      </c>
      <c r="M701" s="1">
        <v>36866</v>
      </c>
      <c r="N701">
        <v>108</v>
      </c>
      <c r="O701" t="s">
        <v>3058</v>
      </c>
      <c r="P701" t="s">
        <v>3060</v>
      </c>
    </row>
    <row r="702" spans="1:17" x14ac:dyDescent="0.25">
      <c r="A702" t="s">
        <v>303</v>
      </c>
      <c r="B702" t="s">
        <v>836</v>
      </c>
      <c r="C702" t="s">
        <v>836</v>
      </c>
      <c r="D702">
        <v>10</v>
      </c>
      <c r="E702" t="s">
        <v>3691</v>
      </c>
      <c r="F702" t="s">
        <v>771</v>
      </c>
      <c r="G702" s="1">
        <v>36866</v>
      </c>
      <c r="I702">
        <v>0</v>
      </c>
      <c r="J702">
        <v>131</v>
      </c>
      <c r="K702" s="1" t="s">
        <v>1045</v>
      </c>
      <c r="M702" s="1">
        <v>36997</v>
      </c>
      <c r="N702">
        <v>131</v>
      </c>
      <c r="O702" t="s">
        <v>3057</v>
      </c>
      <c r="P702" t="s">
        <v>3060</v>
      </c>
    </row>
    <row r="703" spans="1:17" x14ac:dyDescent="0.25">
      <c r="A703" t="s">
        <v>303</v>
      </c>
      <c r="B703" t="s">
        <v>836</v>
      </c>
      <c r="C703" t="s">
        <v>836</v>
      </c>
      <c r="D703">
        <v>11</v>
      </c>
      <c r="E703" t="s">
        <v>3686</v>
      </c>
      <c r="F703" t="s">
        <v>790</v>
      </c>
      <c r="G703" s="1">
        <v>36997</v>
      </c>
      <c r="I703">
        <v>0</v>
      </c>
      <c r="J703">
        <v>131</v>
      </c>
      <c r="K703" s="1" t="s">
        <v>1046</v>
      </c>
      <c r="M703" s="1">
        <v>37128</v>
      </c>
      <c r="N703">
        <v>131</v>
      </c>
      <c r="O703" t="s">
        <v>3058</v>
      </c>
      <c r="P703" t="s">
        <v>3060</v>
      </c>
    </row>
    <row r="704" spans="1:17" x14ac:dyDescent="0.25">
      <c r="A704" t="s">
        <v>303</v>
      </c>
      <c r="B704" t="s">
        <v>836</v>
      </c>
      <c r="C704" t="s">
        <v>836</v>
      </c>
      <c r="D704">
        <v>12</v>
      </c>
      <c r="E704" t="s">
        <v>3692</v>
      </c>
      <c r="F704" t="s">
        <v>771</v>
      </c>
      <c r="G704" s="1">
        <v>37128</v>
      </c>
      <c r="I704">
        <v>0</v>
      </c>
      <c r="J704">
        <v>55</v>
      </c>
      <c r="K704" s="1" t="s">
        <v>1047</v>
      </c>
      <c r="L704" t="s">
        <v>726</v>
      </c>
      <c r="M704" s="1">
        <v>37285</v>
      </c>
      <c r="N704">
        <v>157</v>
      </c>
      <c r="O704" t="s">
        <v>3057</v>
      </c>
      <c r="P704" t="s">
        <v>3060</v>
      </c>
    </row>
    <row r="705" spans="1:16" x14ac:dyDescent="0.25">
      <c r="A705" t="s">
        <v>303</v>
      </c>
      <c r="B705" t="s">
        <v>836</v>
      </c>
      <c r="C705" t="s">
        <v>836</v>
      </c>
      <c r="D705">
        <v>13</v>
      </c>
      <c r="E705" t="s">
        <v>727</v>
      </c>
      <c r="F705" t="s">
        <v>771</v>
      </c>
      <c r="G705" s="1">
        <v>37285</v>
      </c>
      <c r="I705">
        <v>0</v>
      </c>
      <c r="J705">
        <v>182</v>
      </c>
      <c r="K705" s="1" t="s">
        <v>1048</v>
      </c>
      <c r="M705" s="1">
        <v>37466</v>
      </c>
      <c r="N705">
        <v>181</v>
      </c>
      <c r="O705" t="s">
        <v>3057</v>
      </c>
      <c r="P705" t="s">
        <v>3060</v>
      </c>
    </row>
    <row r="706" spans="1:16" x14ac:dyDescent="0.25">
      <c r="A706" t="s">
        <v>303</v>
      </c>
      <c r="B706" t="s">
        <v>836</v>
      </c>
      <c r="C706" t="s">
        <v>836</v>
      </c>
      <c r="D706">
        <v>14</v>
      </c>
      <c r="E706" t="s">
        <v>728</v>
      </c>
      <c r="F706" t="s">
        <v>755</v>
      </c>
      <c r="G706" s="1">
        <v>37466</v>
      </c>
      <c r="I706">
        <v>2</v>
      </c>
      <c r="J706">
        <v>704</v>
      </c>
      <c r="K706" s="1" t="s">
        <v>1049</v>
      </c>
      <c r="L706" t="s">
        <v>729</v>
      </c>
      <c r="M706" s="1">
        <v>38171</v>
      </c>
      <c r="N706">
        <v>705</v>
      </c>
      <c r="O706" t="s">
        <v>3051</v>
      </c>
      <c r="P706" t="s">
        <v>3051</v>
      </c>
    </row>
    <row r="707" spans="1:16" x14ac:dyDescent="0.25">
      <c r="A707" t="s">
        <v>303</v>
      </c>
      <c r="B707" t="s">
        <v>836</v>
      </c>
      <c r="C707" t="s">
        <v>836</v>
      </c>
      <c r="D707">
        <v>15</v>
      </c>
      <c r="E707" t="s">
        <v>3693</v>
      </c>
      <c r="F707" t="s">
        <v>771</v>
      </c>
      <c r="G707" s="1">
        <v>38171</v>
      </c>
      <c r="I707">
        <v>7</v>
      </c>
      <c r="J707">
        <v>1535</v>
      </c>
      <c r="K707" s="1" t="s">
        <v>1050</v>
      </c>
      <c r="M707" s="1">
        <v>39706</v>
      </c>
      <c r="N707">
        <v>1535</v>
      </c>
      <c r="O707" t="s">
        <v>3057</v>
      </c>
      <c r="P707" t="s">
        <v>3060</v>
      </c>
    </row>
    <row r="708" spans="1:16" x14ac:dyDescent="0.25">
      <c r="A708" t="s">
        <v>303</v>
      </c>
      <c r="B708" t="s">
        <v>836</v>
      </c>
      <c r="C708" t="s">
        <v>836</v>
      </c>
      <c r="D708">
        <v>16</v>
      </c>
      <c r="E708" t="s">
        <v>3694</v>
      </c>
      <c r="F708" t="s">
        <v>775</v>
      </c>
      <c r="G708" s="1">
        <v>39706</v>
      </c>
      <c r="I708">
        <v>3</v>
      </c>
      <c r="J708">
        <v>753</v>
      </c>
      <c r="K708" s="1" t="s">
        <v>1051</v>
      </c>
      <c r="L708" t="s">
        <v>730</v>
      </c>
      <c r="M708" s="1">
        <v>40487</v>
      </c>
      <c r="N708">
        <v>781</v>
      </c>
      <c r="O708" t="s">
        <v>3055</v>
      </c>
      <c r="P708" t="s">
        <v>3048</v>
      </c>
    </row>
    <row r="709" spans="1:16" x14ac:dyDescent="0.25">
      <c r="A709" t="s">
        <v>303</v>
      </c>
      <c r="B709" t="s">
        <v>836</v>
      </c>
      <c r="C709" t="s">
        <v>836</v>
      </c>
      <c r="D709">
        <v>17</v>
      </c>
      <c r="E709" t="s">
        <v>3695</v>
      </c>
      <c r="F709" t="s">
        <v>790</v>
      </c>
      <c r="G709" s="1">
        <v>40487</v>
      </c>
      <c r="I709">
        <v>0</v>
      </c>
      <c r="J709">
        <v>165</v>
      </c>
      <c r="K709" s="1" t="s">
        <v>1052</v>
      </c>
      <c r="M709" s="1">
        <v>40652</v>
      </c>
      <c r="N709">
        <v>165</v>
      </c>
      <c r="O709" t="s">
        <v>3058</v>
      </c>
      <c r="P709" t="s">
        <v>3060</v>
      </c>
    </row>
    <row r="710" spans="1:16" x14ac:dyDescent="0.25">
      <c r="A710" t="s">
        <v>303</v>
      </c>
      <c r="B710" t="s">
        <v>836</v>
      </c>
      <c r="C710" t="s">
        <v>836</v>
      </c>
      <c r="D710">
        <v>18</v>
      </c>
      <c r="E710" t="s">
        <v>3696</v>
      </c>
      <c r="F710" t="s">
        <v>829</v>
      </c>
      <c r="G710" s="1">
        <v>40652</v>
      </c>
      <c r="I710">
        <v>0</v>
      </c>
      <c r="J710">
        <v>103</v>
      </c>
      <c r="K710" s="1" t="s">
        <v>1053</v>
      </c>
      <c r="M710" s="1">
        <v>40754</v>
      </c>
      <c r="N710">
        <v>102</v>
      </c>
      <c r="O710" t="s">
        <v>3058</v>
      </c>
      <c r="P710" t="s">
        <v>3060</v>
      </c>
    </row>
    <row r="711" spans="1:16" x14ac:dyDescent="0.25">
      <c r="A711" t="s">
        <v>303</v>
      </c>
      <c r="B711" t="s">
        <v>836</v>
      </c>
      <c r="C711" t="s">
        <v>836</v>
      </c>
      <c r="D711">
        <v>19</v>
      </c>
      <c r="E711" t="s">
        <v>3697</v>
      </c>
      <c r="F711" t="s">
        <v>790</v>
      </c>
      <c r="G711" s="1">
        <v>40754</v>
      </c>
      <c r="I711">
        <v>0</v>
      </c>
      <c r="J711">
        <v>86</v>
      </c>
      <c r="K711" s="1" t="s">
        <v>1054</v>
      </c>
      <c r="M711" s="1">
        <v>40840</v>
      </c>
      <c r="N711">
        <v>86</v>
      </c>
      <c r="O711" t="s">
        <v>3058</v>
      </c>
      <c r="P711" t="s">
        <v>3060</v>
      </c>
    </row>
    <row r="712" spans="1:16" x14ac:dyDescent="0.25">
      <c r="A712" t="s">
        <v>303</v>
      </c>
      <c r="B712" t="s">
        <v>836</v>
      </c>
      <c r="C712" t="s">
        <v>836</v>
      </c>
      <c r="D712">
        <v>20</v>
      </c>
      <c r="E712" t="s">
        <v>3698</v>
      </c>
      <c r="F712" t="s">
        <v>771</v>
      </c>
      <c r="G712" s="1">
        <v>40840</v>
      </c>
      <c r="I712">
        <v>0</v>
      </c>
      <c r="J712">
        <v>244</v>
      </c>
      <c r="K712" s="1" t="s">
        <v>1055</v>
      </c>
      <c r="M712" s="1">
        <v>41084</v>
      </c>
      <c r="N712">
        <v>244</v>
      </c>
      <c r="O712" t="s">
        <v>3057</v>
      </c>
      <c r="P712" t="s">
        <v>3060</v>
      </c>
    </row>
    <row r="713" spans="1:16" x14ac:dyDescent="0.25">
      <c r="A713" t="s">
        <v>303</v>
      </c>
      <c r="B713" t="s">
        <v>836</v>
      </c>
      <c r="C713" t="s">
        <v>836</v>
      </c>
      <c r="D713">
        <v>21</v>
      </c>
      <c r="E713" t="s">
        <v>3699</v>
      </c>
      <c r="F713" t="s">
        <v>771</v>
      </c>
      <c r="G713" s="1">
        <v>41084</v>
      </c>
      <c r="I713">
        <v>0</v>
      </c>
      <c r="J713">
        <v>108</v>
      </c>
      <c r="K713" s="1" t="s">
        <v>1056</v>
      </c>
      <c r="L713" t="s">
        <v>731</v>
      </c>
      <c r="M713" s="1">
        <v>41274</v>
      </c>
      <c r="N713">
        <v>190</v>
      </c>
      <c r="O713" t="s">
        <v>3057</v>
      </c>
      <c r="P713" t="s">
        <v>3060</v>
      </c>
    </row>
    <row r="714" spans="1:16" x14ac:dyDescent="0.25">
      <c r="A714" t="s">
        <v>303</v>
      </c>
      <c r="B714" t="s">
        <v>836</v>
      </c>
      <c r="C714" t="s">
        <v>836</v>
      </c>
      <c r="D714">
        <v>22</v>
      </c>
      <c r="E714" t="s">
        <v>3700</v>
      </c>
      <c r="F714" t="s">
        <v>771</v>
      </c>
      <c r="G714" s="1">
        <v>41274</v>
      </c>
      <c r="I714">
        <v>2</v>
      </c>
      <c r="J714">
        <v>361</v>
      </c>
      <c r="K714" s="1" t="s">
        <v>1057</v>
      </c>
      <c r="L714" t="s">
        <v>732</v>
      </c>
      <c r="M714" s="1">
        <v>41699</v>
      </c>
      <c r="N714">
        <v>425</v>
      </c>
      <c r="O714" t="s">
        <v>3057</v>
      </c>
      <c r="P714" t="s">
        <v>3060</v>
      </c>
    </row>
    <row r="715" spans="1:16" x14ac:dyDescent="0.25">
      <c r="A715" t="s">
        <v>303</v>
      </c>
      <c r="B715" t="s">
        <v>836</v>
      </c>
      <c r="C715" t="s">
        <v>836</v>
      </c>
      <c r="D715">
        <v>23</v>
      </c>
      <c r="E715" t="s">
        <v>3701</v>
      </c>
      <c r="F715" t="s">
        <v>735</v>
      </c>
      <c r="G715" s="1">
        <v>41699</v>
      </c>
      <c r="I715">
        <v>4</v>
      </c>
      <c r="J715">
        <v>851</v>
      </c>
      <c r="K715" s="1" t="s">
        <v>1058</v>
      </c>
      <c r="M715" s="1">
        <v>42448</v>
      </c>
      <c r="N715">
        <v>749</v>
      </c>
      <c r="O715" t="s">
        <v>3053</v>
      </c>
      <c r="P715" t="s">
        <v>2342</v>
      </c>
    </row>
    <row r="716" spans="1:16" x14ac:dyDescent="0.25">
      <c r="A716" t="s">
        <v>303</v>
      </c>
      <c r="B716" t="s">
        <v>836</v>
      </c>
      <c r="C716" t="s">
        <v>836</v>
      </c>
      <c r="D716">
        <v>24</v>
      </c>
      <c r="E716" t="s">
        <v>3702</v>
      </c>
      <c r="F716" t="s">
        <v>775</v>
      </c>
      <c r="G716" s="1">
        <v>42448</v>
      </c>
      <c r="I716">
        <v>0</v>
      </c>
      <c r="J716">
        <v>102</v>
      </c>
      <c r="K716" s="1" t="s">
        <v>1059</v>
      </c>
      <c r="M716" s="1">
        <v>42550</v>
      </c>
      <c r="N716">
        <v>102</v>
      </c>
      <c r="O716" t="s">
        <v>3055</v>
      </c>
      <c r="P716" t="s">
        <v>3048</v>
      </c>
    </row>
    <row r="717" spans="1:16" x14ac:dyDescent="0.25">
      <c r="A717" t="s">
        <v>303</v>
      </c>
      <c r="B717" t="s">
        <v>836</v>
      </c>
      <c r="C717" t="s">
        <v>836</v>
      </c>
      <c r="D717">
        <v>25</v>
      </c>
      <c r="E717" t="s">
        <v>3703</v>
      </c>
      <c r="F717" t="s">
        <v>790</v>
      </c>
      <c r="G717" s="1">
        <v>42550</v>
      </c>
      <c r="I717">
        <v>8</v>
      </c>
      <c r="J717">
        <v>1574</v>
      </c>
      <c r="M717" s="1" t="s">
        <v>4</v>
      </c>
      <c r="N717" t="s">
        <v>4</v>
      </c>
      <c r="O717" t="s">
        <v>3058</v>
      </c>
      <c r="P717" t="s">
        <v>3060</v>
      </c>
    </row>
    <row r="718" spans="1:16" x14ac:dyDescent="0.25">
      <c r="A718" t="s">
        <v>302</v>
      </c>
      <c r="B718" t="s">
        <v>1710</v>
      </c>
      <c r="C718" t="s">
        <v>1710</v>
      </c>
      <c r="D718">
        <v>1</v>
      </c>
      <c r="E718" t="s">
        <v>3063</v>
      </c>
      <c r="F718" t="s">
        <v>734</v>
      </c>
      <c r="G718" s="1">
        <v>23214</v>
      </c>
      <c r="H718" t="s">
        <v>1064</v>
      </c>
      <c r="I718">
        <v>0</v>
      </c>
      <c r="M718" s="1">
        <v>23432</v>
      </c>
      <c r="N718">
        <v>218</v>
      </c>
      <c r="O718" t="s">
        <v>3048</v>
      </c>
      <c r="P718" t="s">
        <v>3048</v>
      </c>
    </row>
    <row r="719" spans="1:16" x14ac:dyDescent="0.25">
      <c r="A719" t="s">
        <v>302</v>
      </c>
      <c r="B719" t="s">
        <v>1710</v>
      </c>
      <c r="C719" t="s">
        <v>1710</v>
      </c>
      <c r="D719">
        <v>2</v>
      </c>
      <c r="E719" t="s">
        <v>3064</v>
      </c>
      <c r="F719" t="s">
        <v>734</v>
      </c>
      <c r="G719" s="1">
        <v>23432</v>
      </c>
      <c r="H719" t="s">
        <v>1065</v>
      </c>
      <c r="I719">
        <v>9</v>
      </c>
      <c r="K719" s="1">
        <v>25273</v>
      </c>
      <c r="L719" t="s">
        <v>1711</v>
      </c>
      <c r="M719" s="1">
        <v>25615</v>
      </c>
      <c r="N719">
        <v>2183</v>
      </c>
      <c r="O719" t="s">
        <v>3048</v>
      </c>
      <c r="P719" t="s">
        <v>3048</v>
      </c>
    </row>
    <row r="720" spans="1:16" x14ac:dyDescent="0.25">
      <c r="A720" t="s">
        <v>302</v>
      </c>
      <c r="B720" t="s">
        <v>1710</v>
      </c>
      <c r="C720" t="s">
        <v>1710</v>
      </c>
      <c r="D720">
        <v>3</v>
      </c>
      <c r="E720" t="s">
        <v>3067</v>
      </c>
      <c r="F720" t="s">
        <v>734</v>
      </c>
      <c r="G720" s="1">
        <v>25615</v>
      </c>
      <c r="H720" t="s">
        <v>1068</v>
      </c>
      <c r="I720">
        <v>4</v>
      </c>
      <c r="L720" t="s">
        <v>1067</v>
      </c>
      <c r="M720" s="1">
        <v>26686</v>
      </c>
      <c r="N720">
        <v>1071</v>
      </c>
      <c r="O720" t="s">
        <v>3048</v>
      </c>
      <c r="P720" t="s">
        <v>3048</v>
      </c>
    </row>
    <row r="721" spans="1:16" x14ac:dyDescent="0.25">
      <c r="A721" t="s">
        <v>302</v>
      </c>
      <c r="B721" t="s">
        <v>1710</v>
      </c>
      <c r="C721" t="s">
        <v>1710</v>
      </c>
      <c r="D721">
        <v>4</v>
      </c>
      <c r="E721" t="s">
        <v>3068</v>
      </c>
      <c r="F721" t="s">
        <v>734</v>
      </c>
      <c r="G721" s="1">
        <v>26686</v>
      </c>
      <c r="H721" t="s">
        <v>1069</v>
      </c>
      <c r="I721">
        <v>2</v>
      </c>
      <c r="M721" s="1">
        <v>27332</v>
      </c>
      <c r="N721">
        <v>646</v>
      </c>
      <c r="O721" t="s">
        <v>3048</v>
      </c>
      <c r="P721" t="s">
        <v>3048</v>
      </c>
    </row>
    <row r="722" spans="1:16" x14ac:dyDescent="0.25">
      <c r="A722" t="s">
        <v>302</v>
      </c>
      <c r="B722" t="s">
        <v>1710</v>
      </c>
      <c r="C722" t="s">
        <v>1710</v>
      </c>
      <c r="D722">
        <v>5</v>
      </c>
      <c r="E722" t="s">
        <v>349</v>
      </c>
      <c r="F722" t="s">
        <v>734</v>
      </c>
      <c r="G722" s="1">
        <v>27332</v>
      </c>
      <c r="H722" t="s">
        <v>1070</v>
      </c>
      <c r="I722">
        <v>10</v>
      </c>
      <c r="M722" s="1">
        <v>28536</v>
      </c>
      <c r="N722">
        <v>1204</v>
      </c>
      <c r="O722" t="s">
        <v>3048</v>
      </c>
      <c r="P722" t="s">
        <v>3048</v>
      </c>
    </row>
    <row r="723" spans="1:16" x14ac:dyDescent="0.25">
      <c r="A723" t="s">
        <v>302</v>
      </c>
      <c r="B723" t="s">
        <v>1710</v>
      </c>
      <c r="C723" t="s">
        <v>1710</v>
      </c>
      <c r="D723">
        <v>6</v>
      </c>
      <c r="E723" t="s">
        <v>3069</v>
      </c>
      <c r="F723" t="s">
        <v>734</v>
      </c>
      <c r="G723" s="1">
        <v>28536</v>
      </c>
      <c r="H723" t="s">
        <v>1064</v>
      </c>
      <c r="I723">
        <v>0</v>
      </c>
      <c r="K723" s="1">
        <v>28567</v>
      </c>
      <c r="L723" t="s">
        <v>3704</v>
      </c>
      <c r="M723" s="1">
        <v>28578</v>
      </c>
      <c r="N723">
        <v>42</v>
      </c>
      <c r="O723" t="s">
        <v>3048</v>
      </c>
      <c r="P723" t="s">
        <v>3048</v>
      </c>
    </row>
    <row r="724" spans="1:16" x14ac:dyDescent="0.25">
      <c r="A724" t="s">
        <v>302</v>
      </c>
      <c r="B724" t="s">
        <v>1710</v>
      </c>
      <c r="C724" t="s">
        <v>1710</v>
      </c>
      <c r="D724">
        <v>7</v>
      </c>
      <c r="E724" t="s">
        <v>3705</v>
      </c>
      <c r="F724" t="s">
        <v>734</v>
      </c>
      <c r="G724" s="1">
        <v>28578</v>
      </c>
      <c r="H724" t="s">
        <v>1072</v>
      </c>
      <c r="I724">
        <v>0</v>
      </c>
      <c r="L724" t="s">
        <v>1071</v>
      </c>
      <c r="M724" s="1">
        <v>28650</v>
      </c>
      <c r="N724">
        <v>72</v>
      </c>
      <c r="O724" t="s">
        <v>3048</v>
      </c>
      <c r="P724" t="s">
        <v>3048</v>
      </c>
    </row>
    <row r="725" spans="1:16" x14ac:dyDescent="0.25">
      <c r="A725" t="s">
        <v>302</v>
      </c>
      <c r="B725" t="s">
        <v>1710</v>
      </c>
      <c r="C725" t="s">
        <v>1710</v>
      </c>
      <c r="D725">
        <v>8</v>
      </c>
      <c r="E725" t="s">
        <v>3706</v>
      </c>
      <c r="F725" t="s">
        <v>734</v>
      </c>
      <c r="G725" s="1">
        <v>28650</v>
      </c>
      <c r="H725" t="s">
        <v>1064</v>
      </c>
      <c r="I725">
        <v>16</v>
      </c>
      <c r="K725" s="1">
        <v>30661</v>
      </c>
      <c r="L725" t="s">
        <v>3707</v>
      </c>
      <c r="M725" s="1">
        <v>30750</v>
      </c>
      <c r="N725">
        <v>2100</v>
      </c>
      <c r="O725" t="s">
        <v>3048</v>
      </c>
      <c r="P725" t="s">
        <v>3048</v>
      </c>
    </row>
    <row r="726" spans="1:16" x14ac:dyDescent="0.25">
      <c r="A726" t="s">
        <v>302</v>
      </c>
      <c r="B726" t="s">
        <v>1710</v>
      </c>
      <c r="C726" t="s">
        <v>1710</v>
      </c>
      <c r="D726">
        <v>9</v>
      </c>
      <c r="E726" t="s">
        <v>3076</v>
      </c>
      <c r="F726" t="s">
        <v>734</v>
      </c>
      <c r="G726" s="1">
        <v>30750</v>
      </c>
      <c r="H726" t="s">
        <v>1064</v>
      </c>
      <c r="I726">
        <v>0</v>
      </c>
      <c r="L726" t="s">
        <v>1074</v>
      </c>
      <c r="M726" s="1">
        <v>30925</v>
      </c>
      <c r="N726">
        <v>175</v>
      </c>
      <c r="O726" t="s">
        <v>3048</v>
      </c>
      <c r="P726" t="s">
        <v>3048</v>
      </c>
    </row>
    <row r="727" spans="1:16" x14ac:dyDescent="0.25">
      <c r="A727" t="s">
        <v>302</v>
      </c>
      <c r="B727" t="s">
        <v>1710</v>
      </c>
      <c r="C727" t="s">
        <v>1710</v>
      </c>
      <c r="D727">
        <v>10</v>
      </c>
      <c r="E727" t="s">
        <v>3708</v>
      </c>
      <c r="F727" t="s">
        <v>734</v>
      </c>
      <c r="G727" s="1">
        <v>30925</v>
      </c>
      <c r="H727" t="s">
        <v>1064</v>
      </c>
      <c r="I727">
        <v>1</v>
      </c>
      <c r="M727" s="1">
        <v>31493</v>
      </c>
      <c r="N727">
        <v>568</v>
      </c>
      <c r="O727" t="s">
        <v>3048</v>
      </c>
      <c r="P727" t="s">
        <v>3048</v>
      </c>
    </row>
    <row r="728" spans="1:16" x14ac:dyDescent="0.25">
      <c r="A728" t="s">
        <v>302</v>
      </c>
      <c r="B728" t="s">
        <v>1710</v>
      </c>
      <c r="C728" t="s">
        <v>1710</v>
      </c>
      <c r="D728">
        <v>11</v>
      </c>
      <c r="E728" t="s">
        <v>3709</v>
      </c>
      <c r="F728" t="s">
        <v>764</v>
      </c>
      <c r="G728" s="1">
        <v>31493</v>
      </c>
      <c r="H728" t="s">
        <v>1064</v>
      </c>
      <c r="I728">
        <v>0</v>
      </c>
      <c r="M728" s="1">
        <v>31738</v>
      </c>
      <c r="N728">
        <v>245</v>
      </c>
      <c r="O728" t="s">
        <v>3048</v>
      </c>
      <c r="P728" t="s">
        <v>3048</v>
      </c>
    </row>
    <row r="729" spans="1:16" x14ac:dyDescent="0.25">
      <c r="A729" t="s">
        <v>302</v>
      </c>
      <c r="B729" t="s">
        <v>1710</v>
      </c>
      <c r="C729" t="s">
        <v>1710</v>
      </c>
      <c r="D729">
        <v>12</v>
      </c>
      <c r="E729" t="s">
        <v>3078</v>
      </c>
      <c r="F729" t="s">
        <v>734</v>
      </c>
      <c r="G729" s="1">
        <v>31738</v>
      </c>
      <c r="H729" t="s">
        <v>1064</v>
      </c>
      <c r="I729">
        <v>9</v>
      </c>
      <c r="M729" s="1">
        <v>32915</v>
      </c>
      <c r="N729">
        <v>1177</v>
      </c>
      <c r="O729" t="s">
        <v>3048</v>
      </c>
      <c r="P729" t="s">
        <v>3048</v>
      </c>
    </row>
    <row r="730" spans="1:16" x14ac:dyDescent="0.25">
      <c r="A730" t="s">
        <v>302</v>
      </c>
      <c r="B730" t="s">
        <v>1710</v>
      </c>
      <c r="C730" t="s">
        <v>1710</v>
      </c>
      <c r="D730">
        <v>13</v>
      </c>
      <c r="E730" t="s">
        <v>3710</v>
      </c>
      <c r="F730" t="s">
        <v>734</v>
      </c>
      <c r="G730" s="1">
        <v>32915</v>
      </c>
      <c r="H730" t="s">
        <v>1075</v>
      </c>
      <c r="I730">
        <v>0</v>
      </c>
      <c r="M730" s="1">
        <v>33171</v>
      </c>
      <c r="N730">
        <v>256</v>
      </c>
      <c r="O730" t="s">
        <v>3048</v>
      </c>
      <c r="P730" t="s">
        <v>3048</v>
      </c>
    </row>
    <row r="731" spans="1:16" x14ac:dyDescent="0.25">
      <c r="A731" t="s">
        <v>302</v>
      </c>
      <c r="B731" t="s">
        <v>1710</v>
      </c>
      <c r="C731" t="s">
        <v>1710</v>
      </c>
      <c r="D731">
        <v>14</v>
      </c>
      <c r="E731" t="s">
        <v>3080</v>
      </c>
      <c r="F731" t="s">
        <v>734</v>
      </c>
      <c r="G731" s="1">
        <v>33171</v>
      </c>
      <c r="H731" t="s">
        <v>1064</v>
      </c>
      <c r="I731">
        <v>3</v>
      </c>
      <c r="M731" s="1">
        <v>33921</v>
      </c>
      <c r="N731">
        <v>750</v>
      </c>
      <c r="O731" t="s">
        <v>3048</v>
      </c>
      <c r="P731" t="s">
        <v>3048</v>
      </c>
    </row>
    <row r="732" spans="1:16" x14ac:dyDescent="0.25">
      <c r="A732" t="s">
        <v>302</v>
      </c>
      <c r="B732" t="s">
        <v>1710</v>
      </c>
      <c r="C732" t="s">
        <v>1710</v>
      </c>
      <c r="D732">
        <v>15</v>
      </c>
      <c r="E732" t="s">
        <v>3081</v>
      </c>
      <c r="F732" t="s">
        <v>734</v>
      </c>
      <c r="G732" s="1">
        <v>33921</v>
      </c>
      <c r="H732" t="s">
        <v>1064</v>
      </c>
      <c r="I732">
        <v>0</v>
      </c>
      <c r="K732" s="1">
        <v>33952</v>
      </c>
      <c r="L732" t="s">
        <v>1076</v>
      </c>
      <c r="M732" s="1">
        <v>33952</v>
      </c>
      <c r="N732">
        <v>31</v>
      </c>
      <c r="O732" t="s">
        <v>3048</v>
      </c>
      <c r="P732" t="s">
        <v>3048</v>
      </c>
    </row>
    <row r="733" spans="1:16" x14ac:dyDescent="0.25">
      <c r="A733" t="s">
        <v>302</v>
      </c>
      <c r="B733" t="s">
        <v>1710</v>
      </c>
      <c r="C733" t="s">
        <v>1710</v>
      </c>
      <c r="D733">
        <v>16</v>
      </c>
      <c r="E733" t="s">
        <v>3084</v>
      </c>
      <c r="F733" t="s">
        <v>736</v>
      </c>
      <c r="G733" s="1">
        <v>33952</v>
      </c>
      <c r="H733" t="s">
        <v>1072</v>
      </c>
      <c r="I733">
        <v>3</v>
      </c>
      <c r="L733" t="s">
        <v>1071</v>
      </c>
      <c r="M733" s="1">
        <v>34601</v>
      </c>
      <c r="N733">
        <v>649</v>
      </c>
      <c r="O733" t="s">
        <v>3049</v>
      </c>
      <c r="P733" t="s">
        <v>3061</v>
      </c>
    </row>
    <row r="734" spans="1:16" x14ac:dyDescent="0.25">
      <c r="A734" t="s">
        <v>302</v>
      </c>
      <c r="B734" t="s">
        <v>1710</v>
      </c>
      <c r="C734" t="s">
        <v>1710</v>
      </c>
      <c r="D734">
        <v>17</v>
      </c>
      <c r="E734" t="s">
        <v>3711</v>
      </c>
      <c r="F734" t="s">
        <v>734</v>
      </c>
      <c r="G734" s="1">
        <v>34601</v>
      </c>
      <c r="H734" t="s">
        <v>1077</v>
      </c>
      <c r="I734">
        <v>1</v>
      </c>
      <c r="M734" s="1">
        <v>34944</v>
      </c>
      <c r="N734">
        <v>343</v>
      </c>
      <c r="O734" t="s">
        <v>3048</v>
      </c>
      <c r="P734" t="s">
        <v>3048</v>
      </c>
    </row>
    <row r="735" spans="1:16" x14ac:dyDescent="0.25">
      <c r="A735" t="s">
        <v>302</v>
      </c>
      <c r="B735" t="s">
        <v>1710</v>
      </c>
      <c r="C735" t="s">
        <v>1710</v>
      </c>
      <c r="D735">
        <v>18</v>
      </c>
      <c r="E735" t="s">
        <v>3712</v>
      </c>
      <c r="F735" t="s">
        <v>736</v>
      </c>
      <c r="G735" s="1">
        <v>34944</v>
      </c>
      <c r="H735" t="s">
        <v>1077</v>
      </c>
      <c r="I735">
        <v>0</v>
      </c>
      <c r="M735" s="1">
        <v>35140</v>
      </c>
      <c r="N735">
        <v>196</v>
      </c>
      <c r="O735" t="s">
        <v>3049</v>
      </c>
      <c r="P735" t="s">
        <v>3061</v>
      </c>
    </row>
    <row r="736" spans="1:16" x14ac:dyDescent="0.25">
      <c r="A736" t="s">
        <v>302</v>
      </c>
      <c r="B736" t="s">
        <v>1710</v>
      </c>
      <c r="C736" t="s">
        <v>1710</v>
      </c>
      <c r="D736">
        <v>19</v>
      </c>
      <c r="E736" t="s">
        <v>363</v>
      </c>
      <c r="F736" t="s">
        <v>734</v>
      </c>
      <c r="G736" s="1">
        <v>35140</v>
      </c>
      <c r="H736" t="s">
        <v>1064</v>
      </c>
      <c r="I736">
        <v>0</v>
      </c>
      <c r="K736" s="1">
        <v>35332</v>
      </c>
      <c r="L736" t="s">
        <v>1078</v>
      </c>
      <c r="M736" s="1">
        <v>35468</v>
      </c>
      <c r="N736">
        <v>328</v>
      </c>
      <c r="O736" t="s">
        <v>3048</v>
      </c>
      <c r="P736" t="s">
        <v>3048</v>
      </c>
    </row>
    <row r="737" spans="1:16" x14ac:dyDescent="0.25">
      <c r="A737" t="s">
        <v>302</v>
      </c>
      <c r="B737" t="s">
        <v>1710</v>
      </c>
      <c r="C737" t="s">
        <v>1710</v>
      </c>
      <c r="D737">
        <v>20</v>
      </c>
      <c r="E737" t="s">
        <v>1312</v>
      </c>
      <c r="F737" t="s">
        <v>736</v>
      </c>
      <c r="G737" s="1">
        <v>35468</v>
      </c>
      <c r="H737" t="s">
        <v>1064</v>
      </c>
      <c r="I737">
        <v>9</v>
      </c>
      <c r="L737" t="s">
        <v>1079</v>
      </c>
      <c r="M737" s="1">
        <v>37003</v>
      </c>
      <c r="N737">
        <v>1535</v>
      </c>
      <c r="O737" t="s">
        <v>3049</v>
      </c>
      <c r="P737" t="s">
        <v>3061</v>
      </c>
    </row>
    <row r="738" spans="1:16" x14ac:dyDescent="0.25">
      <c r="A738" t="s">
        <v>302</v>
      </c>
      <c r="B738" t="s">
        <v>1710</v>
      </c>
      <c r="C738" t="s">
        <v>1710</v>
      </c>
      <c r="D738">
        <v>21</v>
      </c>
      <c r="E738" t="s">
        <v>3713</v>
      </c>
      <c r="F738" t="s">
        <v>734</v>
      </c>
      <c r="G738" s="1">
        <v>37003</v>
      </c>
      <c r="H738" t="s">
        <v>1080</v>
      </c>
      <c r="I738">
        <v>0</v>
      </c>
      <c r="M738" s="1">
        <v>37212</v>
      </c>
      <c r="N738">
        <v>209</v>
      </c>
      <c r="O738" t="s">
        <v>3048</v>
      </c>
      <c r="P738" t="s">
        <v>3048</v>
      </c>
    </row>
    <row r="739" spans="1:16" x14ac:dyDescent="0.25">
      <c r="A739" t="s">
        <v>302</v>
      </c>
      <c r="B739" t="s">
        <v>1710</v>
      </c>
      <c r="C739" t="s">
        <v>1710</v>
      </c>
      <c r="D739">
        <v>22</v>
      </c>
      <c r="E739" t="s">
        <v>1314</v>
      </c>
      <c r="F739" t="s">
        <v>736</v>
      </c>
      <c r="G739" s="1">
        <v>37212</v>
      </c>
      <c r="H739" t="s">
        <v>1064</v>
      </c>
      <c r="I739">
        <v>2</v>
      </c>
      <c r="K739" s="1">
        <v>38023</v>
      </c>
      <c r="L739" t="s">
        <v>1081</v>
      </c>
      <c r="M739" s="1">
        <v>38101</v>
      </c>
      <c r="N739">
        <v>889</v>
      </c>
      <c r="O739" t="s">
        <v>3049</v>
      </c>
      <c r="P739" t="s">
        <v>3061</v>
      </c>
    </row>
    <row r="740" spans="1:16" x14ac:dyDescent="0.25">
      <c r="A740" t="s">
        <v>302</v>
      </c>
      <c r="B740" t="s">
        <v>1710</v>
      </c>
      <c r="C740" t="s">
        <v>1710</v>
      </c>
      <c r="D740">
        <v>23</v>
      </c>
      <c r="E740" t="s">
        <v>3714</v>
      </c>
      <c r="F740" t="s">
        <v>739</v>
      </c>
      <c r="G740" s="1">
        <v>38101</v>
      </c>
      <c r="H740" t="s">
        <v>1082</v>
      </c>
      <c r="I740">
        <v>1</v>
      </c>
      <c r="K740" s="1">
        <v>38101</v>
      </c>
      <c r="L740" t="s">
        <v>1083</v>
      </c>
      <c r="M740" s="1">
        <v>38665</v>
      </c>
      <c r="N740">
        <v>564</v>
      </c>
      <c r="O740" t="s">
        <v>3050</v>
      </c>
      <c r="P740" t="s">
        <v>3061</v>
      </c>
    </row>
    <row r="741" spans="1:16" x14ac:dyDescent="0.25">
      <c r="A741" t="s">
        <v>302</v>
      </c>
      <c r="B741" t="s">
        <v>1710</v>
      </c>
      <c r="C741" t="s">
        <v>1710</v>
      </c>
      <c r="D741">
        <v>24</v>
      </c>
      <c r="E741" t="s">
        <v>1316</v>
      </c>
      <c r="F741" t="s">
        <v>734</v>
      </c>
      <c r="G741" s="1">
        <v>38665</v>
      </c>
      <c r="H741" t="s">
        <v>1072</v>
      </c>
      <c r="I741">
        <v>1</v>
      </c>
      <c r="L741" t="s">
        <v>1084</v>
      </c>
      <c r="M741" s="1">
        <v>38941</v>
      </c>
      <c r="N741">
        <v>276</v>
      </c>
      <c r="O741" t="s">
        <v>3048</v>
      </c>
      <c r="P741" t="s">
        <v>3048</v>
      </c>
    </row>
    <row r="742" spans="1:16" x14ac:dyDescent="0.25">
      <c r="A742" t="s">
        <v>302</v>
      </c>
      <c r="B742" t="s">
        <v>1710</v>
      </c>
      <c r="C742" t="s">
        <v>1710</v>
      </c>
      <c r="D742">
        <v>25</v>
      </c>
      <c r="E742" t="s">
        <v>3715</v>
      </c>
      <c r="F742" t="s">
        <v>737</v>
      </c>
      <c r="G742" s="1">
        <v>38941</v>
      </c>
      <c r="H742" t="s">
        <v>1064</v>
      </c>
      <c r="I742">
        <v>1</v>
      </c>
      <c r="M742" s="1">
        <v>39515</v>
      </c>
      <c r="N742">
        <v>574</v>
      </c>
      <c r="O742" t="s">
        <v>3050</v>
      </c>
      <c r="P742" t="s">
        <v>3061</v>
      </c>
    </row>
    <row r="743" spans="1:16" x14ac:dyDescent="0.25">
      <c r="A743" t="s">
        <v>302</v>
      </c>
      <c r="B743" t="s">
        <v>1710</v>
      </c>
      <c r="C743" t="s">
        <v>1710</v>
      </c>
      <c r="D743">
        <v>26</v>
      </c>
      <c r="E743" t="s">
        <v>3716</v>
      </c>
      <c r="F743" t="s">
        <v>754</v>
      </c>
      <c r="G743" s="1">
        <v>39515</v>
      </c>
      <c r="H743" t="s">
        <v>1085</v>
      </c>
      <c r="I743">
        <v>0</v>
      </c>
      <c r="M743" s="1">
        <v>39732</v>
      </c>
      <c r="N743">
        <v>217</v>
      </c>
      <c r="O743" t="s">
        <v>3053</v>
      </c>
      <c r="P743" t="s">
        <v>2342</v>
      </c>
    </row>
    <row r="744" spans="1:16" x14ac:dyDescent="0.25">
      <c r="A744" t="s">
        <v>302</v>
      </c>
      <c r="B744" t="s">
        <v>1710</v>
      </c>
      <c r="C744" t="s">
        <v>1710</v>
      </c>
      <c r="D744">
        <v>27</v>
      </c>
      <c r="E744" t="s">
        <v>1319</v>
      </c>
      <c r="F744" t="s">
        <v>739</v>
      </c>
      <c r="G744" s="1">
        <v>39732</v>
      </c>
      <c r="H744" t="s">
        <v>1086</v>
      </c>
      <c r="I744">
        <v>9</v>
      </c>
      <c r="K744" s="1">
        <v>41624</v>
      </c>
      <c r="L744" t="s">
        <v>1087</v>
      </c>
      <c r="M744" s="1">
        <v>41769</v>
      </c>
      <c r="N744">
        <v>2037</v>
      </c>
      <c r="O744" t="s">
        <v>3050</v>
      </c>
      <c r="P744" t="s">
        <v>3061</v>
      </c>
    </row>
    <row r="745" spans="1:16" x14ac:dyDescent="0.25">
      <c r="A745" t="s">
        <v>302</v>
      </c>
      <c r="B745" t="s">
        <v>1710</v>
      </c>
      <c r="C745" t="s">
        <v>1710</v>
      </c>
      <c r="D745">
        <v>28</v>
      </c>
      <c r="E745" t="s">
        <v>3717</v>
      </c>
      <c r="F745" t="s">
        <v>764</v>
      </c>
      <c r="G745" s="1">
        <v>41769</v>
      </c>
      <c r="H745" t="s">
        <v>1082</v>
      </c>
      <c r="I745">
        <v>0</v>
      </c>
      <c r="L745" t="s">
        <v>1088</v>
      </c>
      <c r="M745" s="1">
        <v>42021</v>
      </c>
      <c r="N745">
        <v>252</v>
      </c>
      <c r="O745" t="s">
        <v>3048</v>
      </c>
      <c r="P745" t="s">
        <v>3048</v>
      </c>
    </row>
    <row r="746" spans="1:16" x14ac:dyDescent="0.25">
      <c r="A746" t="s">
        <v>302</v>
      </c>
      <c r="B746" t="s">
        <v>1710</v>
      </c>
      <c r="C746" t="s">
        <v>1710</v>
      </c>
      <c r="D746">
        <v>29</v>
      </c>
      <c r="E746" t="s">
        <v>3718</v>
      </c>
      <c r="F746" t="s">
        <v>734</v>
      </c>
      <c r="G746" s="1">
        <v>42021</v>
      </c>
      <c r="H746" t="s">
        <v>1064</v>
      </c>
      <c r="I746">
        <v>10</v>
      </c>
      <c r="M746" s="1">
        <v>43883</v>
      </c>
      <c r="N746">
        <v>1862</v>
      </c>
      <c r="O746" t="s">
        <v>3048</v>
      </c>
      <c r="P746" t="s">
        <v>3048</v>
      </c>
    </row>
    <row r="747" spans="1:16" x14ac:dyDescent="0.25">
      <c r="A747" t="s">
        <v>302</v>
      </c>
      <c r="B747" t="s">
        <v>1710</v>
      </c>
      <c r="C747" t="s">
        <v>1710</v>
      </c>
      <c r="D747">
        <v>30</v>
      </c>
      <c r="E747" t="s">
        <v>3719</v>
      </c>
      <c r="F747" t="s">
        <v>736</v>
      </c>
      <c r="G747" s="1">
        <v>43883</v>
      </c>
      <c r="H747" t="s">
        <v>1064</v>
      </c>
      <c r="I747">
        <v>0</v>
      </c>
      <c r="M747" s="1" t="s">
        <v>4</v>
      </c>
      <c r="N747" t="s">
        <v>4</v>
      </c>
      <c r="O747" t="s">
        <v>3049</v>
      </c>
      <c r="P747" t="s">
        <v>3061</v>
      </c>
    </row>
    <row r="748" spans="1:16" x14ac:dyDescent="0.25">
      <c r="A748" t="s">
        <v>302</v>
      </c>
      <c r="B748" t="s">
        <v>741</v>
      </c>
      <c r="C748" t="s">
        <v>741</v>
      </c>
      <c r="D748">
        <v>1</v>
      </c>
      <c r="E748" t="s">
        <v>3720</v>
      </c>
      <c r="F748" t="s">
        <v>734</v>
      </c>
      <c r="G748" s="1">
        <v>29311</v>
      </c>
      <c r="H748" t="s">
        <v>1064</v>
      </c>
      <c r="I748">
        <v>0</v>
      </c>
      <c r="L748" t="s">
        <v>1089</v>
      </c>
      <c r="M748" s="1">
        <v>29550</v>
      </c>
      <c r="N748">
        <v>239</v>
      </c>
      <c r="O748" t="s">
        <v>3048</v>
      </c>
      <c r="P748" t="s">
        <v>3048</v>
      </c>
    </row>
    <row r="749" spans="1:16" x14ac:dyDescent="0.25">
      <c r="A749" t="s">
        <v>302</v>
      </c>
      <c r="B749" t="s">
        <v>741</v>
      </c>
      <c r="C749" t="s">
        <v>741</v>
      </c>
      <c r="D749">
        <v>2</v>
      </c>
      <c r="E749" t="s">
        <v>3721</v>
      </c>
      <c r="F749" t="s">
        <v>747</v>
      </c>
      <c r="G749" s="1">
        <v>29550</v>
      </c>
      <c r="H749" t="s">
        <v>1090</v>
      </c>
      <c r="I749">
        <v>1</v>
      </c>
      <c r="M749" s="1">
        <v>30129</v>
      </c>
      <c r="N749">
        <v>579</v>
      </c>
      <c r="O749" t="s">
        <v>3052</v>
      </c>
      <c r="P749" t="s">
        <v>3048</v>
      </c>
    </row>
    <row r="750" spans="1:16" x14ac:dyDescent="0.25">
      <c r="A750" t="s">
        <v>302</v>
      </c>
      <c r="B750" t="s">
        <v>741</v>
      </c>
      <c r="C750" t="s">
        <v>741</v>
      </c>
      <c r="D750">
        <v>3</v>
      </c>
      <c r="E750" t="s">
        <v>3722</v>
      </c>
      <c r="F750" t="s">
        <v>734</v>
      </c>
      <c r="G750" s="1">
        <v>30129</v>
      </c>
      <c r="H750" t="s">
        <v>1091</v>
      </c>
      <c r="I750">
        <v>1</v>
      </c>
      <c r="M750" s="1">
        <v>30514</v>
      </c>
      <c r="N750">
        <v>385</v>
      </c>
      <c r="O750" t="s">
        <v>3048</v>
      </c>
      <c r="P750" t="s">
        <v>3048</v>
      </c>
    </row>
    <row r="751" spans="1:16" x14ac:dyDescent="0.25">
      <c r="A751" t="s">
        <v>302</v>
      </c>
      <c r="B751" t="s">
        <v>741</v>
      </c>
      <c r="C751" t="s">
        <v>741</v>
      </c>
      <c r="D751">
        <v>4</v>
      </c>
      <c r="E751" t="s">
        <v>1326</v>
      </c>
      <c r="F751" t="s">
        <v>747</v>
      </c>
      <c r="G751" s="1">
        <v>30514</v>
      </c>
      <c r="H751" t="s">
        <v>1064</v>
      </c>
      <c r="I751">
        <v>3</v>
      </c>
      <c r="M751" s="1">
        <v>31204</v>
      </c>
      <c r="N751">
        <v>690</v>
      </c>
      <c r="O751" t="s">
        <v>3052</v>
      </c>
      <c r="P751" t="s">
        <v>3048</v>
      </c>
    </row>
    <row r="752" spans="1:16" x14ac:dyDescent="0.25">
      <c r="A752" t="s">
        <v>302</v>
      </c>
      <c r="B752" t="s">
        <v>741</v>
      </c>
      <c r="C752" t="s">
        <v>741</v>
      </c>
      <c r="D752">
        <v>5</v>
      </c>
      <c r="E752" t="s">
        <v>3723</v>
      </c>
      <c r="F752" t="s">
        <v>734</v>
      </c>
      <c r="G752" s="1">
        <v>31204</v>
      </c>
      <c r="H752" t="s">
        <v>1064</v>
      </c>
      <c r="I752">
        <v>0</v>
      </c>
      <c r="M752" s="1">
        <v>31311</v>
      </c>
      <c r="N752">
        <v>107</v>
      </c>
      <c r="O752" t="s">
        <v>3048</v>
      </c>
      <c r="P752" t="s">
        <v>3048</v>
      </c>
    </row>
    <row r="753" spans="1:16" x14ac:dyDescent="0.25">
      <c r="A753" t="s">
        <v>302</v>
      </c>
      <c r="B753" t="s">
        <v>741</v>
      </c>
      <c r="C753" t="s">
        <v>741</v>
      </c>
      <c r="D753">
        <v>6</v>
      </c>
      <c r="E753" t="s">
        <v>3724</v>
      </c>
      <c r="F753" t="s">
        <v>734</v>
      </c>
      <c r="G753" s="1">
        <v>31311</v>
      </c>
      <c r="H753" t="s">
        <v>1064</v>
      </c>
      <c r="I753">
        <v>0</v>
      </c>
      <c r="M753" s="1">
        <v>31493</v>
      </c>
      <c r="N753">
        <v>182</v>
      </c>
      <c r="O753" t="s">
        <v>3048</v>
      </c>
      <c r="P753" t="s">
        <v>3048</v>
      </c>
    </row>
    <row r="754" spans="1:16" x14ac:dyDescent="0.25">
      <c r="A754" t="s">
        <v>302</v>
      </c>
      <c r="B754" t="s">
        <v>741</v>
      </c>
      <c r="C754" t="s">
        <v>741</v>
      </c>
      <c r="D754">
        <v>7</v>
      </c>
      <c r="E754" t="s">
        <v>1329</v>
      </c>
      <c r="F754" t="s">
        <v>747</v>
      </c>
      <c r="G754" s="1">
        <v>31493</v>
      </c>
      <c r="H754" t="s">
        <v>1064</v>
      </c>
      <c r="I754">
        <v>3</v>
      </c>
      <c r="M754" s="1">
        <v>32242</v>
      </c>
      <c r="N754">
        <v>749</v>
      </c>
      <c r="O754" t="s">
        <v>3052</v>
      </c>
      <c r="P754" t="s">
        <v>3048</v>
      </c>
    </row>
    <row r="755" spans="1:16" x14ac:dyDescent="0.25">
      <c r="A755" t="s">
        <v>302</v>
      </c>
      <c r="B755" t="s">
        <v>741</v>
      </c>
      <c r="C755" t="s">
        <v>741</v>
      </c>
      <c r="D755">
        <v>8</v>
      </c>
      <c r="E755" t="s">
        <v>3080</v>
      </c>
      <c r="F755" t="s">
        <v>734</v>
      </c>
      <c r="G755" s="1">
        <v>32242</v>
      </c>
      <c r="H755" t="s">
        <v>1064</v>
      </c>
      <c r="I755">
        <v>0</v>
      </c>
      <c r="K755" s="1">
        <v>32607</v>
      </c>
      <c r="L755" t="s">
        <v>1073</v>
      </c>
      <c r="M755" s="1">
        <v>32645</v>
      </c>
      <c r="N755">
        <v>403</v>
      </c>
      <c r="O755" t="s">
        <v>3048</v>
      </c>
      <c r="P755" t="s">
        <v>3048</v>
      </c>
    </row>
    <row r="756" spans="1:16" x14ac:dyDescent="0.25">
      <c r="A756" t="s">
        <v>302</v>
      </c>
      <c r="B756" t="s">
        <v>741</v>
      </c>
      <c r="C756" t="s">
        <v>741</v>
      </c>
      <c r="D756">
        <v>9</v>
      </c>
      <c r="E756" t="s">
        <v>1330</v>
      </c>
      <c r="F756" t="s">
        <v>747</v>
      </c>
      <c r="G756" s="1">
        <v>32645</v>
      </c>
      <c r="H756" t="s">
        <v>1077</v>
      </c>
      <c r="I756">
        <v>1</v>
      </c>
      <c r="L756" t="s">
        <v>1092</v>
      </c>
      <c r="M756" s="1">
        <v>33081</v>
      </c>
      <c r="N756">
        <v>436</v>
      </c>
      <c r="O756" t="s">
        <v>3052</v>
      </c>
      <c r="P756" t="s">
        <v>3048</v>
      </c>
    </row>
    <row r="757" spans="1:16" x14ac:dyDescent="0.25">
      <c r="A757" t="s">
        <v>302</v>
      </c>
      <c r="B757" t="s">
        <v>741</v>
      </c>
      <c r="C757" t="s">
        <v>741</v>
      </c>
      <c r="D757">
        <v>10</v>
      </c>
      <c r="E757" t="s">
        <v>3725</v>
      </c>
      <c r="F757" t="s">
        <v>759</v>
      </c>
      <c r="G757" s="1">
        <v>33081</v>
      </c>
      <c r="H757" t="s">
        <v>1093</v>
      </c>
      <c r="I757">
        <v>1</v>
      </c>
      <c r="M757" s="1">
        <v>33439</v>
      </c>
      <c r="N757">
        <v>358</v>
      </c>
      <c r="O757" t="s">
        <v>3049</v>
      </c>
      <c r="P757" t="s">
        <v>3061</v>
      </c>
    </row>
    <row r="758" spans="1:16" x14ac:dyDescent="0.25">
      <c r="A758" t="s">
        <v>302</v>
      </c>
      <c r="B758" t="s">
        <v>741</v>
      </c>
      <c r="C758" t="s">
        <v>741</v>
      </c>
      <c r="D758">
        <v>11</v>
      </c>
      <c r="E758" t="s">
        <v>3726</v>
      </c>
      <c r="F758" t="s">
        <v>749</v>
      </c>
      <c r="G758" s="1">
        <v>33439</v>
      </c>
      <c r="H758" t="s">
        <v>1094</v>
      </c>
      <c r="I758">
        <v>7</v>
      </c>
      <c r="K758" s="1">
        <v>34698</v>
      </c>
      <c r="L758" t="s">
        <v>1073</v>
      </c>
      <c r="M758" s="1">
        <v>34905</v>
      </c>
      <c r="N758">
        <v>1466</v>
      </c>
      <c r="O758" t="s">
        <v>3049</v>
      </c>
      <c r="P758" t="s">
        <v>3061</v>
      </c>
    </row>
    <row r="759" spans="1:16" x14ac:dyDescent="0.25">
      <c r="A759" t="s">
        <v>302</v>
      </c>
      <c r="B759" t="s">
        <v>741</v>
      </c>
      <c r="C759" t="s">
        <v>741</v>
      </c>
      <c r="D759">
        <v>12</v>
      </c>
      <c r="E759" t="s">
        <v>3727</v>
      </c>
      <c r="F759" t="s">
        <v>756</v>
      </c>
      <c r="G759" s="1">
        <v>34905</v>
      </c>
      <c r="H759" t="s">
        <v>1096</v>
      </c>
      <c r="I759">
        <v>5</v>
      </c>
      <c r="L759" t="s">
        <v>1095</v>
      </c>
      <c r="M759" s="1">
        <v>35847</v>
      </c>
      <c r="N759">
        <v>942</v>
      </c>
      <c r="O759" t="s">
        <v>3051</v>
      </c>
      <c r="P759" t="s">
        <v>3051</v>
      </c>
    </row>
    <row r="760" spans="1:16" x14ac:dyDescent="0.25">
      <c r="A760" t="s">
        <v>302</v>
      </c>
      <c r="B760" t="s">
        <v>741</v>
      </c>
      <c r="C760" t="s">
        <v>741</v>
      </c>
      <c r="D760">
        <v>13</v>
      </c>
      <c r="E760" t="s">
        <v>3728</v>
      </c>
      <c r="F760" t="s">
        <v>753</v>
      </c>
      <c r="G760" s="1">
        <v>35847</v>
      </c>
      <c r="H760" t="s">
        <v>1097</v>
      </c>
      <c r="I760">
        <v>10</v>
      </c>
      <c r="K760" s="1">
        <v>37306</v>
      </c>
      <c r="L760" t="s">
        <v>1073</v>
      </c>
      <c r="M760" s="1">
        <v>37540</v>
      </c>
      <c r="N760">
        <v>1693</v>
      </c>
      <c r="O760" t="s">
        <v>3052</v>
      </c>
      <c r="P760" t="s">
        <v>3048</v>
      </c>
    </row>
    <row r="761" spans="1:16" x14ac:dyDescent="0.25">
      <c r="A761" t="s">
        <v>302</v>
      </c>
      <c r="B761" t="s">
        <v>741</v>
      </c>
      <c r="C761" t="s">
        <v>741</v>
      </c>
      <c r="D761">
        <v>14</v>
      </c>
      <c r="E761" t="s">
        <v>3729</v>
      </c>
      <c r="F761" t="s">
        <v>780</v>
      </c>
      <c r="G761" s="1">
        <v>37540</v>
      </c>
      <c r="H761" t="s">
        <v>1099</v>
      </c>
      <c r="I761">
        <v>3</v>
      </c>
      <c r="L761" t="s">
        <v>1098</v>
      </c>
      <c r="M761" s="1">
        <v>38444</v>
      </c>
      <c r="N761">
        <v>904</v>
      </c>
      <c r="O761" t="s">
        <v>3051</v>
      </c>
      <c r="P761" t="s">
        <v>3051</v>
      </c>
    </row>
    <row r="762" spans="1:16" x14ac:dyDescent="0.25">
      <c r="A762" t="s">
        <v>302</v>
      </c>
      <c r="B762" t="s">
        <v>741</v>
      </c>
      <c r="C762" t="s">
        <v>741</v>
      </c>
      <c r="D762">
        <v>15</v>
      </c>
      <c r="E762" t="s">
        <v>3110</v>
      </c>
      <c r="F762" t="s">
        <v>749</v>
      </c>
      <c r="G762" s="1">
        <v>38444</v>
      </c>
      <c r="H762" t="s">
        <v>1100</v>
      </c>
      <c r="I762">
        <v>0</v>
      </c>
      <c r="M762" s="1">
        <v>38724</v>
      </c>
      <c r="N762">
        <v>280</v>
      </c>
      <c r="O762" t="s">
        <v>3049</v>
      </c>
      <c r="P762" t="s">
        <v>3061</v>
      </c>
    </row>
    <row r="763" spans="1:16" x14ac:dyDescent="0.25">
      <c r="A763" t="s">
        <v>302</v>
      </c>
      <c r="B763" t="s">
        <v>741</v>
      </c>
      <c r="C763" t="s">
        <v>741</v>
      </c>
      <c r="D763">
        <v>16</v>
      </c>
      <c r="E763" t="s">
        <v>3730</v>
      </c>
      <c r="F763" t="s">
        <v>750</v>
      </c>
      <c r="G763" s="1">
        <v>38724</v>
      </c>
      <c r="H763" t="s">
        <v>1068</v>
      </c>
      <c r="I763">
        <v>0</v>
      </c>
      <c r="M763" s="1">
        <v>39158</v>
      </c>
      <c r="N763">
        <v>434</v>
      </c>
      <c r="O763" t="s">
        <v>3052</v>
      </c>
      <c r="P763" t="s">
        <v>3048</v>
      </c>
    </row>
    <row r="764" spans="1:16" x14ac:dyDescent="0.25">
      <c r="A764" t="s">
        <v>302</v>
      </c>
      <c r="B764" t="s">
        <v>741</v>
      </c>
      <c r="C764" t="s">
        <v>741</v>
      </c>
      <c r="D764">
        <v>17</v>
      </c>
      <c r="E764" t="s">
        <v>1337</v>
      </c>
      <c r="F764" t="s">
        <v>749</v>
      </c>
      <c r="G764" s="1">
        <v>39158</v>
      </c>
      <c r="H764" t="s">
        <v>1101</v>
      </c>
      <c r="I764">
        <v>0</v>
      </c>
      <c r="M764" s="1">
        <v>39396</v>
      </c>
      <c r="N764">
        <v>238</v>
      </c>
      <c r="O764" t="s">
        <v>3049</v>
      </c>
      <c r="P764" t="s">
        <v>3061</v>
      </c>
    </row>
    <row r="765" spans="1:16" x14ac:dyDescent="0.25">
      <c r="A765" t="s">
        <v>302</v>
      </c>
      <c r="B765" t="s">
        <v>741</v>
      </c>
      <c r="C765" t="s">
        <v>741</v>
      </c>
      <c r="D765">
        <v>18</v>
      </c>
      <c r="E765" t="s">
        <v>3091</v>
      </c>
      <c r="F765" t="s">
        <v>736</v>
      </c>
      <c r="G765" s="1">
        <v>39396</v>
      </c>
      <c r="H765" t="s">
        <v>1101</v>
      </c>
      <c r="I765">
        <v>1</v>
      </c>
      <c r="K765" s="1">
        <v>39580</v>
      </c>
      <c r="L765" t="s">
        <v>1073</v>
      </c>
      <c r="M765" s="1">
        <v>39745</v>
      </c>
      <c r="N765">
        <v>349</v>
      </c>
      <c r="O765" t="s">
        <v>3049</v>
      </c>
      <c r="P765" t="s">
        <v>3061</v>
      </c>
    </row>
    <row r="766" spans="1:16" x14ac:dyDescent="0.25">
      <c r="A766" t="s">
        <v>302</v>
      </c>
      <c r="B766" t="s">
        <v>741</v>
      </c>
      <c r="C766" t="s">
        <v>741</v>
      </c>
      <c r="D766">
        <v>19</v>
      </c>
      <c r="E766" t="s">
        <v>3731</v>
      </c>
      <c r="F766" t="s">
        <v>759</v>
      </c>
      <c r="G766" s="1">
        <v>39745</v>
      </c>
      <c r="H766" t="s">
        <v>1103</v>
      </c>
      <c r="I766">
        <v>1</v>
      </c>
      <c r="L766" t="s">
        <v>1102</v>
      </c>
      <c r="M766" s="1">
        <v>40138</v>
      </c>
      <c r="N766">
        <v>393</v>
      </c>
      <c r="O766" t="s">
        <v>3049</v>
      </c>
      <c r="P766" t="s">
        <v>3061</v>
      </c>
    </row>
    <row r="767" spans="1:16" x14ac:dyDescent="0.25">
      <c r="A767" t="s">
        <v>302</v>
      </c>
      <c r="B767" t="s">
        <v>741</v>
      </c>
      <c r="C767" t="s">
        <v>741</v>
      </c>
      <c r="D767">
        <v>20</v>
      </c>
      <c r="E767" t="s">
        <v>3732</v>
      </c>
      <c r="F767" t="s">
        <v>767</v>
      </c>
      <c r="G767" s="1">
        <v>40138</v>
      </c>
      <c r="H767" t="s">
        <v>1104</v>
      </c>
      <c r="I767">
        <v>0</v>
      </c>
      <c r="K767" s="1">
        <v>40191</v>
      </c>
      <c r="L767" t="s">
        <v>1073</v>
      </c>
      <c r="M767" s="1">
        <v>40313</v>
      </c>
      <c r="N767">
        <v>175</v>
      </c>
      <c r="O767" t="s">
        <v>3050</v>
      </c>
      <c r="P767" t="s">
        <v>3061</v>
      </c>
    </row>
    <row r="768" spans="1:16" x14ac:dyDescent="0.25">
      <c r="A768" t="s">
        <v>302</v>
      </c>
      <c r="B768" t="s">
        <v>741</v>
      </c>
      <c r="C768" t="s">
        <v>741</v>
      </c>
      <c r="D768">
        <v>21</v>
      </c>
      <c r="E768" t="s">
        <v>3733</v>
      </c>
      <c r="F768" t="s">
        <v>758</v>
      </c>
      <c r="G768" s="1">
        <v>40313</v>
      </c>
      <c r="H768" t="s">
        <v>1106</v>
      </c>
      <c r="I768">
        <v>6</v>
      </c>
      <c r="L768" t="s">
        <v>1105</v>
      </c>
      <c r="M768" s="1">
        <v>41909</v>
      </c>
      <c r="N768">
        <v>1596</v>
      </c>
      <c r="O768" t="s">
        <v>3050</v>
      </c>
      <c r="P768" t="s">
        <v>3061</v>
      </c>
    </row>
    <row r="769" spans="1:16" x14ac:dyDescent="0.25">
      <c r="A769" t="s">
        <v>302</v>
      </c>
      <c r="B769" t="s">
        <v>741</v>
      </c>
      <c r="C769" t="s">
        <v>741</v>
      </c>
      <c r="D769">
        <v>22</v>
      </c>
      <c r="E769" t="s">
        <v>3734</v>
      </c>
      <c r="F769" t="s">
        <v>737</v>
      </c>
      <c r="G769" s="1">
        <v>41909</v>
      </c>
      <c r="H769" t="s">
        <v>1107</v>
      </c>
      <c r="I769">
        <v>1</v>
      </c>
      <c r="K769" s="1">
        <v>42445</v>
      </c>
      <c r="L769" t="s">
        <v>1066</v>
      </c>
      <c r="M769" s="1">
        <v>42519</v>
      </c>
      <c r="N769">
        <v>610</v>
      </c>
      <c r="O769" t="s">
        <v>3050</v>
      </c>
      <c r="P769" t="s">
        <v>3061</v>
      </c>
    </row>
    <row r="770" spans="1:16" x14ac:dyDescent="0.25">
      <c r="A770" t="s">
        <v>302</v>
      </c>
      <c r="B770" t="s">
        <v>741</v>
      </c>
      <c r="C770" t="s">
        <v>741</v>
      </c>
      <c r="D770">
        <v>23</v>
      </c>
      <c r="E770" t="s">
        <v>3735</v>
      </c>
      <c r="F770" t="s">
        <v>736</v>
      </c>
      <c r="G770" s="1">
        <v>42519</v>
      </c>
      <c r="H770" t="s">
        <v>1108</v>
      </c>
      <c r="I770">
        <v>1</v>
      </c>
      <c r="K770" s="1">
        <v>42822</v>
      </c>
      <c r="L770" t="s">
        <v>1109</v>
      </c>
      <c r="M770" s="1">
        <v>42826</v>
      </c>
      <c r="N770">
        <v>307</v>
      </c>
      <c r="O770" t="s">
        <v>3049</v>
      </c>
      <c r="P770" t="s">
        <v>3061</v>
      </c>
    </row>
    <row r="771" spans="1:16" x14ac:dyDescent="0.25">
      <c r="A771" t="s">
        <v>302</v>
      </c>
      <c r="B771" t="s">
        <v>741</v>
      </c>
      <c r="C771" t="s">
        <v>741</v>
      </c>
      <c r="D771">
        <v>24</v>
      </c>
      <c r="E771" t="s">
        <v>3736</v>
      </c>
      <c r="F771" t="s">
        <v>1714</v>
      </c>
      <c r="G771" s="1">
        <v>42826</v>
      </c>
      <c r="H771" t="s">
        <v>1111</v>
      </c>
      <c r="I771">
        <v>1</v>
      </c>
      <c r="L771" t="s">
        <v>1110</v>
      </c>
      <c r="M771" s="1">
        <v>43127</v>
      </c>
      <c r="N771">
        <v>301</v>
      </c>
      <c r="O771" t="s">
        <v>3050</v>
      </c>
      <c r="P771" t="s">
        <v>3061</v>
      </c>
    </row>
    <row r="772" spans="1:16" x14ac:dyDescent="0.25">
      <c r="A772" t="s">
        <v>302</v>
      </c>
      <c r="B772" t="s">
        <v>741</v>
      </c>
      <c r="C772" t="s">
        <v>741</v>
      </c>
      <c r="D772">
        <v>25</v>
      </c>
      <c r="E772" t="s">
        <v>3737</v>
      </c>
      <c r="F772" t="s">
        <v>739</v>
      </c>
      <c r="G772" s="1">
        <v>43127</v>
      </c>
      <c r="H772" t="s">
        <v>1112</v>
      </c>
      <c r="I772">
        <v>2</v>
      </c>
      <c r="K772" s="1">
        <v>43620</v>
      </c>
      <c r="L772" t="s">
        <v>1113</v>
      </c>
      <c r="M772" s="1">
        <v>43861</v>
      </c>
      <c r="N772">
        <v>734</v>
      </c>
      <c r="O772" t="s">
        <v>3050</v>
      </c>
      <c r="P772" t="s">
        <v>3061</v>
      </c>
    </row>
    <row r="773" spans="1:16" x14ac:dyDescent="0.25">
      <c r="A773" t="s">
        <v>302</v>
      </c>
      <c r="B773" t="s">
        <v>741</v>
      </c>
      <c r="C773" t="s">
        <v>741</v>
      </c>
      <c r="D773">
        <v>26</v>
      </c>
      <c r="E773" t="s">
        <v>3738</v>
      </c>
      <c r="F773" t="s">
        <v>1715</v>
      </c>
      <c r="G773" s="1">
        <v>43861</v>
      </c>
      <c r="H773" t="s">
        <v>3739</v>
      </c>
      <c r="I773">
        <v>0</v>
      </c>
      <c r="M773" s="1" t="s">
        <v>4</v>
      </c>
      <c r="N773" t="s">
        <v>4</v>
      </c>
      <c r="O773" t="s">
        <v>3053</v>
      </c>
      <c r="P773" t="s">
        <v>2342</v>
      </c>
    </row>
    <row r="774" spans="1:16" x14ac:dyDescent="0.25">
      <c r="A774" t="s">
        <v>302</v>
      </c>
      <c r="B774" t="s">
        <v>1716</v>
      </c>
      <c r="C774" t="s">
        <v>745</v>
      </c>
      <c r="D774">
        <v>1</v>
      </c>
      <c r="E774" t="s">
        <v>3740</v>
      </c>
      <c r="F774" t="s">
        <v>734</v>
      </c>
      <c r="G774" s="1">
        <v>23056</v>
      </c>
      <c r="H774" t="s">
        <v>1072</v>
      </c>
      <c r="I774">
        <v>0</v>
      </c>
      <c r="M774" s="1">
        <v>23163</v>
      </c>
      <c r="N774">
        <v>107</v>
      </c>
      <c r="O774" t="s">
        <v>3048</v>
      </c>
      <c r="P774" t="s">
        <v>3048</v>
      </c>
    </row>
    <row r="775" spans="1:16" x14ac:dyDescent="0.25">
      <c r="A775" t="s">
        <v>302</v>
      </c>
      <c r="B775" t="s">
        <v>1716</v>
      </c>
      <c r="C775" t="s">
        <v>745</v>
      </c>
      <c r="D775">
        <v>2</v>
      </c>
      <c r="E775" t="s">
        <v>3741</v>
      </c>
      <c r="F775" t="s">
        <v>734</v>
      </c>
      <c r="G775" s="1">
        <v>23163</v>
      </c>
      <c r="H775" t="s">
        <v>1064</v>
      </c>
      <c r="I775">
        <v>2</v>
      </c>
      <c r="M775" s="1">
        <v>23831</v>
      </c>
      <c r="N775">
        <v>668</v>
      </c>
      <c r="O775" t="s">
        <v>3048</v>
      </c>
      <c r="P775" t="s">
        <v>3048</v>
      </c>
    </row>
    <row r="776" spans="1:16" x14ac:dyDescent="0.25">
      <c r="A776" t="s">
        <v>302</v>
      </c>
      <c r="B776" t="s">
        <v>1716</v>
      </c>
      <c r="C776" t="s">
        <v>745</v>
      </c>
      <c r="D776">
        <v>3</v>
      </c>
      <c r="E776" t="s">
        <v>3127</v>
      </c>
      <c r="F776" t="s">
        <v>747</v>
      </c>
      <c r="G776" s="1">
        <v>23831</v>
      </c>
      <c r="H776" t="s">
        <v>1068</v>
      </c>
      <c r="I776">
        <v>3</v>
      </c>
      <c r="M776" s="1">
        <v>24457</v>
      </c>
      <c r="N776">
        <v>626</v>
      </c>
      <c r="O776" t="s">
        <v>3052</v>
      </c>
      <c r="P776" t="s">
        <v>3048</v>
      </c>
    </row>
    <row r="777" spans="1:16" x14ac:dyDescent="0.25">
      <c r="A777" t="s">
        <v>302</v>
      </c>
      <c r="B777" t="s">
        <v>1716</v>
      </c>
      <c r="C777" t="s">
        <v>745</v>
      </c>
      <c r="D777">
        <v>4</v>
      </c>
      <c r="E777" t="s">
        <v>3128</v>
      </c>
      <c r="F777" t="s">
        <v>754</v>
      </c>
      <c r="G777" s="1">
        <v>24457</v>
      </c>
      <c r="H777" t="s">
        <v>1068</v>
      </c>
      <c r="I777">
        <v>2</v>
      </c>
      <c r="M777" s="1">
        <v>24982</v>
      </c>
      <c r="N777">
        <v>525</v>
      </c>
      <c r="O777" t="s">
        <v>3053</v>
      </c>
      <c r="P777" t="s">
        <v>2342</v>
      </c>
    </row>
    <row r="778" spans="1:16" x14ac:dyDescent="0.25">
      <c r="A778" t="s">
        <v>302</v>
      </c>
      <c r="B778" t="s">
        <v>1716</v>
      </c>
      <c r="C778" t="s">
        <v>745</v>
      </c>
      <c r="D778">
        <v>5</v>
      </c>
      <c r="E778" t="s">
        <v>3129</v>
      </c>
      <c r="F778" t="s">
        <v>734</v>
      </c>
      <c r="G778" s="1">
        <v>24982</v>
      </c>
      <c r="H778" t="s">
        <v>1068</v>
      </c>
      <c r="I778">
        <v>14</v>
      </c>
      <c r="K778" s="1">
        <v>27250</v>
      </c>
      <c r="L778" t="s">
        <v>1114</v>
      </c>
      <c r="M778" s="1">
        <v>27303</v>
      </c>
      <c r="N778">
        <v>2321</v>
      </c>
      <c r="O778" t="s">
        <v>3048</v>
      </c>
      <c r="P778" t="s">
        <v>3048</v>
      </c>
    </row>
    <row r="779" spans="1:16" x14ac:dyDescent="0.25">
      <c r="A779" t="s">
        <v>302</v>
      </c>
      <c r="B779" t="s">
        <v>1716</v>
      </c>
      <c r="C779" t="s">
        <v>745</v>
      </c>
      <c r="D779">
        <v>6</v>
      </c>
      <c r="E779" t="s">
        <v>3742</v>
      </c>
      <c r="F779" t="s">
        <v>736</v>
      </c>
      <c r="G779" s="1">
        <v>27303</v>
      </c>
      <c r="H779" t="s">
        <v>1077</v>
      </c>
      <c r="I779">
        <v>3</v>
      </c>
      <c r="K779" s="1">
        <v>28263</v>
      </c>
      <c r="L779" t="s">
        <v>1115</v>
      </c>
      <c r="M779" s="1">
        <v>28266</v>
      </c>
      <c r="N779">
        <v>963</v>
      </c>
      <c r="O779" t="s">
        <v>3049</v>
      </c>
      <c r="P779" t="s">
        <v>3061</v>
      </c>
    </row>
    <row r="780" spans="1:16" x14ac:dyDescent="0.25">
      <c r="A780" t="s">
        <v>302</v>
      </c>
      <c r="B780" t="s">
        <v>1716</v>
      </c>
      <c r="C780" t="s">
        <v>745</v>
      </c>
      <c r="D780">
        <v>7</v>
      </c>
      <c r="E780" t="s">
        <v>3743</v>
      </c>
      <c r="F780" t="s">
        <v>756</v>
      </c>
      <c r="G780" s="1">
        <v>28266</v>
      </c>
      <c r="H780" t="s">
        <v>1117</v>
      </c>
      <c r="I780">
        <v>0</v>
      </c>
      <c r="L780" t="s">
        <v>1116</v>
      </c>
      <c r="M780" s="1">
        <v>28498</v>
      </c>
      <c r="N780">
        <v>232</v>
      </c>
      <c r="O780" t="s">
        <v>3051</v>
      </c>
      <c r="P780" t="s">
        <v>3051</v>
      </c>
    </row>
    <row r="781" spans="1:16" x14ac:dyDescent="0.25">
      <c r="A781" t="s">
        <v>302</v>
      </c>
      <c r="B781" t="s">
        <v>1716</v>
      </c>
      <c r="C781" t="s">
        <v>745</v>
      </c>
      <c r="D781">
        <v>8</v>
      </c>
      <c r="E781" t="s">
        <v>3744</v>
      </c>
      <c r="F781" t="s">
        <v>1730</v>
      </c>
      <c r="G781" s="1">
        <v>28498</v>
      </c>
      <c r="H781" t="s">
        <v>1103</v>
      </c>
      <c r="I781">
        <v>1</v>
      </c>
      <c r="M781" s="1">
        <v>28826</v>
      </c>
      <c r="N781">
        <v>328</v>
      </c>
      <c r="O781" t="s">
        <v>3050</v>
      </c>
      <c r="P781" t="s">
        <v>3061</v>
      </c>
    </row>
    <row r="782" spans="1:16" x14ac:dyDescent="0.25">
      <c r="A782" t="s">
        <v>302</v>
      </c>
      <c r="B782" t="s">
        <v>1716</v>
      </c>
      <c r="C782" t="s">
        <v>745</v>
      </c>
      <c r="D782">
        <v>9</v>
      </c>
      <c r="E782" t="s">
        <v>3133</v>
      </c>
      <c r="F782" t="s">
        <v>734</v>
      </c>
      <c r="G782" s="1">
        <v>28826</v>
      </c>
      <c r="H782" t="s">
        <v>1118</v>
      </c>
      <c r="I782">
        <v>0</v>
      </c>
      <c r="M782" s="1">
        <v>28967</v>
      </c>
      <c r="N782">
        <v>141</v>
      </c>
      <c r="O782" t="s">
        <v>3048</v>
      </c>
      <c r="P782" t="s">
        <v>3048</v>
      </c>
    </row>
    <row r="783" spans="1:16" x14ac:dyDescent="0.25">
      <c r="A783" t="s">
        <v>302</v>
      </c>
      <c r="B783" t="s">
        <v>1716</v>
      </c>
      <c r="C783" t="s">
        <v>745</v>
      </c>
      <c r="D783">
        <v>10</v>
      </c>
      <c r="E783" t="s">
        <v>3745</v>
      </c>
      <c r="F783" t="s">
        <v>734</v>
      </c>
      <c r="G783" s="1">
        <v>28967</v>
      </c>
      <c r="H783" t="s">
        <v>1119</v>
      </c>
      <c r="I783">
        <v>8</v>
      </c>
      <c r="M783" s="1">
        <v>29939</v>
      </c>
      <c r="N783">
        <v>972</v>
      </c>
      <c r="O783" t="s">
        <v>3048</v>
      </c>
      <c r="P783" t="s">
        <v>3048</v>
      </c>
    </row>
    <row r="784" spans="1:16" x14ac:dyDescent="0.25">
      <c r="A784" t="s">
        <v>302</v>
      </c>
      <c r="B784" t="s">
        <v>1716</v>
      </c>
      <c r="C784" t="s">
        <v>745</v>
      </c>
      <c r="D784">
        <v>11</v>
      </c>
      <c r="E784" t="s">
        <v>3102</v>
      </c>
      <c r="F784" t="s">
        <v>734</v>
      </c>
      <c r="G784" s="1">
        <v>29939</v>
      </c>
      <c r="H784" t="s">
        <v>1120</v>
      </c>
      <c r="I784">
        <v>3</v>
      </c>
      <c r="M784" s="1">
        <v>30393</v>
      </c>
      <c r="N784">
        <v>454</v>
      </c>
      <c r="O784" t="s">
        <v>3048</v>
      </c>
      <c r="P784" t="s">
        <v>3048</v>
      </c>
    </row>
    <row r="785" spans="1:16" x14ac:dyDescent="0.25">
      <c r="A785" t="s">
        <v>302</v>
      </c>
      <c r="B785" t="s">
        <v>1716</v>
      </c>
      <c r="C785" t="s">
        <v>745</v>
      </c>
      <c r="D785">
        <v>12</v>
      </c>
      <c r="E785" t="s">
        <v>3135</v>
      </c>
      <c r="F785" t="s">
        <v>734</v>
      </c>
      <c r="G785" s="1">
        <v>30393</v>
      </c>
      <c r="H785" t="s">
        <v>1120</v>
      </c>
      <c r="I785">
        <v>4</v>
      </c>
      <c r="K785" s="1">
        <v>31329</v>
      </c>
      <c r="L785" t="s">
        <v>1121</v>
      </c>
      <c r="M785" s="1">
        <v>31391</v>
      </c>
      <c r="N785">
        <v>998</v>
      </c>
      <c r="O785" t="s">
        <v>3048</v>
      </c>
      <c r="P785" t="s">
        <v>3048</v>
      </c>
    </row>
    <row r="786" spans="1:16" x14ac:dyDescent="0.25">
      <c r="A786" t="s">
        <v>302</v>
      </c>
      <c r="B786" t="s">
        <v>1716</v>
      </c>
      <c r="C786" t="s">
        <v>745</v>
      </c>
      <c r="D786">
        <v>13</v>
      </c>
      <c r="E786" t="s">
        <v>3746</v>
      </c>
      <c r="F786" t="s">
        <v>734</v>
      </c>
      <c r="G786" s="1">
        <v>31391</v>
      </c>
      <c r="H786" t="s">
        <v>1123</v>
      </c>
      <c r="I786">
        <v>0</v>
      </c>
      <c r="L786" t="s">
        <v>1122</v>
      </c>
      <c r="M786" s="1">
        <v>31532</v>
      </c>
      <c r="N786">
        <v>141</v>
      </c>
      <c r="O786" t="s">
        <v>3048</v>
      </c>
      <c r="P786" t="s">
        <v>3048</v>
      </c>
    </row>
    <row r="787" spans="1:16" x14ac:dyDescent="0.25">
      <c r="A787" t="s">
        <v>302</v>
      </c>
      <c r="B787" t="s">
        <v>1716</v>
      </c>
      <c r="C787" t="s">
        <v>745</v>
      </c>
      <c r="D787">
        <v>14</v>
      </c>
      <c r="E787" t="s">
        <v>3747</v>
      </c>
      <c r="F787" t="s">
        <v>736</v>
      </c>
      <c r="G787" s="1">
        <v>31532</v>
      </c>
      <c r="H787" t="s">
        <v>1077</v>
      </c>
      <c r="I787">
        <v>1</v>
      </c>
      <c r="M787" s="1">
        <v>31843</v>
      </c>
      <c r="N787">
        <v>311</v>
      </c>
      <c r="O787" t="s">
        <v>3049</v>
      </c>
      <c r="P787" t="s">
        <v>3061</v>
      </c>
    </row>
    <row r="788" spans="1:16" x14ac:dyDescent="0.25">
      <c r="A788" t="s">
        <v>302</v>
      </c>
      <c r="B788" t="s">
        <v>1716</v>
      </c>
      <c r="C788" t="s">
        <v>745</v>
      </c>
      <c r="D788">
        <v>15</v>
      </c>
      <c r="E788" t="s">
        <v>3138</v>
      </c>
      <c r="F788" t="s">
        <v>734</v>
      </c>
      <c r="G788" s="1">
        <v>31843</v>
      </c>
      <c r="H788" t="s">
        <v>1124</v>
      </c>
      <c r="I788">
        <v>0</v>
      </c>
      <c r="K788" s="1">
        <v>31995</v>
      </c>
      <c r="L788" t="s">
        <v>3748</v>
      </c>
      <c r="M788" s="1">
        <v>32108</v>
      </c>
      <c r="N788">
        <v>265</v>
      </c>
      <c r="O788" t="s">
        <v>3048</v>
      </c>
      <c r="P788" t="s">
        <v>3048</v>
      </c>
    </row>
    <row r="789" spans="1:16" x14ac:dyDescent="0.25">
      <c r="A789" t="s">
        <v>302</v>
      </c>
      <c r="B789" t="s">
        <v>1716</v>
      </c>
      <c r="C789" t="s">
        <v>745</v>
      </c>
      <c r="D789">
        <v>16</v>
      </c>
      <c r="E789" t="s">
        <v>3749</v>
      </c>
      <c r="F789" t="s">
        <v>764</v>
      </c>
      <c r="G789" s="1">
        <v>32108</v>
      </c>
      <c r="H789" t="s">
        <v>1126</v>
      </c>
      <c r="I789">
        <v>1</v>
      </c>
      <c r="L789" t="s">
        <v>1125</v>
      </c>
      <c r="M789" s="1">
        <v>32454</v>
      </c>
      <c r="N789">
        <v>346</v>
      </c>
      <c r="O789" t="s">
        <v>3048</v>
      </c>
      <c r="P789" t="s">
        <v>3048</v>
      </c>
    </row>
    <row r="790" spans="1:16" x14ac:dyDescent="0.25">
      <c r="A790" t="s">
        <v>302</v>
      </c>
      <c r="B790" t="s">
        <v>1716</v>
      </c>
      <c r="C790" t="s">
        <v>745</v>
      </c>
      <c r="D790">
        <v>17</v>
      </c>
      <c r="E790" t="s">
        <v>3248</v>
      </c>
      <c r="F790" t="s">
        <v>734</v>
      </c>
      <c r="G790" s="1">
        <v>32454</v>
      </c>
      <c r="H790" t="s">
        <v>1064</v>
      </c>
      <c r="I790">
        <v>0</v>
      </c>
      <c r="K790" s="1">
        <v>32462</v>
      </c>
      <c r="L790" t="s">
        <v>1127</v>
      </c>
      <c r="M790" s="1">
        <v>32560</v>
      </c>
      <c r="N790">
        <v>106</v>
      </c>
      <c r="O790" t="s">
        <v>3048</v>
      </c>
      <c r="P790" t="s">
        <v>3048</v>
      </c>
    </row>
    <row r="791" spans="1:16" x14ac:dyDescent="0.25">
      <c r="A791" t="s">
        <v>302</v>
      </c>
      <c r="B791" t="s">
        <v>1716</v>
      </c>
      <c r="C791" t="s">
        <v>745</v>
      </c>
      <c r="D791">
        <v>18</v>
      </c>
      <c r="E791" t="s">
        <v>1357</v>
      </c>
      <c r="F791" t="s">
        <v>736</v>
      </c>
      <c r="G791" s="1">
        <v>32560</v>
      </c>
      <c r="H791" t="s">
        <v>1129</v>
      </c>
      <c r="I791">
        <v>0</v>
      </c>
      <c r="L791" t="s">
        <v>1128</v>
      </c>
      <c r="M791" s="1">
        <v>32683</v>
      </c>
      <c r="N791">
        <v>123</v>
      </c>
      <c r="O791" t="s">
        <v>3049</v>
      </c>
      <c r="P791" t="s">
        <v>3061</v>
      </c>
    </row>
    <row r="792" spans="1:16" x14ac:dyDescent="0.25">
      <c r="A792" t="s">
        <v>302</v>
      </c>
      <c r="B792" t="s">
        <v>1716</v>
      </c>
      <c r="C792" t="s">
        <v>745</v>
      </c>
      <c r="D792">
        <v>19</v>
      </c>
      <c r="E792" t="s">
        <v>3750</v>
      </c>
      <c r="F792" t="s">
        <v>761</v>
      </c>
      <c r="G792" s="1">
        <v>32683</v>
      </c>
      <c r="H792" t="s">
        <v>1120</v>
      </c>
      <c r="I792">
        <v>2</v>
      </c>
      <c r="M792" s="1">
        <v>33082</v>
      </c>
      <c r="N792">
        <v>399</v>
      </c>
      <c r="O792" t="s">
        <v>761</v>
      </c>
      <c r="P792" t="s">
        <v>761</v>
      </c>
    </row>
    <row r="793" spans="1:16" x14ac:dyDescent="0.25">
      <c r="A793" t="s">
        <v>302</v>
      </c>
      <c r="B793" t="s">
        <v>1716</v>
      </c>
      <c r="C793" t="s">
        <v>745</v>
      </c>
      <c r="D793">
        <v>20</v>
      </c>
      <c r="E793" t="s">
        <v>1359</v>
      </c>
      <c r="F793" t="s">
        <v>736</v>
      </c>
      <c r="G793" s="1">
        <v>33082</v>
      </c>
      <c r="H793" t="s">
        <v>1130</v>
      </c>
      <c r="I793">
        <v>2</v>
      </c>
      <c r="M793" s="1">
        <v>33492</v>
      </c>
      <c r="N793">
        <v>410</v>
      </c>
      <c r="O793" t="s">
        <v>3049</v>
      </c>
      <c r="P793" t="s">
        <v>3061</v>
      </c>
    </row>
    <row r="794" spans="1:16" x14ac:dyDescent="0.25">
      <c r="A794" t="s">
        <v>302</v>
      </c>
      <c r="B794" t="s">
        <v>1716</v>
      </c>
      <c r="C794" t="s">
        <v>745</v>
      </c>
      <c r="D794">
        <v>21</v>
      </c>
      <c r="E794" t="s">
        <v>1360</v>
      </c>
      <c r="F794" t="s">
        <v>761</v>
      </c>
      <c r="G794" s="1">
        <v>33492</v>
      </c>
      <c r="H794" t="s">
        <v>1077</v>
      </c>
      <c r="I794">
        <v>2</v>
      </c>
      <c r="M794" s="1">
        <v>34538</v>
      </c>
      <c r="N794">
        <v>1046</v>
      </c>
      <c r="O794" t="s">
        <v>761</v>
      </c>
      <c r="P794" t="s">
        <v>761</v>
      </c>
    </row>
    <row r="795" spans="1:16" x14ac:dyDescent="0.25">
      <c r="A795" t="s">
        <v>302</v>
      </c>
      <c r="B795" t="s">
        <v>1716</v>
      </c>
      <c r="C795" t="s">
        <v>745</v>
      </c>
      <c r="D795">
        <v>22</v>
      </c>
      <c r="E795" t="s">
        <v>3751</v>
      </c>
      <c r="F795" t="s">
        <v>750</v>
      </c>
      <c r="G795" s="1">
        <v>34538</v>
      </c>
      <c r="H795" t="s">
        <v>1131</v>
      </c>
      <c r="I795">
        <v>1</v>
      </c>
      <c r="M795" s="1">
        <v>34866</v>
      </c>
      <c r="N795">
        <v>328</v>
      </c>
      <c r="O795" t="s">
        <v>3052</v>
      </c>
      <c r="P795" t="s">
        <v>3048</v>
      </c>
    </row>
    <row r="796" spans="1:16" x14ac:dyDescent="0.25">
      <c r="A796" t="s">
        <v>302</v>
      </c>
      <c r="B796" t="s">
        <v>1716</v>
      </c>
      <c r="C796" t="s">
        <v>745</v>
      </c>
      <c r="D796">
        <v>23</v>
      </c>
      <c r="E796" t="s">
        <v>3108</v>
      </c>
      <c r="F796" t="s">
        <v>749</v>
      </c>
      <c r="G796" s="1">
        <v>34866</v>
      </c>
      <c r="H796" t="s">
        <v>1132</v>
      </c>
      <c r="I796">
        <v>1</v>
      </c>
      <c r="K796" s="1">
        <v>35490</v>
      </c>
      <c r="L796" t="s">
        <v>1073</v>
      </c>
      <c r="M796" s="1">
        <v>35490</v>
      </c>
      <c r="N796">
        <v>624</v>
      </c>
      <c r="O796" t="s">
        <v>3049</v>
      </c>
      <c r="P796" t="s">
        <v>3061</v>
      </c>
    </row>
    <row r="797" spans="1:16" x14ac:dyDescent="0.25">
      <c r="A797" t="s">
        <v>302</v>
      </c>
      <c r="B797" t="s">
        <v>1716</v>
      </c>
      <c r="C797" t="s">
        <v>745</v>
      </c>
      <c r="D797">
        <v>24</v>
      </c>
      <c r="E797" t="s">
        <v>3087</v>
      </c>
      <c r="F797" t="s">
        <v>734</v>
      </c>
      <c r="G797" s="1">
        <v>35490</v>
      </c>
      <c r="H797" t="s">
        <v>1072</v>
      </c>
      <c r="I797">
        <v>0</v>
      </c>
      <c r="L797" t="s">
        <v>1084</v>
      </c>
      <c r="M797" s="1">
        <v>35510</v>
      </c>
      <c r="N797">
        <v>20</v>
      </c>
      <c r="O797" t="s">
        <v>3048</v>
      </c>
      <c r="P797" t="s">
        <v>3048</v>
      </c>
    </row>
    <row r="798" spans="1:16" x14ac:dyDescent="0.25">
      <c r="A798" t="s">
        <v>302</v>
      </c>
      <c r="B798" t="s">
        <v>1716</v>
      </c>
      <c r="C798" t="s">
        <v>745</v>
      </c>
      <c r="D798">
        <v>25</v>
      </c>
      <c r="E798" t="s">
        <v>3752</v>
      </c>
      <c r="F798" t="s">
        <v>734</v>
      </c>
      <c r="G798" s="1">
        <v>35510</v>
      </c>
      <c r="H798" t="s">
        <v>1120</v>
      </c>
      <c r="I798">
        <v>0</v>
      </c>
      <c r="M798" s="1">
        <v>35649</v>
      </c>
      <c r="N798">
        <v>139</v>
      </c>
      <c r="O798" t="s">
        <v>3048</v>
      </c>
      <c r="P798" t="s">
        <v>3048</v>
      </c>
    </row>
    <row r="799" spans="1:16" x14ac:dyDescent="0.25">
      <c r="A799" t="s">
        <v>302</v>
      </c>
      <c r="B799" t="s">
        <v>1716</v>
      </c>
      <c r="C799" t="s">
        <v>745</v>
      </c>
      <c r="D799">
        <v>26</v>
      </c>
      <c r="E799" t="s">
        <v>1363</v>
      </c>
      <c r="F799" t="s">
        <v>734</v>
      </c>
      <c r="G799" s="1">
        <v>35649</v>
      </c>
      <c r="H799" t="s">
        <v>1133</v>
      </c>
      <c r="I799">
        <v>0</v>
      </c>
      <c r="K799" s="1">
        <v>35739</v>
      </c>
      <c r="L799" t="s">
        <v>1134</v>
      </c>
      <c r="M799" s="1">
        <v>35875</v>
      </c>
      <c r="N799">
        <v>226</v>
      </c>
      <c r="O799" t="s">
        <v>3048</v>
      </c>
      <c r="P799" t="s">
        <v>3048</v>
      </c>
    </row>
    <row r="800" spans="1:16" x14ac:dyDescent="0.25">
      <c r="A800" t="s">
        <v>302</v>
      </c>
      <c r="B800" t="s">
        <v>1716</v>
      </c>
      <c r="C800" t="s">
        <v>745</v>
      </c>
      <c r="D800">
        <v>27</v>
      </c>
      <c r="E800" t="s">
        <v>3753</v>
      </c>
      <c r="F800" t="s">
        <v>740</v>
      </c>
      <c r="G800" s="1">
        <v>35875</v>
      </c>
      <c r="H800" t="s">
        <v>1086</v>
      </c>
      <c r="I800">
        <v>0</v>
      </c>
      <c r="K800" s="1">
        <v>35916</v>
      </c>
      <c r="L800" t="s">
        <v>1135</v>
      </c>
      <c r="M800" s="1">
        <v>35916</v>
      </c>
      <c r="N800">
        <v>41</v>
      </c>
      <c r="O800" t="s">
        <v>3049</v>
      </c>
      <c r="P800" t="s">
        <v>3061</v>
      </c>
    </row>
    <row r="801" spans="1:16" x14ac:dyDescent="0.25">
      <c r="A801" t="s">
        <v>302</v>
      </c>
      <c r="B801" t="s">
        <v>1716</v>
      </c>
      <c r="C801" t="s">
        <v>745</v>
      </c>
      <c r="D801">
        <v>28</v>
      </c>
      <c r="E801" t="s">
        <v>1365</v>
      </c>
      <c r="F801" t="s">
        <v>734</v>
      </c>
      <c r="G801" s="1">
        <v>35916</v>
      </c>
      <c r="H801" t="s">
        <v>1072</v>
      </c>
      <c r="I801">
        <v>11</v>
      </c>
      <c r="K801" s="1">
        <v>37681</v>
      </c>
      <c r="L801" t="s">
        <v>1136</v>
      </c>
      <c r="M801" s="1">
        <v>37737</v>
      </c>
      <c r="N801">
        <v>1821</v>
      </c>
      <c r="O801" t="s">
        <v>3048</v>
      </c>
      <c r="P801" t="s">
        <v>3048</v>
      </c>
    </row>
    <row r="802" spans="1:16" x14ac:dyDescent="0.25">
      <c r="A802" t="s">
        <v>302</v>
      </c>
      <c r="B802" t="s">
        <v>1716</v>
      </c>
      <c r="C802" t="s">
        <v>745</v>
      </c>
      <c r="D802">
        <v>29</v>
      </c>
      <c r="E802" t="s">
        <v>3754</v>
      </c>
      <c r="F802" t="s">
        <v>734</v>
      </c>
      <c r="G802" s="1">
        <v>37737</v>
      </c>
      <c r="H802" t="s">
        <v>1133</v>
      </c>
      <c r="I802">
        <v>0</v>
      </c>
      <c r="L802" t="s">
        <v>1137</v>
      </c>
      <c r="M802" s="1">
        <v>37933</v>
      </c>
      <c r="N802">
        <v>196</v>
      </c>
      <c r="O802" t="s">
        <v>3048</v>
      </c>
      <c r="P802" t="s">
        <v>3048</v>
      </c>
    </row>
    <row r="803" spans="1:16" x14ac:dyDescent="0.25">
      <c r="A803" t="s">
        <v>302</v>
      </c>
      <c r="B803" t="s">
        <v>1716</v>
      </c>
      <c r="C803" t="s">
        <v>745</v>
      </c>
      <c r="D803">
        <v>30</v>
      </c>
      <c r="E803" t="s">
        <v>1367</v>
      </c>
      <c r="F803" t="s">
        <v>734</v>
      </c>
      <c r="G803" s="1">
        <v>37933</v>
      </c>
      <c r="H803" t="s">
        <v>1064</v>
      </c>
      <c r="I803">
        <v>0</v>
      </c>
      <c r="M803" s="1">
        <v>38122</v>
      </c>
      <c r="N803">
        <v>189</v>
      </c>
      <c r="O803" t="s">
        <v>3048</v>
      </c>
      <c r="P803" t="s">
        <v>3048</v>
      </c>
    </row>
    <row r="804" spans="1:16" x14ac:dyDescent="0.25">
      <c r="A804" t="s">
        <v>302</v>
      </c>
      <c r="B804" t="s">
        <v>1716</v>
      </c>
      <c r="C804" t="s">
        <v>745</v>
      </c>
      <c r="D804">
        <v>31</v>
      </c>
      <c r="E804" t="s">
        <v>1368</v>
      </c>
      <c r="F804" t="s">
        <v>734</v>
      </c>
      <c r="G804" s="1">
        <v>38122</v>
      </c>
      <c r="H804" t="s">
        <v>1064</v>
      </c>
      <c r="I804">
        <v>0</v>
      </c>
      <c r="K804" s="1">
        <v>38322</v>
      </c>
      <c r="L804" t="s">
        <v>1066</v>
      </c>
      <c r="M804" s="1">
        <v>38493</v>
      </c>
      <c r="N804">
        <v>371</v>
      </c>
      <c r="O804" t="s">
        <v>3048</v>
      </c>
      <c r="P804" t="s">
        <v>3048</v>
      </c>
    </row>
    <row r="805" spans="1:16" x14ac:dyDescent="0.25">
      <c r="A805" t="s">
        <v>302</v>
      </c>
      <c r="B805" t="s">
        <v>1716</v>
      </c>
      <c r="C805" t="s">
        <v>745</v>
      </c>
      <c r="D805">
        <v>32</v>
      </c>
      <c r="E805" t="s">
        <v>3755</v>
      </c>
      <c r="F805" t="s">
        <v>758</v>
      </c>
      <c r="G805" s="1">
        <v>38493</v>
      </c>
      <c r="H805" t="s">
        <v>1139</v>
      </c>
      <c r="I805">
        <v>2</v>
      </c>
      <c r="L805" t="s">
        <v>1138</v>
      </c>
      <c r="M805" s="1">
        <v>39116</v>
      </c>
      <c r="N805">
        <v>623</v>
      </c>
      <c r="O805" t="s">
        <v>3050</v>
      </c>
      <c r="P805" t="s">
        <v>3061</v>
      </c>
    </row>
    <row r="806" spans="1:16" x14ac:dyDescent="0.25">
      <c r="A806" t="s">
        <v>302</v>
      </c>
      <c r="B806" t="s">
        <v>1716</v>
      </c>
      <c r="C806" t="s">
        <v>745</v>
      </c>
      <c r="D806">
        <v>33</v>
      </c>
      <c r="E806" t="s">
        <v>3756</v>
      </c>
      <c r="F806" t="s">
        <v>734</v>
      </c>
      <c r="G806" s="1">
        <v>39116</v>
      </c>
      <c r="H806" t="s">
        <v>1140</v>
      </c>
      <c r="I806">
        <v>3</v>
      </c>
      <c r="K806" s="1">
        <v>39640</v>
      </c>
      <c r="L806" t="s">
        <v>1141</v>
      </c>
      <c r="M806" s="1">
        <v>39640</v>
      </c>
      <c r="N806">
        <v>524</v>
      </c>
      <c r="O806" t="s">
        <v>3048</v>
      </c>
      <c r="P806" t="s">
        <v>3048</v>
      </c>
    </row>
    <row r="807" spans="1:16" x14ac:dyDescent="0.25">
      <c r="A807" t="s">
        <v>302</v>
      </c>
      <c r="B807" t="s">
        <v>1716</v>
      </c>
      <c r="C807" t="s">
        <v>745</v>
      </c>
      <c r="D807">
        <v>34</v>
      </c>
      <c r="E807" t="s">
        <v>3757</v>
      </c>
      <c r="F807" t="s">
        <v>788</v>
      </c>
      <c r="G807" s="1">
        <v>39640</v>
      </c>
      <c r="H807" t="s">
        <v>1072</v>
      </c>
      <c r="I807">
        <v>0</v>
      </c>
      <c r="L807" t="s">
        <v>1084</v>
      </c>
      <c r="M807" s="1">
        <v>39983</v>
      </c>
      <c r="N807">
        <v>343</v>
      </c>
      <c r="O807" t="s">
        <v>3050</v>
      </c>
      <c r="P807" t="s">
        <v>3061</v>
      </c>
    </row>
    <row r="808" spans="1:16" x14ac:dyDescent="0.25">
      <c r="A808" t="s">
        <v>302</v>
      </c>
      <c r="B808" t="s">
        <v>1716</v>
      </c>
      <c r="C808" t="s">
        <v>745</v>
      </c>
      <c r="D808">
        <v>35</v>
      </c>
      <c r="E808" t="s">
        <v>3758</v>
      </c>
      <c r="F808" t="s">
        <v>764</v>
      </c>
      <c r="G808" s="1">
        <v>39983</v>
      </c>
      <c r="H808" t="s">
        <v>1142</v>
      </c>
      <c r="I808">
        <v>2</v>
      </c>
      <c r="M808" s="1">
        <v>40684</v>
      </c>
      <c r="N808">
        <v>701</v>
      </c>
      <c r="O808" t="s">
        <v>3048</v>
      </c>
      <c r="P808" t="s">
        <v>3048</v>
      </c>
    </row>
    <row r="809" spans="1:16" x14ac:dyDescent="0.25">
      <c r="A809" t="s">
        <v>302</v>
      </c>
      <c r="B809" t="s">
        <v>1716</v>
      </c>
      <c r="C809" t="s">
        <v>745</v>
      </c>
      <c r="D809">
        <v>36</v>
      </c>
      <c r="E809" t="s">
        <v>3759</v>
      </c>
      <c r="F809" t="s">
        <v>734</v>
      </c>
      <c r="G809" s="1">
        <v>40684</v>
      </c>
      <c r="H809" t="s">
        <v>1142</v>
      </c>
      <c r="I809">
        <v>0</v>
      </c>
      <c r="M809" s="1">
        <v>41027</v>
      </c>
      <c r="N809">
        <v>343</v>
      </c>
      <c r="O809" t="s">
        <v>3048</v>
      </c>
      <c r="P809" t="s">
        <v>3048</v>
      </c>
    </row>
    <row r="810" spans="1:16" x14ac:dyDescent="0.25">
      <c r="A810" t="s">
        <v>302</v>
      </c>
      <c r="B810" t="s">
        <v>1716</v>
      </c>
      <c r="C810" t="s">
        <v>745</v>
      </c>
      <c r="D810">
        <v>37</v>
      </c>
      <c r="E810" t="s">
        <v>1374</v>
      </c>
      <c r="F810" t="s">
        <v>734</v>
      </c>
      <c r="G810" s="1">
        <v>41027</v>
      </c>
      <c r="H810" t="s">
        <v>1120</v>
      </c>
      <c r="I810">
        <v>0</v>
      </c>
      <c r="M810" s="1">
        <v>41433</v>
      </c>
      <c r="N810">
        <v>406</v>
      </c>
      <c r="O810" t="s">
        <v>3048</v>
      </c>
      <c r="P810" t="s">
        <v>3048</v>
      </c>
    </row>
    <row r="811" spans="1:16" x14ac:dyDescent="0.25">
      <c r="A811" t="s">
        <v>302</v>
      </c>
      <c r="B811" t="s">
        <v>1716</v>
      </c>
      <c r="C811" t="s">
        <v>745</v>
      </c>
      <c r="D811">
        <v>38</v>
      </c>
      <c r="E811" t="s">
        <v>3760</v>
      </c>
      <c r="F811" t="s">
        <v>764</v>
      </c>
      <c r="G811" s="1">
        <v>41433</v>
      </c>
      <c r="H811" t="s">
        <v>1142</v>
      </c>
      <c r="I811">
        <v>9</v>
      </c>
      <c r="M811" s="1">
        <v>43435</v>
      </c>
      <c r="N811">
        <v>2002</v>
      </c>
      <c r="O811" t="s">
        <v>3048</v>
      </c>
      <c r="P811" t="s">
        <v>3048</v>
      </c>
    </row>
    <row r="812" spans="1:16" x14ac:dyDescent="0.25">
      <c r="A812" t="s">
        <v>302</v>
      </c>
      <c r="B812" t="s">
        <v>1716</v>
      </c>
      <c r="C812" t="s">
        <v>745</v>
      </c>
      <c r="D812">
        <v>39</v>
      </c>
      <c r="E812" t="s">
        <v>3761</v>
      </c>
      <c r="F812" t="s">
        <v>739</v>
      </c>
      <c r="G812" s="1">
        <v>43435</v>
      </c>
      <c r="H812" t="s">
        <v>1143</v>
      </c>
      <c r="I812">
        <v>1</v>
      </c>
      <c r="M812" s="1">
        <v>43756</v>
      </c>
      <c r="N812">
        <v>321</v>
      </c>
      <c r="O812" t="s">
        <v>3050</v>
      </c>
      <c r="P812" t="s">
        <v>3061</v>
      </c>
    </row>
    <row r="813" spans="1:16" x14ac:dyDescent="0.25">
      <c r="A813" t="s">
        <v>302</v>
      </c>
      <c r="B813" t="s">
        <v>1716</v>
      </c>
      <c r="C813" t="s">
        <v>745</v>
      </c>
      <c r="D813">
        <v>40</v>
      </c>
      <c r="E813" t="s">
        <v>3762</v>
      </c>
      <c r="F813" t="s">
        <v>737</v>
      </c>
      <c r="G813" s="1">
        <v>43756</v>
      </c>
      <c r="H813" t="s">
        <v>1144</v>
      </c>
      <c r="I813">
        <v>0</v>
      </c>
      <c r="M813" s="1" t="s">
        <v>4</v>
      </c>
      <c r="N813" t="s">
        <v>4</v>
      </c>
      <c r="O813" t="s">
        <v>3050</v>
      </c>
      <c r="P813" t="s">
        <v>3061</v>
      </c>
    </row>
    <row r="814" spans="1:16" x14ac:dyDescent="0.25">
      <c r="A814" t="s">
        <v>302</v>
      </c>
      <c r="B814" t="s">
        <v>1718</v>
      </c>
      <c r="C814" t="s">
        <v>746</v>
      </c>
      <c r="D814">
        <v>1</v>
      </c>
      <c r="E814" t="s">
        <v>3248</v>
      </c>
      <c r="F814" t="s">
        <v>734</v>
      </c>
      <c r="G814" s="1">
        <v>32454</v>
      </c>
      <c r="H814" t="s">
        <v>1064</v>
      </c>
      <c r="I814">
        <v>2</v>
      </c>
      <c r="K814" s="1">
        <v>33222</v>
      </c>
      <c r="L814" t="s">
        <v>1717</v>
      </c>
      <c r="M814" s="1">
        <v>33222</v>
      </c>
      <c r="N814">
        <v>768</v>
      </c>
      <c r="O814" t="s">
        <v>3048</v>
      </c>
      <c r="P814" t="s">
        <v>3048</v>
      </c>
    </row>
    <row r="815" spans="1:16" x14ac:dyDescent="0.25">
      <c r="A815" t="s">
        <v>302</v>
      </c>
      <c r="B815" t="s">
        <v>1718</v>
      </c>
      <c r="C815" t="s">
        <v>746</v>
      </c>
      <c r="D815">
        <v>2</v>
      </c>
      <c r="E815" t="s">
        <v>3763</v>
      </c>
      <c r="F815" t="s">
        <v>759</v>
      </c>
      <c r="G815" s="1">
        <v>33222</v>
      </c>
      <c r="H815" t="s">
        <v>1146</v>
      </c>
      <c r="I815">
        <v>2</v>
      </c>
      <c r="L815" t="s">
        <v>1145</v>
      </c>
      <c r="M815" s="1">
        <v>33880</v>
      </c>
      <c r="N815">
        <v>658</v>
      </c>
      <c r="O815" t="s">
        <v>3049</v>
      </c>
      <c r="P815" t="s">
        <v>3061</v>
      </c>
    </row>
    <row r="816" spans="1:16" x14ac:dyDescent="0.25">
      <c r="A816" t="s">
        <v>302</v>
      </c>
      <c r="B816" t="s">
        <v>1718</v>
      </c>
      <c r="C816" t="s">
        <v>746</v>
      </c>
      <c r="D816">
        <v>3</v>
      </c>
      <c r="E816" t="s">
        <v>3764</v>
      </c>
      <c r="F816" t="s">
        <v>736</v>
      </c>
      <c r="G816" s="1">
        <v>33880</v>
      </c>
      <c r="H816" t="s">
        <v>1147</v>
      </c>
      <c r="I816">
        <v>9</v>
      </c>
      <c r="M816" s="1">
        <v>35126</v>
      </c>
      <c r="N816">
        <v>1246</v>
      </c>
      <c r="O816" t="s">
        <v>3049</v>
      </c>
      <c r="P816" t="s">
        <v>3061</v>
      </c>
    </row>
    <row r="817" spans="1:16" x14ac:dyDescent="0.25">
      <c r="A817" t="s">
        <v>302</v>
      </c>
      <c r="B817" t="s">
        <v>1718</v>
      </c>
      <c r="C817" t="s">
        <v>746</v>
      </c>
      <c r="D817">
        <v>4</v>
      </c>
      <c r="E817" t="s">
        <v>3765</v>
      </c>
      <c r="F817" t="s">
        <v>735</v>
      </c>
      <c r="G817" s="1">
        <v>35126</v>
      </c>
      <c r="H817" t="s">
        <v>1148</v>
      </c>
      <c r="I817">
        <v>0</v>
      </c>
      <c r="M817" s="1">
        <v>35252</v>
      </c>
      <c r="N817">
        <v>126</v>
      </c>
      <c r="O817" t="s">
        <v>3053</v>
      </c>
      <c r="P817" t="s">
        <v>2342</v>
      </c>
    </row>
    <row r="818" spans="1:16" x14ac:dyDescent="0.25">
      <c r="A818" t="s">
        <v>302</v>
      </c>
      <c r="B818" t="s">
        <v>1718</v>
      </c>
      <c r="C818" t="s">
        <v>746</v>
      </c>
      <c r="D818">
        <v>5</v>
      </c>
      <c r="E818" t="s">
        <v>3766</v>
      </c>
      <c r="F818" t="s">
        <v>759</v>
      </c>
      <c r="G818" s="1">
        <v>35252</v>
      </c>
      <c r="H818" t="s">
        <v>1108</v>
      </c>
      <c r="I818">
        <v>0</v>
      </c>
      <c r="M818" s="1">
        <v>35350</v>
      </c>
      <c r="N818">
        <v>98</v>
      </c>
      <c r="O818" t="s">
        <v>3049</v>
      </c>
      <c r="P818" t="s">
        <v>3061</v>
      </c>
    </row>
    <row r="819" spans="1:16" x14ac:dyDescent="0.25">
      <c r="A819" t="s">
        <v>302</v>
      </c>
      <c r="B819" t="s">
        <v>1718</v>
      </c>
      <c r="C819" t="s">
        <v>746</v>
      </c>
      <c r="D819">
        <v>6</v>
      </c>
      <c r="E819" t="s">
        <v>3767</v>
      </c>
      <c r="F819" t="s">
        <v>736</v>
      </c>
      <c r="G819" s="1">
        <v>35350</v>
      </c>
      <c r="H819" t="s">
        <v>1147</v>
      </c>
      <c r="I819">
        <v>3</v>
      </c>
      <c r="M819" s="1">
        <v>35783</v>
      </c>
      <c r="N819">
        <v>433</v>
      </c>
      <c r="O819" t="s">
        <v>3049</v>
      </c>
      <c r="P819" t="s">
        <v>3061</v>
      </c>
    </row>
    <row r="820" spans="1:16" x14ac:dyDescent="0.25">
      <c r="A820" t="s">
        <v>302</v>
      </c>
      <c r="B820" t="s">
        <v>1718</v>
      </c>
      <c r="C820" t="s">
        <v>746</v>
      </c>
      <c r="D820">
        <v>7</v>
      </c>
      <c r="E820" t="s">
        <v>1383</v>
      </c>
      <c r="F820" t="s">
        <v>735</v>
      </c>
      <c r="G820" s="1">
        <v>35783</v>
      </c>
      <c r="H820" t="s">
        <v>1077</v>
      </c>
      <c r="I820">
        <v>0</v>
      </c>
      <c r="M820" s="1">
        <v>35881</v>
      </c>
      <c r="N820">
        <v>98</v>
      </c>
      <c r="O820" t="s">
        <v>3053</v>
      </c>
      <c r="P820" t="s">
        <v>2342</v>
      </c>
    </row>
    <row r="821" spans="1:16" x14ac:dyDescent="0.25">
      <c r="A821" t="s">
        <v>302</v>
      </c>
      <c r="B821" t="s">
        <v>1718</v>
      </c>
      <c r="C821" t="s">
        <v>746</v>
      </c>
      <c r="D821">
        <v>8</v>
      </c>
      <c r="E821" t="s">
        <v>3768</v>
      </c>
      <c r="F821" t="s">
        <v>736</v>
      </c>
      <c r="G821" s="1">
        <v>35881</v>
      </c>
      <c r="H821" t="s">
        <v>1149</v>
      </c>
      <c r="I821">
        <v>2</v>
      </c>
      <c r="M821" s="1">
        <v>36456</v>
      </c>
      <c r="N821">
        <v>575</v>
      </c>
      <c r="O821" t="s">
        <v>3049</v>
      </c>
      <c r="P821" t="s">
        <v>3061</v>
      </c>
    </row>
    <row r="822" spans="1:16" x14ac:dyDescent="0.25">
      <c r="A822" t="s">
        <v>302</v>
      </c>
      <c r="B822" t="s">
        <v>1718</v>
      </c>
      <c r="C822" t="s">
        <v>746</v>
      </c>
      <c r="D822">
        <v>9</v>
      </c>
      <c r="E822" t="s">
        <v>3769</v>
      </c>
      <c r="F822" t="s">
        <v>740</v>
      </c>
      <c r="G822" s="1">
        <v>36456</v>
      </c>
      <c r="H822" t="s">
        <v>1149</v>
      </c>
      <c r="I822">
        <v>1</v>
      </c>
      <c r="M822" s="1">
        <v>36652</v>
      </c>
      <c r="N822">
        <v>196</v>
      </c>
      <c r="O822" t="s">
        <v>3049</v>
      </c>
      <c r="P822" t="s">
        <v>3061</v>
      </c>
    </row>
    <row r="823" spans="1:16" x14ac:dyDescent="0.25">
      <c r="A823" t="s">
        <v>302</v>
      </c>
      <c r="B823" t="s">
        <v>1718</v>
      </c>
      <c r="C823" t="s">
        <v>746</v>
      </c>
      <c r="D823">
        <v>10</v>
      </c>
      <c r="E823" t="s">
        <v>3770</v>
      </c>
      <c r="F823" t="s">
        <v>736</v>
      </c>
      <c r="G823" s="1">
        <v>36652</v>
      </c>
      <c r="H823" t="s">
        <v>1150</v>
      </c>
      <c r="I823">
        <v>0</v>
      </c>
      <c r="M823" s="1">
        <v>36770</v>
      </c>
      <c r="N823">
        <v>118</v>
      </c>
      <c r="O823" t="s">
        <v>3049</v>
      </c>
      <c r="P823" t="s">
        <v>3061</v>
      </c>
    </row>
    <row r="824" spans="1:16" x14ac:dyDescent="0.25">
      <c r="A824" t="s">
        <v>302</v>
      </c>
      <c r="B824" t="s">
        <v>1718</v>
      </c>
      <c r="C824" t="s">
        <v>746</v>
      </c>
      <c r="D824">
        <v>11</v>
      </c>
      <c r="E824" t="s">
        <v>3396</v>
      </c>
      <c r="F824" t="s">
        <v>735</v>
      </c>
      <c r="G824" s="1">
        <v>36770</v>
      </c>
      <c r="H824" t="s">
        <v>1080</v>
      </c>
      <c r="I824">
        <v>0</v>
      </c>
      <c r="M824" s="1">
        <v>36875</v>
      </c>
      <c r="N824">
        <v>105</v>
      </c>
      <c r="O824" t="s">
        <v>3053</v>
      </c>
      <c r="P824" t="s">
        <v>2342</v>
      </c>
    </row>
    <row r="825" spans="1:16" x14ac:dyDescent="0.25">
      <c r="A825" t="s">
        <v>302</v>
      </c>
      <c r="B825" t="s">
        <v>1718</v>
      </c>
      <c r="C825" t="s">
        <v>746</v>
      </c>
      <c r="D825">
        <v>12</v>
      </c>
      <c r="E825" t="s">
        <v>3771</v>
      </c>
      <c r="F825" t="s">
        <v>764</v>
      </c>
      <c r="G825" s="1">
        <v>36875</v>
      </c>
      <c r="H825" t="s">
        <v>1142</v>
      </c>
      <c r="I825">
        <v>0</v>
      </c>
      <c r="K825" s="1">
        <v>37012</v>
      </c>
      <c r="L825" t="s">
        <v>1151</v>
      </c>
      <c r="M825" s="1">
        <v>37082</v>
      </c>
      <c r="N825">
        <v>207</v>
      </c>
      <c r="O825" t="s">
        <v>3048</v>
      </c>
      <c r="P825" t="s">
        <v>3048</v>
      </c>
    </row>
    <row r="826" spans="1:16" x14ac:dyDescent="0.25">
      <c r="A826" t="s">
        <v>302</v>
      </c>
      <c r="B826" t="s">
        <v>1718</v>
      </c>
      <c r="C826" t="s">
        <v>746</v>
      </c>
      <c r="D826">
        <v>13</v>
      </c>
      <c r="E826" t="s">
        <v>3772</v>
      </c>
      <c r="F826" t="s">
        <v>764</v>
      </c>
      <c r="G826" s="1">
        <v>37082</v>
      </c>
      <c r="H826" t="s">
        <v>1142</v>
      </c>
      <c r="I826">
        <v>3</v>
      </c>
      <c r="L826" t="s">
        <v>1152</v>
      </c>
      <c r="M826" s="1">
        <v>37716</v>
      </c>
      <c r="N826">
        <v>634</v>
      </c>
      <c r="O826" t="s">
        <v>3048</v>
      </c>
      <c r="P826" t="s">
        <v>3048</v>
      </c>
    </row>
    <row r="827" spans="1:16" x14ac:dyDescent="0.25">
      <c r="A827" t="s">
        <v>302</v>
      </c>
      <c r="B827" t="s">
        <v>1718</v>
      </c>
      <c r="C827" t="s">
        <v>746</v>
      </c>
      <c r="D827">
        <v>14</v>
      </c>
      <c r="E827" t="s">
        <v>1389</v>
      </c>
      <c r="F827" t="s">
        <v>740</v>
      </c>
      <c r="G827" s="1">
        <v>37716</v>
      </c>
      <c r="H827" t="s">
        <v>1153</v>
      </c>
      <c r="I827">
        <v>2</v>
      </c>
      <c r="M827" s="1">
        <v>38143</v>
      </c>
      <c r="N827">
        <v>427</v>
      </c>
      <c r="O827" t="s">
        <v>3049</v>
      </c>
      <c r="P827" t="s">
        <v>3061</v>
      </c>
    </row>
    <row r="828" spans="1:16" x14ac:dyDescent="0.25">
      <c r="A828" t="s">
        <v>302</v>
      </c>
      <c r="B828" t="s">
        <v>1718</v>
      </c>
      <c r="C828" t="s">
        <v>746</v>
      </c>
      <c r="D828">
        <v>15</v>
      </c>
      <c r="E828" t="s">
        <v>3773</v>
      </c>
      <c r="F828" t="s">
        <v>759</v>
      </c>
      <c r="G828" s="1">
        <v>38143</v>
      </c>
      <c r="H828" t="s">
        <v>1154</v>
      </c>
      <c r="I828">
        <v>0</v>
      </c>
      <c r="M828" s="1">
        <v>38269</v>
      </c>
      <c r="N828">
        <v>126</v>
      </c>
      <c r="O828" t="s">
        <v>3049</v>
      </c>
      <c r="P828" t="s">
        <v>3061</v>
      </c>
    </row>
    <row r="829" spans="1:16" x14ac:dyDescent="0.25">
      <c r="A829" t="s">
        <v>302</v>
      </c>
      <c r="B829" t="s">
        <v>1718</v>
      </c>
      <c r="C829" t="s">
        <v>746</v>
      </c>
      <c r="D829">
        <v>16</v>
      </c>
      <c r="E829" t="s">
        <v>1391</v>
      </c>
      <c r="F829" t="s">
        <v>740</v>
      </c>
      <c r="G829" s="1">
        <v>38269</v>
      </c>
      <c r="H829" t="s">
        <v>1155</v>
      </c>
      <c r="I829">
        <v>5</v>
      </c>
      <c r="M829" s="1">
        <v>39004</v>
      </c>
      <c r="N829">
        <v>735</v>
      </c>
      <c r="O829" t="s">
        <v>3049</v>
      </c>
      <c r="P829" t="s">
        <v>3061</v>
      </c>
    </row>
    <row r="830" spans="1:16" x14ac:dyDescent="0.25">
      <c r="A830" t="s">
        <v>302</v>
      </c>
      <c r="B830" t="s">
        <v>1718</v>
      </c>
      <c r="C830" t="s">
        <v>746</v>
      </c>
      <c r="D830">
        <v>17</v>
      </c>
      <c r="E830" t="s">
        <v>3177</v>
      </c>
      <c r="F830" t="s">
        <v>766</v>
      </c>
      <c r="G830" s="1">
        <v>39004</v>
      </c>
      <c r="H830" t="s">
        <v>1156</v>
      </c>
      <c r="I830">
        <v>1</v>
      </c>
      <c r="M830" s="1">
        <v>39389</v>
      </c>
      <c r="N830">
        <v>385</v>
      </c>
      <c r="O830" t="s">
        <v>3049</v>
      </c>
      <c r="P830" t="s">
        <v>3061</v>
      </c>
    </row>
    <row r="831" spans="1:16" x14ac:dyDescent="0.25">
      <c r="A831" t="s">
        <v>302</v>
      </c>
      <c r="B831" t="s">
        <v>1718</v>
      </c>
      <c r="C831" t="s">
        <v>746</v>
      </c>
      <c r="D831">
        <v>18</v>
      </c>
      <c r="E831" t="s">
        <v>3774</v>
      </c>
      <c r="F831" t="s">
        <v>736</v>
      </c>
      <c r="G831" s="1">
        <v>39389</v>
      </c>
      <c r="H831" t="s">
        <v>1157</v>
      </c>
      <c r="I831">
        <v>0</v>
      </c>
      <c r="K831" s="1">
        <v>39627</v>
      </c>
      <c r="L831" t="s">
        <v>3775</v>
      </c>
      <c r="M831" s="1">
        <v>39788</v>
      </c>
      <c r="N831">
        <v>399</v>
      </c>
      <c r="O831" t="s">
        <v>3049</v>
      </c>
      <c r="P831" t="s">
        <v>3061</v>
      </c>
    </row>
    <row r="832" spans="1:16" x14ac:dyDescent="0.25">
      <c r="A832" t="s">
        <v>302</v>
      </c>
      <c r="B832" t="s">
        <v>1718</v>
      </c>
      <c r="C832" t="s">
        <v>746</v>
      </c>
      <c r="D832">
        <v>19</v>
      </c>
      <c r="E832" t="s">
        <v>3187</v>
      </c>
      <c r="F832" t="s">
        <v>736</v>
      </c>
      <c r="G832" s="1">
        <v>39788</v>
      </c>
      <c r="H832" t="s">
        <v>1159</v>
      </c>
      <c r="I832">
        <v>2</v>
      </c>
      <c r="L832" t="s">
        <v>1158</v>
      </c>
      <c r="M832" s="1">
        <v>40292</v>
      </c>
      <c r="N832">
        <v>504</v>
      </c>
      <c r="O832" t="s">
        <v>3049</v>
      </c>
      <c r="P832" t="s">
        <v>3061</v>
      </c>
    </row>
    <row r="833" spans="1:16" x14ac:dyDescent="0.25">
      <c r="A833" t="s">
        <v>302</v>
      </c>
      <c r="B833" t="s">
        <v>1718</v>
      </c>
      <c r="C833" t="s">
        <v>746</v>
      </c>
      <c r="D833">
        <v>20</v>
      </c>
      <c r="E833" t="s">
        <v>1394</v>
      </c>
      <c r="F833" t="s">
        <v>766</v>
      </c>
      <c r="G833" s="1">
        <v>40292</v>
      </c>
      <c r="H833" t="s">
        <v>1160</v>
      </c>
      <c r="I833">
        <v>0</v>
      </c>
      <c r="K833" s="1">
        <v>40427</v>
      </c>
      <c r="L833" t="s">
        <v>3776</v>
      </c>
      <c r="M833" s="1">
        <v>40509</v>
      </c>
      <c r="N833">
        <v>217</v>
      </c>
      <c r="O833" t="s">
        <v>3049</v>
      </c>
      <c r="P833" t="s">
        <v>3061</v>
      </c>
    </row>
    <row r="834" spans="1:16" x14ac:dyDescent="0.25">
      <c r="A834" t="s">
        <v>302</v>
      </c>
      <c r="B834" t="s">
        <v>1718</v>
      </c>
      <c r="C834" t="s">
        <v>746</v>
      </c>
      <c r="D834">
        <v>21</v>
      </c>
      <c r="E834" t="s">
        <v>1396</v>
      </c>
      <c r="F834" t="s">
        <v>736</v>
      </c>
      <c r="G834" s="1">
        <v>40509</v>
      </c>
      <c r="H834" t="s">
        <v>1162</v>
      </c>
      <c r="I834">
        <v>1</v>
      </c>
      <c r="L834" t="s">
        <v>1161</v>
      </c>
      <c r="M834" s="1">
        <v>40894</v>
      </c>
      <c r="N834">
        <v>385</v>
      </c>
      <c r="O834" t="s">
        <v>3049</v>
      </c>
      <c r="P834" t="s">
        <v>3061</v>
      </c>
    </row>
    <row r="835" spans="1:16" x14ac:dyDescent="0.25">
      <c r="A835" t="s">
        <v>302</v>
      </c>
      <c r="B835" t="s">
        <v>1718</v>
      </c>
      <c r="C835" t="s">
        <v>746</v>
      </c>
      <c r="D835">
        <v>22</v>
      </c>
      <c r="E835" t="s">
        <v>3777</v>
      </c>
      <c r="F835" t="s">
        <v>734</v>
      </c>
      <c r="G835" s="1">
        <v>40894</v>
      </c>
      <c r="H835" t="s">
        <v>1120</v>
      </c>
      <c r="I835">
        <v>1</v>
      </c>
      <c r="K835" s="1">
        <v>41414</v>
      </c>
      <c r="L835" t="s">
        <v>1066</v>
      </c>
      <c r="M835" s="1">
        <v>41447</v>
      </c>
      <c r="N835">
        <v>553</v>
      </c>
      <c r="O835" t="s">
        <v>3048</v>
      </c>
      <c r="P835" t="s">
        <v>3048</v>
      </c>
    </row>
    <row r="836" spans="1:16" x14ac:dyDescent="0.25">
      <c r="A836" t="s">
        <v>302</v>
      </c>
      <c r="B836" t="s">
        <v>1718</v>
      </c>
      <c r="C836" t="s">
        <v>746</v>
      </c>
      <c r="D836">
        <v>23</v>
      </c>
      <c r="E836" t="s">
        <v>3778</v>
      </c>
      <c r="F836" t="s">
        <v>761</v>
      </c>
      <c r="G836" s="1">
        <v>41447</v>
      </c>
      <c r="H836" t="s">
        <v>1164</v>
      </c>
      <c r="I836">
        <v>1</v>
      </c>
      <c r="L836" t="s">
        <v>1163</v>
      </c>
      <c r="M836" s="1">
        <v>41867</v>
      </c>
      <c r="N836">
        <v>420</v>
      </c>
      <c r="O836" t="s">
        <v>761</v>
      </c>
      <c r="P836" t="s">
        <v>761</v>
      </c>
    </row>
    <row r="837" spans="1:16" x14ac:dyDescent="0.25">
      <c r="A837" t="s">
        <v>302</v>
      </c>
      <c r="B837" t="s">
        <v>1718</v>
      </c>
      <c r="C837" t="s">
        <v>746</v>
      </c>
      <c r="D837">
        <v>24</v>
      </c>
      <c r="E837" t="s">
        <v>3779</v>
      </c>
      <c r="F837" t="s">
        <v>734</v>
      </c>
      <c r="G837" s="1">
        <v>41867</v>
      </c>
      <c r="H837" t="s">
        <v>1165</v>
      </c>
      <c r="I837">
        <v>0</v>
      </c>
      <c r="M837" s="1">
        <v>42118</v>
      </c>
      <c r="N837">
        <v>251</v>
      </c>
      <c r="O837" t="s">
        <v>3048</v>
      </c>
      <c r="P837" t="s">
        <v>3048</v>
      </c>
    </row>
    <row r="838" spans="1:16" x14ac:dyDescent="0.25">
      <c r="A838" t="s">
        <v>302</v>
      </c>
      <c r="B838" t="s">
        <v>1718</v>
      </c>
      <c r="C838" t="s">
        <v>746</v>
      </c>
      <c r="D838">
        <v>25</v>
      </c>
      <c r="E838" t="s">
        <v>3159</v>
      </c>
      <c r="F838" t="s">
        <v>763</v>
      </c>
      <c r="G838" s="1">
        <v>42118</v>
      </c>
      <c r="H838" t="s">
        <v>1139</v>
      </c>
      <c r="I838">
        <v>3</v>
      </c>
      <c r="K838" s="1">
        <v>42753</v>
      </c>
      <c r="L838" t="s">
        <v>1166</v>
      </c>
      <c r="M838" s="1">
        <v>42986</v>
      </c>
      <c r="N838">
        <v>868</v>
      </c>
      <c r="O838" t="s">
        <v>3056</v>
      </c>
      <c r="P838" t="s">
        <v>3061</v>
      </c>
    </row>
    <row r="839" spans="1:16" x14ac:dyDescent="0.25">
      <c r="A839" t="s">
        <v>302</v>
      </c>
      <c r="B839" t="s">
        <v>1718</v>
      </c>
      <c r="C839" t="s">
        <v>746</v>
      </c>
      <c r="D839">
        <v>26</v>
      </c>
      <c r="E839" t="s">
        <v>3780</v>
      </c>
      <c r="F839" t="s">
        <v>734</v>
      </c>
      <c r="G839" s="1">
        <v>42986</v>
      </c>
      <c r="H839" t="s">
        <v>1064</v>
      </c>
      <c r="I839">
        <v>1</v>
      </c>
      <c r="K839" s="1">
        <v>43376</v>
      </c>
      <c r="L839" t="s">
        <v>1167</v>
      </c>
      <c r="M839" s="1">
        <v>43519</v>
      </c>
      <c r="N839">
        <v>533</v>
      </c>
      <c r="O839" t="s">
        <v>3048</v>
      </c>
      <c r="P839" t="s">
        <v>3048</v>
      </c>
    </row>
    <row r="840" spans="1:16" x14ac:dyDescent="0.25">
      <c r="A840" t="s">
        <v>302</v>
      </c>
      <c r="B840" t="s">
        <v>1718</v>
      </c>
      <c r="C840" t="s">
        <v>746</v>
      </c>
      <c r="D840">
        <v>27</v>
      </c>
      <c r="E840" t="s">
        <v>1401</v>
      </c>
      <c r="F840" t="s">
        <v>734</v>
      </c>
      <c r="G840" s="1">
        <v>43519</v>
      </c>
      <c r="H840" t="s">
        <v>1169</v>
      </c>
      <c r="I840">
        <v>0</v>
      </c>
      <c r="L840" t="s">
        <v>1168</v>
      </c>
      <c r="M840" s="1">
        <v>43736</v>
      </c>
      <c r="N840">
        <v>217</v>
      </c>
      <c r="O840" t="s">
        <v>3048</v>
      </c>
      <c r="P840" t="s">
        <v>3048</v>
      </c>
    </row>
    <row r="841" spans="1:16" x14ac:dyDescent="0.25">
      <c r="A841" t="s">
        <v>302</v>
      </c>
      <c r="B841" t="s">
        <v>1718</v>
      </c>
      <c r="C841" t="s">
        <v>746</v>
      </c>
      <c r="D841">
        <v>28</v>
      </c>
      <c r="E841" t="s">
        <v>1402</v>
      </c>
      <c r="F841" t="s">
        <v>734</v>
      </c>
      <c r="G841" s="1">
        <v>43736</v>
      </c>
      <c r="H841" t="s">
        <v>3781</v>
      </c>
      <c r="I841">
        <v>0</v>
      </c>
      <c r="K841" s="1">
        <v>44057</v>
      </c>
      <c r="L841" t="s">
        <v>3782</v>
      </c>
      <c r="M841" s="1" t="s">
        <v>4</v>
      </c>
      <c r="N841" t="s">
        <v>4</v>
      </c>
      <c r="O841" t="s">
        <v>3048</v>
      </c>
      <c r="P841" t="s">
        <v>3048</v>
      </c>
    </row>
    <row r="842" spans="1:16" x14ac:dyDescent="0.25">
      <c r="A842" t="s">
        <v>302</v>
      </c>
      <c r="B842" t="s">
        <v>48</v>
      </c>
      <c r="C842" t="s">
        <v>48</v>
      </c>
      <c r="D842">
        <v>1</v>
      </c>
      <c r="E842" t="s">
        <v>3128</v>
      </c>
      <c r="F842" t="s">
        <v>754</v>
      </c>
      <c r="G842" s="1">
        <v>23233</v>
      </c>
      <c r="I842">
        <v>0</v>
      </c>
      <c r="J842">
        <v>119</v>
      </c>
      <c r="K842" s="1" t="s">
        <v>49</v>
      </c>
      <c r="M842" s="1">
        <v>23352</v>
      </c>
      <c r="N842">
        <v>119</v>
      </c>
      <c r="O842" t="s">
        <v>3053</v>
      </c>
      <c r="P842" t="s">
        <v>2342</v>
      </c>
    </row>
    <row r="843" spans="1:16" x14ac:dyDescent="0.25">
      <c r="A843" t="s">
        <v>302</v>
      </c>
      <c r="B843" t="s">
        <v>48</v>
      </c>
      <c r="C843" t="s">
        <v>48</v>
      </c>
      <c r="D843">
        <v>2</v>
      </c>
      <c r="E843" t="s">
        <v>3198</v>
      </c>
      <c r="F843" t="s">
        <v>734</v>
      </c>
      <c r="G843" s="1">
        <v>23352</v>
      </c>
      <c r="I843">
        <v>1</v>
      </c>
      <c r="J843">
        <v>182</v>
      </c>
      <c r="K843" s="1" t="s">
        <v>131</v>
      </c>
      <c r="M843" s="1">
        <v>24036</v>
      </c>
      <c r="N843">
        <v>684</v>
      </c>
      <c r="O843" t="s">
        <v>3048</v>
      </c>
      <c r="P843" t="s">
        <v>3048</v>
      </c>
    </row>
    <row r="844" spans="1:16" x14ac:dyDescent="0.25">
      <c r="A844" t="s">
        <v>302</v>
      </c>
      <c r="B844" t="s">
        <v>48</v>
      </c>
      <c r="C844" t="s">
        <v>48</v>
      </c>
      <c r="D844">
        <v>3</v>
      </c>
      <c r="E844" t="s">
        <v>3128</v>
      </c>
      <c r="F844" t="s">
        <v>754</v>
      </c>
      <c r="G844" s="1">
        <v>24036</v>
      </c>
      <c r="I844">
        <v>0</v>
      </c>
      <c r="J844">
        <v>186</v>
      </c>
      <c r="K844" s="1" t="s">
        <v>50</v>
      </c>
      <c r="M844" s="1">
        <v>24222</v>
      </c>
      <c r="N844">
        <v>186</v>
      </c>
      <c r="O844" t="s">
        <v>3053</v>
      </c>
      <c r="P844" t="s">
        <v>2342</v>
      </c>
    </row>
    <row r="845" spans="1:16" x14ac:dyDescent="0.25">
      <c r="A845" t="s">
        <v>302</v>
      </c>
      <c r="B845" t="s">
        <v>48</v>
      </c>
      <c r="C845" t="s">
        <v>48</v>
      </c>
      <c r="D845">
        <v>4</v>
      </c>
      <c r="E845" t="s">
        <v>3199</v>
      </c>
      <c r="F845" t="s">
        <v>769</v>
      </c>
      <c r="G845" s="1">
        <v>24222</v>
      </c>
      <c r="I845">
        <v>2</v>
      </c>
      <c r="J845">
        <v>357</v>
      </c>
      <c r="K845" s="1" t="s">
        <v>224</v>
      </c>
      <c r="M845" s="1">
        <v>24901</v>
      </c>
      <c r="N845">
        <v>679</v>
      </c>
      <c r="O845" t="s">
        <v>3052</v>
      </c>
      <c r="P845" t="s">
        <v>3048</v>
      </c>
    </row>
    <row r="846" spans="1:16" x14ac:dyDescent="0.25">
      <c r="A846" t="s">
        <v>302</v>
      </c>
      <c r="B846" t="s">
        <v>48</v>
      </c>
      <c r="C846" t="s">
        <v>48</v>
      </c>
      <c r="D846">
        <v>5</v>
      </c>
      <c r="E846" t="s">
        <v>3200</v>
      </c>
      <c r="F846" t="s">
        <v>759</v>
      </c>
      <c r="G846" s="1">
        <v>24901</v>
      </c>
      <c r="I846">
        <v>4</v>
      </c>
      <c r="J846">
        <v>978</v>
      </c>
      <c r="K846" s="1" t="s">
        <v>225</v>
      </c>
      <c r="M846" s="1">
        <v>25879</v>
      </c>
      <c r="N846">
        <v>978</v>
      </c>
      <c r="O846" t="s">
        <v>3049</v>
      </c>
      <c r="P846" t="s">
        <v>3061</v>
      </c>
    </row>
    <row r="847" spans="1:16" x14ac:dyDescent="0.25">
      <c r="A847" t="s">
        <v>302</v>
      </c>
      <c r="B847" t="s">
        <v>48</v>
      </c>
      <c r="C847" t="s">
        <v>48</v>
      </c>
      <c r="D847">
        <v>6</v>
      </c>
      <c r="E847" t="s">
        <v>3201</v>
      </c>
      <c r="F847" t="s">
        <v>756</v>
      </c>
      <c r="G847" s="1">
        <v>25879</v>
      </c>
      <c r="I847">
        <v>9</v>
      </c>
      <c r="J847">
        <v>1190</v>
      </c>
      <c r="K847" s="1" t="s">
        <v>226</v>
      </c>
      <c r="M847" s="1">
        <v>27174</v>
      </c>
      <c r="N847">
        <v>1295</v>
      </c>
      <c r="O847" t="s">
        <v>3051</v>
      </c>
      <c r="P847" t="s">
        <v>3051</v>
      </c>
    </row>
    <row r="848" spans="1:16" x14ac:dyDescent="0.25">
      <c r="A848" t="s">
        <v>302</v>
      </c>
      <c r="B848" t="s">
        <v>48</v>
      </c>
      <c r="C848" t="s">
        <v>48</v>
      </c>
      <c r="D848">
        <v>7</v>
      </c>
      <c r="E848" t="s">
        <v>3783</v>
      </c>
      <c r="F848" t="s">
        <v>770</v>
      </c>
      <c r="G848" s="1">
        <v>27174</v>
      </c>
      <c r="I848">
        <v>4</v>
      </c>
      <c r="J848">
        <v>763</v>
      </c>
      <c r="K848" s="1" t="s">
        <v>227</v>
      </c>
      <c r="M848" s="1">
        <v>27937</v>
      </c>
      <c r="N848">
        <v>763</v>
      </c>
      <c r="O848" t="s">
        <v>3051</v>
      </c>
      <c r="P848" t="s">
        <v>3051</v>
      </c>
    </row>
    <row r="849" spans="1:16" x14ac:dyDescent="0.25">
      <c r="A849" t="s">
        <v>302</v>
      </c>
      <c r="B849" t="s">
        <v>48</v>
      </c>
      <c r="C849" t="s">
        <v>48</v>
      </c>
      <c r="D849">
        <v>8</v>
      </c>
      <c r="E849" t="s">
        <v>3201</v>
      </c>
      <c r="F849" t="s">
        <v>756</v>
      </c>
      <c r="G849" s="1">
        <v>27937</v>
      </c>
      <c r="I849">
        <v>1</v>
      </c>
      <c r="J849">
        <v>376</v>
      </c>
      <c r="K849" s="1" t="s">
        <v>132</v>
      </c>
      <c r="M849" s="1">
        <v>28434</v>
      </c>
      <c r="N849">
        <v>497</v>
      </c>
      <c r="O849" t="s">
        <v>3051</v>
      </c>
      <c r="P849" t="s">
        <v>3051</v>
      </c>
    </row>
    <row r="850" spans="1:16" x14ac:dyDescent="0.25">
      <c r="A850" t="s">
        <v>302</v>
      </c>
      <c r="B850" t="s">
        <v>48</v>
      </c>
      <c r="C850" t="s">
        <v>48</v>
      </c>
      <c r="D850">
        <v>9</v>
      </c>
      <c r="E850" t="s">
        <v>3783</v>
      </c>
      <c r="F850" t="s">
        <v>770</v>
      </c>
      <c r="G850" s="1">
        <v>28434</v>
      </c>
      <c r="I850">
        <v>0</v>
      </c>
      <c r="J850">
        <v>168</v>
      </c>
      <c r="K850" s="1" t="s">
        <v>51</v>
      </c>
      <c r="M850" s="1">
        <v>28602</v>
      </c>
      <c r="N850">
        <v>168</v>
      </c>
      <c r="O850" t="s">
        <v>3051</v>
      </c>
      <c r="P850" t="s">
        <v>3051</v>
      </c>
    </row>
    <row r="851" spans="1:16" x14ac:dyDescent="0.25">
      <c r="A851" t="s">
        <v>302</v>
      </c>
      <c r="B851" t="s">
        <v>48</v>
      </c>
      <c r="C851" t="s">
        <v>48</v>
      </c>
      <c r="D851">
        <v>10</v>
      </c>
      <c r="E851" t="s">
        <v>3784</v>
      </c>
      <c r="F851" t="s">
        <v>756</v>
      </c>
      <c r="G851" s="1">
        <v>28602</v>
      </c>
      <c r="I851">
        <v>2</v>
      </c>
      <c r="J851">
        <v>434</v>
      </c>
      <c r="K851" s="1" t="s">
        <v>228</v>
      </c>
      <c r="M851" s="1">
        <v>29036</v>
      </c>
      <c r="N851">
        <v>434</v>
      </c>
      <c r="O851" t="s">
        <v>3051</v>
      </c>
      <c r="P851" t="s">
        <v>3051</v>
      </c>
    </row>
    <row r="852" spans="1:16" x14ac:dyDescent="0.25">
      <c r="A852" t="s">
        <v>302</v>
      </c>
      <c r="B852" t="s">
        <v>48</v>
      </c>
      <c r="C852" t="s">
        <v>48</v>
      </c>
      <c r="D852">
        <v>11</v>
      </c>
      <c r="E852" t="s">
        <v>3204</v>
      </c>
      <c r="F852" t="s">
        <v>759</v>
      </c>
      <c r="G852" s="1">
        <v>29036</v>
      </c>
      <c r="I852">
        <v>1</v>
      </c>
      <c r="J852">
        <v>260</v>
      </c>
      <c r="K852" s="1" t="s">
        <v>133</v>
      </c>
      <c r="M852" s="1">
        <v>29296</v>
      </c>
      <c r="N852">
        <v>260</v>
      </c>
      <c r="O852" t="s">
        <v>3049</v>
      </c>
      <c r="P852" t="s">
        <v>3061</v>
      </c>
    </row>
    <row r="853" spans="1:16" x14ac:dyDescent="0.25">
      <c r="A853" t="s">
        <v>302</v>
      </c>
      <c r="B853" t="s">
        <v>48</v>
      </c>
      <c r="C853" t="s">
        <v>48</v>
      </c>
      <c r="D853">
        <v>12</v>
      </c>
      <c r="E853" t="s">
        <v>3205</v>
      </c>
      <c r="F853" t="s">
        <v>736</v>
      </c>
      <c r="G853" s="1">
        <v>29296</v>
      </c>
      <c r="I853">
        <v>1</v>
      </c>
      <c r="J853">
        <v>195</v>
      </c>
      <c r="K853" s="1" t="s">
        <v>134</v>
      </c>
      <c r="M853" s="1">
        <v>29491</v>
      </c>
      <c r="N853">
        <v>195</v>
      </c>
      <c r="O853" t="s">
        <v>3049</v>
      </c>
      <c r="P853" t="s">
        <v>3061</v>
      </c>
    </row>
    <row r="854" spans="1:16" x14ac:dyDescent="0.25">
      <c r="A854" t="s">
        <v>302</v>
      </c>
      <c r="B854" t="s">
        <v>48</v>
      </c>
      <c r="C854" t="s">
        <v>48</v>
      </c>
      <c r="D854">
        <v>13</v>
      </c>
      <c r="E854" t="s">
        <v>3785</v>
      </c>
      <c r="F854" t="s">
        <v>734</v>
      </c>
      <c r="G854" s="1">
        <v>29491</v>
      </c>
      <c r="I854">
        <v>12</v>
      </c>
      <c r="J854">
        <v>2474</v>
      </c>
      <c r="K854" s="1" t="s">
        <v>229</v>
      </c>
      <c r="M854" s="1">
        <v>31873</v>
      </c>
      <c r="N854">
        <v>2382</v>
      </c>
      <c r="O854" t="s">
        <v>3048</v>
      </c>
      <c r="P854" t="s">
        <v>3048</v>
      </c>
    </row>
    <row r="855" spans="1:16" x14ac:dyDescent="0.25">
      <c r="A855" t="s">
        <v>302</v>
      </c>
      <c r="B855" t="s">
        <v>48</v>
      </c>
      <c r="C855" t="s">
        <v>48</v>
      </c>
      <c r="D855">
        <v>14</v>
      </c>
      <c r="E855" t="s">
        <v>3248</v>
      </c>
      <c r="F855" t="s">
        <v>734</v>
      </c>
      <c r="G855" s="1">
        <v>31873</v>
      </c>
      <c r="I855">
        <v>0</v>
      </c>
      <c r="J855">
        <v>51</v>
      </c>
      <c r="K855" s="1" t="s">
        <v>52</v>
      </c>
      <c r="M855" s="1">
        <v>32079</v>
      </c>
      <c r="N855">
        <v>206</v>
      </c>
      <c r="O855" t="s">
        <v>3048</v>
      </c>
      <c r="P855" t="s">
        <v>3048</v>
      </c>
    </row>
    <row r="856" spans="1:16" x14ac:dyDescent="0.25">
      <c r="A856" t="s">
        <v>302</v>
      </c>
      <c r="B856" t="s">
        <v>48</v>
      </c>
      <c r="C856" t="s">
        <v>48</v>
      </c>
      <c r="D856">
        <v>15</v>
      </c>
      <c r="E856" t="s">
        <v>3786</v>
      </c>
      <c r="F856" t="s">
        <v>734</v>
      </c>
      <c r="G856" s="1">
        <v>32079</v>
      </c>
      <c r="I856">
        <v>0</v>
      </c>
      <c r="J856">
        <v>253</v>
      </c>
      <c r="K856" s="1" t="s">
        <v>53</v>
      </c>
      <c r="M856" s="1">
        <v>32300</v>
      </c>
      <c r="N856">
        <v>221</v>
      </c>
      <c r="O856" t="s">
        <v>3048</v>
      </c>
      <c r="P856" t="s">
        <v>3048</v>
      </c>
    </row>
    <row r="857" spans="1:16" x14ac:dyDescent="0.25">
      <c r="A857" t="s">
        <v>302</v>
      </c>
      <c r="B857" t="s">
        <v>48</v>
      </c>
      <c r="C857" t="s">
        <v>48</v>
      </c>
      <c r="D857">
        <v>16</v>
      </c>
      <c r="E857" t="s">
        <v>3139</v>
      </c>
      <c r="F857" t="s">
        <v>734</v>
      </c>
      <c r="G857" s="1">
        <v>32300</v>
      </c>
      <c r="I857">
        <v>0</v>
      </c>
      <c r="J857">
        <v>263</v>
      </c>
      <c r="K857" s="1" t="s">
        <v>54</v>
      </c>
      <c r="M857" s="1">
        <v>32563</v>
      </c>
      <c r="N857">
        <v>263</v>
      </c>
      <c r="O857" t="s">
        <v>3048</v>
      </c>
      <c r="P857" t="s">
        <v>3048</v>
      </c>
    </row>
    <row r="858" spans="1:16" x14ac:dyDescent="0.25">
      <c r="A858" t="s">
        <v>302</v>
      </c>
      <c r="B858" t="s">
        <v>48</v>
      </c>
      <c r="C858" t="s">
        <v>48</v>
      </c>
      <c r="D858">
        <v>17</v>
      </c>
      <c r="E858" t="s">
        <v>3252</v>
      </c>
      <c r="F858" t="s">
        <v>751</v>
      </c>
      <c r="G858" s="1">
        <v>32563</v>
      </c>
      <c r="I858">
        <v>0</v>
      </c>
      <c r="J858">
        <v>310</v>
      </c>
      <c r="K858" s="1" t="s">
        <v>55</v>
      </c>
      <c r="M858" s="1">
        <v>33201</v>
      </c>
      <c r="N858">
        <v>638</v>
      </c>
      <c r="O858" t="s">
        <v>3055</v>
      </c>
      <c r="P858" t="s">
        <v>3048</v>
      </c>
    </row>
    <row r="859" spans="1:16" x14ac:dyDescent="0.25">
      <c r="A859" t="s">
        <v>302</v>
      </c>
      <c r="B859" t="s">
        <v>48</v>
      </c>
      <c r="C859" t="s">
        <v>48</v>
      </c>
      <c r="D859">
        <v>18</v>
      </c>
      <c r="E859" t="s">
        <v>3787</v>
      </c>
      <c r="F859" t="s">
        <v>769</v>
      </c>
      <c r="G859" s="1">
        <v>33201</v>
      </c>
      <c r="I859">
        <v>4</v>
      </c>
      <c r="J859">
        <v>896</v>
      </c>
      <c r="K859" s="1" t="s">
        <v>230</v>
      </c>
      <c r="M859" s="1">
        <v>34097</v>
      </c>
      <c r="N859">
        <v>896</v>
      </c>
      <c r="O859" t="s">
        <v>3052</v>
      </c>
      <c r="P859" t="s">
        <v>3048</v>
      </c>
    </row>
    <row r="860" spans="1:16" x14ac:dyDescent="0.25">
      <c r="A860" t="s">
        <v>302</v>
      </c>
      <c r="B860" t="s">
        <v>48</v>
      </c>
      <c r="C860" t="s">
        <v>48</v>
      </c>
      <c r="D860">
        <v>19</v>
      </c>
      <c r="E860" t="s">
        <v>3788</v>
      </c>
      <c r="F860" t="s">
        <v>734</v>
      </c>
      <c r="G860" s="1">
        <v>34097</v>
      </c>
      <c r="I860">
        <v>3</v>
      </c>
      <c r="J860">
        <v>364</v>
      </c>
      <c r="K860" s="1" t="s">
        <v>231</v>
      </c>
      <c r="M860" s="1">
        <v>34775</v>
      </c>
      <c r="N860">
        <v>678</v>
      </c>
      <c r="O860" t="s">
        <v>3048</v>
      </c>
      <c r="P860" t="s">
        <v>3048</v>
      </c>
    </row>
    <row r="861" spans="1:16" x14ac:dyDescent="0.25">
      <c r="A861" t="s">
        <v>302</v>
      </c>
      <c r="B861" t="s">
        <v>48</v>
      </c>
      <c r="C861" t="s">
        <v>48</v>
      </c>
      <c r="D861">
        <v>20</v>
      </c>
      <c r="E861" t="s">
        <v>3789</v>
      </c>
      <c r="F861" t="s">
        <v>769</v>
      </c>
      <c r="G861" s="1">
        <v>34775</v>
      </c>
      <c r="I861">
        <v>0</v>
      </c>
      <c r="J861">
        <v>155</v>
      </c>
      <c r="K861" s="1" t="s">
        <v>56</v>
      </c>
      <c r="M861" s="1">
        <v>34930</v>
      </c>
      <c r="N861">
        <v>155</v>
      </c>
      <c r="O861" t="s">
        <v>3052</v>
      </c>
      <c r="P861" t="s">
        <v>3048</v>
      </c>
    </row>
    <row r="862" spans="1:16" x14ac:dyDescent="0.25">
      <c r="A862" t="s">
        <v>302</v>
      </c>
      <c r="B862" t="s">
        <v>48</v>
      </c>
      <c r="C862" t="s">
        <v>48</v>
      </c>
      <c r="D862">
        <v>21</v>
      </c>
      <c r="E862" t="s">
        <v>3790</v>
      </c>
      <c r="F862" t="s">
        <v>734</v>
      </c>
      <c r="G862" s="1">
        <v>34930</v>
      </c>
      <c r="I862">
        <v>0</v>
      </c>
      <c r="J862">
        <v>211</v>
      </c>
      <c r="K862" s="1" t="s">
        <v>57</v>
      </c>
      <c r="M862" s="1">
        <v>35140</v>
      </c>
      <c r="N862">
        <v>210</v>
      </c>
      <c r="O862" t="s">
        <v>3048</v>
      </c>
      <c r="P862" t="s">
        <v>3048</v>
      </c>
    </row>
    <row r="863" spans="1:16" x14ac:dyDescent="0.25">
      <c r="A863" t="s">
        <v>302</v>
      </c>
      <c r="B863" t="s">
        <v>48</v>
      </c>
      <c r="C863" t="s">
        <v>48</v>
      </c>
      <c r="D863">
        <v>22</v>
      </c>
      <c r="E863" t="s">
        <v>3791</v>
      </c>
      <c r="F863" t="s">
        <v>734</v>
      </c>
      <c r="G863" s="1">
        <v>35140</v>
      </c>
      <c r="I863">
        <v>2</v>
      </c>
      <c r="J863">
        <v>716</v>
      </c>
      <c r="K863" s="1" t="s">
        <v>232</v>
      </c>
      <c r="M863" s="1">
        <v>35917</v>
      </c>
      <c r="N863">
        <v>777</v>
      </c>
      <c r="O863" t="s">
        <v>3048</v>
      </c>
      <c r="P863" t="s">
        <v>3048</v>
      </c>
    </row>
    <row r="864" spans="1:16" x14ac:dyDescent="0.25">
      <c r="A864" t="s">
        <v>302</v>
      </c>
      <c r="B864" t="s">
        <v>48</v>
      </c>
      <c r="C864" t="s">
        <v>48</v>
      </c>
      <c r="D864">
        <v>23</v>
      </c>
      <c r="E864" t="s">
        <v>3792</v>
      </c>
      <c r="F864" t="s">
        <v>749</v>
      </c>
      <c r="G864" s="1">
        <v>35917</v>
      </c>
      <c r="I864">
        <v>0</v>
      </c>
      <c r="J864">
        <v>357</v>
      </c>
      <c r="K864" s="1" t="s">
        <v>58</v>
      </c>
      <c r="M864" s="1">
        <v>36274</v>
      </c>
      <c r="N864">
        <v>357</v>
      </c>
      <c r="O864" t="s">
        <v>3049</v>
      </c>
      <c r="P864" t="s">
        <v>3061</v>
      </c>
    </row>
    <row r="865" spans="1:16" x14ac:dyDescent="0.25">
      <c r="A865" t="s">
        <v>302</v>
      </c>
      <c r="B865" t="s">
        <v>48</v>
      </c>
      <c r="C865" t="s">
        <v>48</v>
      </c>
      <c r="D865">
        <v>24</v>
      </c>
      <c r="E865" t="s">
        <v>3791</v>
      </c>
      <c r="F865" t="s">
        <v>734</v>
      </c>
      <c r="G865" s="1">
        <v>36274</v>
      </c>
      <c r="I865">
        <v>2</v>
      </c>
      <c r="J865">
        <v>721</v>
      </c>
      <c r="K865" s="1" t="s">
        <v>233</v>
      </c>
      <c r="M865" s="1">
        <v>36995</v>
      </c>
      <c r="N865">
        <v>721</v>
      </c>
      <c r="O865" t="s">
        <v>3048</v>
      </c>
      <c r="P865" t="s">
        <v>3048</v>
      </c>
    </row>
    <row r="866" spans="1:16" x14ac:dyDescent="0.25">
      <c r="A866" t="s">
        <v>302</v>
      </c>
      <c r="B866" t="s">
        <v>48</v>
      </c>
      <c r="C866" t="s">
        <v>48</v>
      </c>
      <c r="D866">
        <v>25</v>
      </c>
      <c r="E866" t="s">
        <v>3759</v>
      </c>
      <c r="F866" t="s">
        <v>734</v>
      </c>
      <c r="G866" s="1">
        <v>36995</v>
      </c>
      <c r="I866">
        <v>7</v>
      </c>
      <c r="J866">
        <v>1554</v>
      </c>
      <c r="K866" s="1" t="s">
        <v>234</v>
      </c>
      <c r="M866" s="1">
        <v>38549</v>
      </c>
      <c r="N866">
        <v>1554</v>
      </c>
      <c r="O866" t="s">
        <v>3048</v>
      </c>
      <c r="P866" t="s">
        <v>3048</v>
      </c>
    </row>
    <row r="867" spans="1:16" x14ac:dyDescent="0.25">
      <c r="A867" t="s">
        <v>302</v>
      </c>
      <c r="B867" t="s">
        <v>48</v>
      </c>
      <c r="C867" t="s">
        <v>48</v>
      </c>
      <c r="D867">
        <v>26</v>
      </c>
      <c r="E867" t="s">
        <v>3793</v>
      </c>
      <c r="F867" t="s">
        <v>734</v>
      </c>
      <c r="G867" s="1">
        <v>38549</v>
      </c>
      <c r="I867">
        <v>4</v>
      </c>
      <c r="J867">
        <v>805</v>
      </c>
      <c r="K867" s="1" t="s">
        <v>235</v>
      </c>
      <c r="M867" s="1">
        <v>39354</v>
      </c>
      <c r="N867">
        <v>805</v>
      </c>
      <c r="O867" t="s">
        <v>3048</v>
      </c>
      <c r="P867" t="s">
        <v>3048</v>
      </c>
    </row>
    <row r="868" spans="1:16" x14ac:dyDescent="0.25">
      <c r="A868" t="s">
        <v>302</v>
      </c>
      <c r="B868" t="s">
        <v>48</v>
      </c>
      <c r="C868" t="s">
        <v>48</v>
      </c>
      <c r="D868">
        <v>27</v>
      </c>
      <c r="E868" t="s">
        <v>3794</v>
      </c>
      <c r="F868" t="s">
        <v>734</v>
      </c>
      <c r="G868" s="1">
        <v>39354</v>
      </c>
      <c r="I868">
        <v>3</v>
      </c>
      <c r="J868">
        <v>931</v>
      </c>
      <c r="K868" s="1" t="s">
        <v>236</v>
      </c>
      <c r="M868" s="1">
        <v>40285</v>
      </c>
      <c r="N868">
        <v>931</v>
      </c>
      <c r="O868" t="s">
        <v>3048</v>
      </c>
      <c r="P868" t="s">
        <v>3048</v>
      </c>
    </row>
    <row r="869" spans="1:16" x14ac:dyDescent="0.25">
      <c r="A869" t="s">
        <v>302</v>
      </c>
      <c r="B869" t="s">
        <v>48</v>
      </c>
      <c r="C869" t="s">
        <v>48</v>
      </c>
      <c r="D869">
        <v>28</v>
      </c>
      <c r="E869" t="s">
        <v>3795</v>
      </c>
      <c r="F869" t="s">
        <v>756</v>
      </c>
      <c r="G869" s="1">
        <v>40285</v>
      </c>
      <c r="I869">
        <v>1</v>
      </c>
      <c r="J869">
        <v>214</v>
      </c>
      <c r="K869" s="1" t="s">
        <v>135</v>
      </c>
      <c r="M869" s="1">
        <v>40560</v>
      </c>
      <c r="N869">
        <v>275</v>
      </c>
      <c r="O869" t="s">
        <v>3051</v>
      </c>
      <c r="P869" t="s">
        <v>3051</v>
      </c>
    </row>
    <row r="870" spans="1:16" x14ac:dyDescent="0.25">
      <c r="A870" t="s">
        <v>302</v>
      </c>
      <c r="B870" t="s">
        <v>48</v>
      </c>
      <c r="C870" t="s">
        <v>48</v>
      </c>
      <c r="D870">
        <v>29</v>
      </c>
      <c r="E870" t="s">
        <v>3796</v>
      </c>
      <c r="F870" t="s">
        <v>740</v>
      </c>
      <c r="G870" s="1">
        <v>40560</v>
      </c>
      <c r="I870">
        <v>0</v>
      </c>
      <c r="J870">
        <v>138</v>
      </c>
      <c r="K870" s="1" t="s">
        <v>59</v>
      </c>
      <c r="M870" s="1">
        <v>40698</v>
      </c>
      <c r="N870">
        <v>138</v>
      </c>
      <c r="O870" t="s">
        <v>3049</v>
      </c>
      <c r="P870" t="s">
        <v>3061</v>
      </c>
    </row>
    <row r="871" spans="1:16" x14ac:dyDescent="0.25">
      <c r="A871" t="s">
        <v>302</v>
      </c>
      <c r="B871" t="s">
        <v>48</v>
      </c>
      <c r="C871" t="s">
        <v>48</v>
      </c>
      <c r="D871">
        <v>30</v>
      </c>
      <c r="E871" t="s">
        <v>3797</v>
      </c>
      <c r="F871" t="s">
        <v>768</v>
      </c>
      <c r="G871" s="1">
        <v>40698</v>
      </c>
      <c r="I871">
        <v>3</v>
      </c>
      <c r="J871">
        <v>469</v>
      </c>
      <c r="K871" s="1" t="s">
        <v>237</v>
      </c>
      <c r="M871" s="1">
        <v>41167</v>
      </c>
      <c r="N871">
        <v>469</v>
      </c>
      <c r="O871" t="s">
        <v>3048</v>
      </c>
      <c r="P871" t="s">
        <v>3048</v>
      </c>
    </row>
    <row r="872" spans="1:16" x14ac:dyDescent="0.25">
      <c r="A872" t="s">
        <v>302</v>
      </c>
      <c r="B872" t="s">
        <v>48</v>
      </c>
      <c r="C872" t="s">
        <v>48</v>
      </c>
      <c r="D872">
        <v>31</v>
      </c>
      <c r="E872" t="s">
        <v>3795</v>
      </c>
      <c r="F872" t="s">
        <v>756</v>
      </c>
      <c r="G872" s="1">
        <v>41167</v>
      </c>
      <c r="I872">
        <v>1</v>
      </c>
      <c r="J872">
        <v>630</v>
      </c>
      <c r="K872" s="1" t="s">
        <v>136</v>
      </c>
      <c r="M872" s="1">
        <v>41797</v>
      </c>
      <c r="N872">
        <v>630</v>
      </c>
      <c r="O872" t="s">
        <v>3051</v>
      </c>
      <c r="P872" t="s">
        <v>3051</v>
      </c>
    </row>
    <row r="873" spans="1:16" x14ac:dyDescent="0.25">
      <c r="A873" t="s">
        <v>302</v>
      </c>
      <c r="B873" t="s">
        <v>48</v>
      </c>
      <c r="C873" t="s">
        <v>48</v>
      </c>
      <c r="D873">
        <v>32</v>
      </c>
      <c r="E873" t="s">
        <v>3274</v>
      </c>
      <c r="F873" t="s">
        <v>747</v>
      </c>
      <c r="G873" s="1">
        <v>41797</v>
      </c>
      <c r="I873">
        <v>1</v>
      </c>
      <c r="J873">
        <v>528</v>
      </c>
      <c r="K873" s="1" t="s">
        <v>137</v>
      </c>
      <c r="M873" s="1">
        <v>42329</v>
      </c>
      <c r="N873">
        <v>532</v>
      </c>
      <c r="O873" t="s">
        <v>3052</v>
      </c>
      <c r="P873" t="s">
        <v>3048</v>
      </c>
    </row>
    <row r="874" spans="1:16" x14ac:dyDescent="0.25">
      <c r="A874" t="s">
        <v>302</v>
      </c>
      <c r="B874" t="s">
        <v>48</v>
      </c>
      <c r="C874" t="s">
        <v>48</v>
      </c>
      <c r="D874">
        <v>33</v>
      </c>
      <c r="E874" t="s">
        <v>3798</v>
      </c>
      <c r="F874" t="s">
        <v>768</v>
      </c>
      <c r="G874" s="1">
        <v>42329</v>
      </c>
      <c r="I874">
        <v>1</v>
      </c>
      <c r="J874">
        <v>179</v>
      </c>
      <c r="K874" s="1" t="s">
        <v>138</v>
      </c>
      <c r="M874" s="1">
        <v>42508</v>
      </c>
      <c r="N874">
        <v>179</v>
      </c>
      <c r="O874" t="s">
        <v>3048</v>
      </c>
      <c r="P874" t="s">
        <v>3048</v>
      </c>
    </row>
    <row r="875" spans="1:16" x14ac:dyDescent="0.25">
      <c r="A875" t="s">
        <v>302</v>
      </c>
      <c r="B875" t="s">
        <v>48</v>
      </c>
      <c r="C875" t="s">
        <v>48</v>
      </c>
      <c r="D875">
        <v>34</v>
      </c>
      <c r="E875" t="s">
        <v>3799</v>
      </c>
      <c r="F875" t="s">
        <v>752</v>
      </c>
      <c r="G875" s="1">
        <v>42508</v>
      </c>
      <c r="I875">
        <v>4</v>
      </c>
      <c r="J875">
        <v>850</v>
      </c>
      <c r="K875" s="1" t="s">
        <v>238</v>
      </c>
      <c r="M875" s="1">
        <v>43358</v>
      </c>
      <c r="N875">
        <v>850</v>
      </c>
      <c r="O875" t="s">
        <v>3050</v>
      </c>
      <c r="P875" t="s">
        <v>3061</v>
      </c>
    </row>
    <row r="876" spans="1:16" x14ac:dyDescent="0.25">
      <c r="A876" t="s">
        <v>302</v>
      </c>
      <c r="B876" t="s">
        <v>48</v>
      </c>
      <c r="C876" t="s">
        <v>48</v>
      </c>
      <c r="D876">
        <v>35</v>
      </c>
      <c r="E876" t="s">
        <v>3800</v>
      </c>
      <c r="F876" t="s">
        <v>768</v>
      </c>
      <c r="G876" s="1">
        <v>43358</v>
      </c>
      <c r="I876">
        <v>1</v>
      </c>
      <c r="J876">
        <v>284</v>
      </c>
      <c r="K876" s="1" t="s">
        <v>1719</v>
      </c>
      <c r="M876" s="1">
        <v>43642</v>
      </c>
      <c r="N876">
        <v>284</v>
      </c>
      <c r="O876" t="s">
        <v>3048</v>
      </c>
      <c r="P876" t="s">
        <v>3048</v>
      </c>
    </row>
    <row r="877" spans="1:16" x14ac:dyDescent="0.25">
      <c r="A877" t="s">
        <v>302</v>
      </c>
      <c r="B877" t="s">
        <v>48</v>
      </c>
      <c r="C877" t="s">
        <v>48</v>
      </c>
      <c r="D877">
        <v>36</v>
      </c>
      <c r="E877" t="s">
        <v>3801</v>
      </c>
      <c r="F877" t="s">
        <v>734</v>
      </c>
      <c r="G877" s="1">
        <v>43642</v>
      </c>
      <c r="I877">
        <v>2</v>
      </c>
      <c r="J877">
        <v>482</v>
      </c>
      <c r="K877" s="1" t="s">
        <v>16</v>
      </c>
      <c r="M877" s="1" t="s">
        <v>4</v>
      </c>
      <c r="N877" t="s">
        <v>4</v>
      </c>
      <c r="O877" t="s">
        <v>3048</v>
      </c>
      <c r="P877" t="s">
        <v>3048</v>
      </c>
    </row>
    <row r="878" spans="1:16" x14ac:dyDescent="0.25">
      <c r="A878" t="s">
        <v>302</v>
      </c>
      <c r="B878" t="s">
        <v>1720</v>
      </c>
      <c r="C878" t="s">
        <v>87</v>
      </c>
      <c r="D878">
        <v>1</v>
      </c>
      <c r="E878" t="s">
        <v>3802</v>
      </c>
      <c r="F878" t="s">
        <v>734</v>
      </c>
      <c r="G878" s="1">
        <v>23061</v>
      </c>
      <c r="I878">
        <v>0</v>
      </c>
      <c r="J878">
        <v>69</v>
      </c>
      <c r="K878" s="1" t="s">
        <v>88</v>
      </c>
      <c r="M878" s="1">
        <v>23130</v>
      </c>
      <c r="N878">
        <v>69</v>
      </c>
      <c r="O878" t="s">
        <v>3048</v>
      </c>
      <c r="P878" t="s">
        <v>3048</v>
      </c>
    </row>
    <row r="879" spans="1:16" x14ac:dyDescent="0.25">
      <c r="A879" t="s">
        <v>302</v>
      </c>
      <c r="B879" t="s">
        <v>1720</v>
      </c>
      <c r="C879" t="s">
        <v>87</v>
      </c>
      <c r="D879">
        <v>2</v>
      </c>
      <c r="E879" t="s">
        <v>3235</v>
      </c>
      <c r="F879" t="s">
        <v>734</v>
      </c>
      <c r="G879" s="1">
        <v>23130</v>
      </c>
      <c r="I879">
        <v>1</v>
      </c>
      <c r="J879">
        <v>131</v>
      </c>
      <c r="K879" s="1" t="s">
        <v>161</v>
      </c>
      <c r="M879" s="1">
        <v>23261</v>
      </c>
      <c r="N879">
        <v>131</v>
      </c>
      <c r="O879" t="s">
        <v>3048</v>
      </c>
      <c r="P879" t="s">
        <v>3048</v>
      </c>
    </row>
    <row r="880" spans="1:16" x14ac:dyDescent="0.25">
      <c r="A880" t="s">
        <v>302</v>
      </c>
      <c r="B880" t="s">
        <v>1720</v>
      </c>
      <c r="C880" t="s">
        <v>87</v>
      </c>
      <c r="D880">
        <v>3</v>
      </c>
      <c r="E880" t="s">
        <v>3236</v>
      </c>
      <c r="F880" t="s">
        <v>759</v>
      </c>
      <c r="G880" s="1">
        <v>23261</v>
      </c>
      <c r="I880">
        <v>3</v>
      </c>
      <c r="J880">
        <v>650</v>
      </c>
      <c r="K880" s="1" t="s">
        <v>284</v>
      </c>
      <c r="M880" s="1">
        <v>23911</v>
      </c>
      <c r="N880">
        <v>650</v>
      </c>
      <c r="O880" t="s">
        <v>3049</v>
      </c>
      <c r="P880" t="s">
        <v>3061</v>
      </c>
    </row>
    <row r="881" spans="1:16" x14ac:dyDescent="0.25">
      <c r="A881" t="s">
        <v>302</v>
      </c>
      <c r="B881" t="s">
        <v>1720</v>
      </c>
      <c r="C881" t="s">
        <v>87</v>
      </c>
      <c r="D881">
        <v>4</v>
      </c>
      <c r="E881" t="s">
        <v>3200</v>
      </c>
      <c r="F881" t="s">
        <v>759</v>
      </c>
      <c r="G881" s="1">
        <v>23911</v>
      </c>
      <c r="I881">
        <v>1</v>
      </c>
      <c r="J881">
        <v>7</v>
      </c>
      <c r="K881" s="1" t="s">
        <v>162</v>
      </c>
      <c r="M881" s="1">
        <v>24283</v>
      </c>
      <c r="N881">
        <v>372</v>
      </c>
      <c r="O881" t="s">
        <v>3049</v>
      </c>
      <c r="P881" t="s">
        <v>3061</v>
      </c>
    </row>
    <row r="882" spans="1:16" x14ac:dyDescent="0.25">
      <c r="A882" t="s">
        <v>302</v>
      </c>
      <c r="B882" t="s">
        <v>1720</v>
      </c>
      <c r="C882" t="s">
        <v>87</v>
      </c>
      <c r="D882">
        <v>5</v>
      </c>
      <c r="E882" t="s">
        <v>3237</v>
      </c>
      <c r="F882" t="s">
        <v>765</v>
      </c>
      <c r="G882" s="1">
        <v>24283</v>
      </c>
      <c r="I882">
        <v>2</v>
      </c>
      <c r="J882">
        <v>700</v>
      </c>
      <c r="K882" s="1" t="s">
        <v>285</v>
      </c>
      <c r="M882" s="1">
        <v>24984</v>
      </c>
      <c r="N882">
        <v>701</v>
      </c>
      <c r="O882" t="s">
        <v>3057</v>
      </c>
      <c r="P882" t="s">
        <v>3060</v>
      </c>
    </row>
    <row r="883" spans="1:16" x14ac:dyDescent="0.25">
      <c r="A883" t="s">
        <v>302</v>
      </c>
      <c r="B883" t="s">
        <v>1720</v>
      </c>
      <c r="C883" t="s">
        <v>87</v>
      </c>
      <c r="D883">
        <v>6</v>
      </c>
      <c r="E883" t="s">
        <v>3803</v>
      </c>
      <c r="F883" t="s">
        <v>759</v>
      </c>
      <c r="G883" s="1">
        <v>24984</v>
      </c>
      <c r="I883">
        <v>1</v>
      </c>
      <c r="J883">
        <v>188</v>
      </c>
      <c r="K883" s="1" t="s">
        <v>163</v>
      </c>
      <c r="M883" s="1">
        <v>25279</v>
      </c>
      <c r="N883">
        <v>295</v>
      </c>
      <c r="O883" t="s">
        <v>3049</v>
      </c>
      <c r="P883" t="s">
        <v>3061</v>
      </c>
    </row>
    <row r="884" spans="1:16" x14ac:dyDescent="0.25">
      <c r="A884" t="s">
        <v>302</v>
      </c>
      <c r="B884" t="s">
        <v>1720</v>
      </c>
      <c r="C884" t="s">
        <v>87</v>
      </c>
      <c r="D884">
        <v>7</v>
      </c>
      <c r="E884" t="s">
        <v>3804</v>
      </c>
      <c r="F884" t="s">
        <v>734</v>
      </c>
      <c r="G884" s="1">
        <v>25279</v>
      </c>
      <c r="I884">
        <v>2</v>
      </c>
      <c r="J884">
        <v>479</v>
      </c>
      <c r="K884" s="1" t="s">
        <v>286</v>
      </c>
      <c r="L884" t="s">
        <v>1170</v>
      </c>
      <c r="M884" s="1">
        <v>25758</v>
      </c>
      <c r="N884">
        <v>479</v>
      </c>
      <c r="O884" t="s">
        <v>3048</v>
      </c>
      <c r="P884" t="s">
        <v>3048</v>
      </c>
    </row>
    <row r="885" spans="1:16" x14ac:dyDescent="0.25">
      <c r="A885" t="s">
        <v>302</v>
      </c>
      <c r="B885" t="s">
        <v>1720</v>
      </c>
      <c r="C885" t="s">
        <v>87</v>
      </c>
      <c r="D885">
        <v>8</v>
      </c>
      <c r="E885" t="s">
        <v>3239</v>
      </c>
      <c r="F885" t="s">
        <v>759</v>
      </c>
      <c r="G885" s="1">
        <v>25758</v>
      </c>
      <c r="I885">
        <v>1</v>
      </c>
      <c r="J885">
        <v>479</v>
      </c>
      <c r="K885" s="1" t="s">
        <v>164</v>
      </c>
      <c r="M885" s="1">
        <v>26237</v>
      </c>
      <c r="N885">
        <v>479</v>
      </c>
      <c r="O885" t="s">
        <v>3049</v>
      </c>
      <c r="P885" t="s">
        <v>3061</v>
      </c>
    </row>
    <row r="886" spans="1:16" x14ac:dyDescent="0.25">
      <c r="A886" t="s">
        <v>302</v>
      </c>
      <c r="B886" t="s">
        <v>1720</v>
      </c>
      <c r="C886" t="s">
        <v>87</v>
      </c>
      <c r="D886">
        <v>9</v>
      </c>
      <c r="E886" t="s">
        <v>3240</v>
      </c>
      <c r="F886" t="s">
        <v>771</v>
      </c>
      <c r="G886" s="1">
        <v>26237</v>
      </c>
      <c r="I886">
        <v>6</v>
      </c>
      <c r="J886">
        <v>947</v>
      </c>
      <c r="K886" s="1" t="s">
        <v>287</v>
      </c>
      <c r="M886" s="1">
        <v>27184</v>
      </c>
      <c r="N886">
        <v>947</v>
      </c>
      <c r="O886" t="s">
        <v>3057</v>
      </c>
      <c r="P886" t="s">
        <v>3060</v>
      </c>
    </row>
    <row r="887" spans="1:16" x14ac:dyDescent="0.25">
      <c r="A887" t="s">
        <v>302</v>
      </c>
      <c r="B887" t="s">
        <v>1720</v>
      </c>
      <c r="C887" t="s">
        <v>87</v>
      </c>
      <c r="D887">
        <v>10</v>
      </c>
      <c r="E887" t="s">
        <v>3241</v>
      </c>
      <c r="F887" t="s">
        <v>734</v>
      </c>
      <c r="G887" s="1">
        <v>27184</v>
      </c>
      <c r="I887">
        <v>1</v>
      </c>
      <c r="J887">
        <v>231</v>
      </c>
      <c r="K887" s="1" t="s">
        <v>165</v>
      </c>
      <c r="M887" s="1">
        <v>27415</v>
      </c>
      <c r="N887">
        <v>231</v>
      </c>
      <c r="O887" t="s">
        <v>3048</v>
      </c>
      <c r="P887" t="s">
        <v>3048</v>
      </c>
    </row>
    <row r="888" spans="1:16" x14ac:dyDescent="0.25">
      <c r="A888" t="s">
        <v>302</v>
      </c>
      <c r="B888" t="s">
        <v>1720</v>
      </c>
      <c r="C888" t="s">
        <v>87</v>
      </c>
      <c r="D888">
        <v>11</v>
      </c>
      <c r="E888" t="s">
        <v>3805</v>
      </c>
      <c r="F888" t="s">
        <v>771</v>
      </c>
      <c r="G888" s="1">
        <v>27415</v>
      </c>
      <c r="I888">
        <v>0</v>
      </c>
      <c r="J888">
        <v>99</v>
      </c>
      <c r="K888" s="1" t="s">
        <v>89</v>
      </c>
      <c r="M888" s="1">
        <v>27521</v>
      </c>
      <c r="N888">
        <v>106</v>
      </c>
      <c r="O888" t="s">
        <v>3057</v>
      </c>
      <c r="P888" t="s">
        <v>3060</v>
      </c>
    </row>
    <row r="889" spans="1:16" x14ac:dyDescent="0.25">
      <c r="A889" t="s">
        <v>302</v>
      </c>
      <c r="B889" t="s">
        <v>1720</v>
      </c>
      <c r="C889" t="s">
        <v>87</v>
      </c>
      <c r="D889">
        <v>12</v>
      </c>
      <c r="E889" t="s">
        <v>3806</v>
      </c>
      <c r="F889" t="s">
        <v>789</v>
      </c>
      <c r="G889" s="1">
        <v>27521</v>
      </c>
      <c r="I889">
        <v>0</v>
      </c>
      <c r="J889">
        <v>190</v>
      </c>
      <c r="K889" s="1" t="s">
        <v>90</v>
      </c>
      <c r="L889" t="s">
        <v>1171</v>
      </c>
      <c r="M889" s="1">
        <v>27711</v>
      </c>
      <c r="N889">
        <v>190</v>
      </c>
      <c r="O889" t="s">
        <v>3051</v>
      </c>
      <c r="P889" t="s">
        <v>3051</v>
      </c>
    </row>
    <row r="890" spans="1:16" x14ac:dyDescent="0.25">
      <c r="A890" t="s">
        <v>302</v>
      </c>
      <c r="B890" t="s">
        <v>1720</v>
      </c>
      <c r="C890" t="s">
        <v>87</v>
      </c>
      <c r="D890">
        <v>13</v>
      </c>
      <c r="E890" t="s">
        <v>3807</v>
      </c>
      <c r="F890" t="s">
        <v>1731</v>
      </c>
      <c r="G890" s="1">
        <v>27711</v>
      </c>
      <c r="I890">
        <v>2</v>
      </c>
      <c r="J890">
        <v>218</v>
      </c>
      <c r="K890" s="1" t="s">
        <v>288</v>
      </c>
      <c r="M890" s="1">
        <v>27929</v>
      </c>
      <c r="N890">
        <v>218</v>
      </c>
      <c r="O890" t="s">
        <v>3052</v>
      </c>
      <c r="P890" t="s">
        <v>3048</v>
      </c>
    </row>
    <row r="891" spans="1:16" x14ac:dyDescent="0.25">
      <c r="A891" t="s">
        <v>302</v>
      </c>
      <c r="B891" t="s">
        <v>1720</v>
      </c>
      <c r="C891" t="s">
        <v>87</v>
      </c>
      <c r="D891">
        <v>14</v>
      </c>
      <c r="E891" t="s">
        <v>3808</v>
      </c>
      <c r="F891" t="s">
        <v>740</v>
      </c>
      <c r="G891" s="1">
        <v>27929</v>
      </c>
      <c r="I891">
        <v>2</v>
      </c>
      <c r="J891">
        <v>414</v>
      </c>
      <c r="K891" s="1" t="s">
        <v>289</v>
      </c>
      <c r="M891" s="1">
        <v>28343</v>
      </c>
      <c r="N891">
        <v>414</v>
      </c>
      <c r="O891" t="s">
        <v>3049</v>
      </c>
      <c r="P891" t="s">
        <v>3061</v>
      </c>
    </row>
    <row r="892" spans="1:16" x14ac:dyDescent="0.25">
      <c r="A892" t="s">
        <v>302</v>
      </c>
      <c r="B892" t="s">
        <v>1720</v>
      </c>
      <c r="C892" t="s">
        <v>87</v>
      </c>
      <c r="D892">
        <v>15</v>
      </c>
      <c r="E892" t="s">
        <v>3809</v>
      </c>
      <c r="F892" t="s">
        <v>759</v>
      </c>
      <c r="G892" s="1">
        <v>28343</v>
      </c>
      <c r="I892">
        <v>2</v>
      </c>
      <c r="J892">
        <v>575</v>
      </c>
      <c r="K892" s="1" t="s">
        <v>290</v>
      </c>
      <c r="M892" s="1">
        <v>28918</v>
      </c>
      <c r="N892">
        <v>575</v>
      </c>
      <c r="O892" t="s">
        <v>3049</v>
      </c>
      <c r="P892" t="s">
        <v>3061</v>
      </c>
    </row>
    <row r="893" spans="1:16" x14ac:dyDescent="0.25">
      <c r="A893" t="s">
        <v>302</v>
      </c>
      <c r="B893" t="s">
        <v>1720</v>
      </c>
      <c r="C893" t="s">
        <v>87</v>
      </c>
      <c r="D893">
        <v>16</v>
      </c>
      <c r="E893" t="s">
        <v>3810</v>
      </c>
      <c r="F893" t="s">
        <v>736</v>
      </c>
      <c r="G893" s="1">
        <v>28918</v>
      </c>
      <c r="I893">
        <v>3</v>
      </c>
      <c r="J893">
        <v>811</v>
      </c>
      <c r="K893" s="1" t="s">
        <v>291</v>
      </c>
      <c r="M893" s="1">
        <v>29729</v>
      </c>
      <c r="N893">
        <v>811</v>
      </c>
      <c r="O893" t="s">
        <v>3049</v>
      </c>
      <c r="P893" t="s">
        <v>3061</v>
      </c>
    </row>
    <row r="894" spans="1:16" x14ac:dyDescent="0.25">
      <c r="A894" t="s">
        <v>302</v>
      </c>
      <c r="B894" t="s">
        <v>1720</v>
      </c>
      <c r="C894" t="s">
        <v>87</v>
      </c>
      <c r="D894">
        <v>17</v>
      </c>
      <c r="E894" t="s">
        <v>3341</v>
      </c>
      <c r="F894" t="s">
        <v>747</v>
      </c>
      <c r="G894" s="1">
        <v>29729</v>
      </c>
      <c r="I894">
        <v>2</v>
      </c>
      <c r="J894">
        <v>559</v>
      </c>
      <c r="K894" s="1" t="s">
        <v>292</v>
      </c>
      <c r="M894" s="1">
        <v>30288</v>
      </c>
      <c r="N894">
        <v>559</v>
      </c>
      <c r="O894" t="s">
        <v>3052</v>
      </c>
      <c r="P894" t="s">
        <v>3048</v>
      </c>
    </row>
    <row r="895" spans="1:16" x14ac:dyDescent="0.25">
      <c r="A895" t="s">
        <v>302</v>
      </c>
      <c r="B895" t="s">
        <v>1720</v>
      </c>
      <c r="C895" t="s">
        <v>87</v>
      </c>
      <c r="D895">
        <v>18</v>
      </c>
      <c r="E895" t="s">
        <v>3138</v>
      </c>
      <c r="F895" t="s">
        <v>734</v>
      </c>
      <c r="G895" s="1">
        <v>30288</v>
      </c>
      <c r="I895">
        <v>4</v>
      </c>
      <c r="J895">
        <v>1489</v>
      </c>
      <c r="K895" s="1" t="s">
        <v>293</v>
      </c>
      <c r="M895" s="1">
        <v>31751</v>
      </c>
      <c r="N895">
        <v>1463</v>
      </c>
      <c r="O895" t="s">
        <v>3048</v>
      </c>
      <c r="P895" t="s">
        <v>3048</v>
      </c>
    </row>
    <row r="896" spans="1:16" x14ac:dyDescent="0.25">
      <c r="A896" t="s">
        <v>302</v>
      </c>
      <c r="B896" t="s">
        <v>1720</v>
      </c>
      <c r="C896" t="s">
        <v>87</v>
      </c>
      <c r="D896">
        <v>19</v>
      </c>
      <c r="E896" t="s">
        <v>3811</v>
      </c>
      <c r="F896" t="s">
        <v>734</v>
      </c>
      <c r="G896" s="1">
        <v>31751</v>
      </c>
      <c r="I896">
        <v>0</v>
      </c>
      <c r="J896">
        <v>219</v>
      </c>
      <c r="K896" s="1" t="s">
        <v>91</v>
      </c>
      <c r="L896" t="s">
        <v>1172</v>
      </c>
      <c r="M896" s="1">
        <v>31970</v>
      </c>
      <c r="N896">
        <v>219</v>
      </c>
      <c r="O896" t="s">
        <v>3048</v>
      </c>
      <c r="P896" t="s">
        <v>3048</v>
      </c>
    </row>
    <row r="897" spans="1:16" x14ac:dyDescent="0.25">
      <c r="A897" t="s">
        <v>302</v>
      </c>
      <c r="B897" t="s">
        <v>1720</v>
      </c>
      <c r="C897" t="s">
        <v>87</v>
      </c>
      <c r="D897">
        <v>20</v>
      </c>
      <c r="E897" t="s">
        <v>3812</v>
      </c>
      <c r="F897" t="s">
        <v>768</v>
      </c>
      <c r="G897" s="1">
        <v>31970</v>
      </c>
      <c r="I897">
        <v>0</v>
      </c>
      <c r="J897">
        <v>82</v>
      </c>
      <c r="K897" s="1" t="s">
        <v>92</v>
      </c>
      <c r="M897" s="1">
        <v>32052</v>
      </c>
      <c r="N897">
        <v>82</v>
      </c>
      <c r="O897" t="s">
        <v>3048</v>
      </c>
      <c r="P897" t="s">
        <v>3048</v>
      </c>
    </row>
    <row r="898" spans="1:16" x14ac:dyDescent="0.25">
      <c r="A898" t="s">
        <v>302</v>
      </c>
      <c r="B898" t="s">
        <v>1720</v>
      </c>
      <c r="C898" t="s">
        <v>87</v>
      </c>
      <c r="D898">
        <v>21</v>
      </c>
      <c r="E898" t="s">
        <v>3813</v>
      </c>
      <c r="F898" t="s">
        <v>759</v>
      </c>
      <c r="G898" s="1">
        <v>32052</v>
      </c>
      <c r="I898">
        <v>1</v>
      </c>
      <c r="J898">
        <v>280</v>
      </c>
      <c r="K898" s="1" t="s">
        <v>166</v>
      </c>
      <c r="M898" s="1">
        <v>32332</v>
      </c>
      <c r="N898">
        <v>280</v>
      </c>
      <c r="O898" t="s">
        <v>3049</v>
      </c>
      <c r="P898" t="s">
        <v>3061</v>
      </c>
    </row>
    <row r="899" spans="1:16" x14ac:dyDescent="0.25">
      <c r="A899" t="s">
        <v>302</v>
      </c>
      <c r="B899" t="s">
        <v>1720</v>
      </c>
      <c r="C899" t="s">
        <v>87</v>
      </c>
      <c r="D899">
        <v>22</v>
      </c>
      <c r="E899" t="s">
        <v>3814</v>
      </c>
      <c r="F899" t="s">
        <v>734</v>
      </c>
      <c r="G899" s="1">
        <v>32332</v>
      </c>
      <c r="I899">
        <v>0</v>
      </c>
      <c r="J899">
        <v>218</v>
      </c>
      <c r="K899" s="1" t="s">
        <v>93</v>
      </c>
      <c r="M899" s="1">
        <v>32550</v>
      </c>
      <c r="N899">
        <v>218</v>
      </c>
      <c r="O899" t="s">
        <v>3048</v>
      </c>
      <c r="P899" t="s">
        <v>3048</v>
      </c>
    </row>
    <row r="900" spans="1:16" x14ac:dyDescent="0.25">
      <c r="A900" t="s">
        <v>302</v>
      </c>
      <c r="B900" t="s">
        <v>1720</v>
      </c>
      <c r="C900" t="s">
        <v>87</v>
      </c>
      <c r="D900">
        <v>23</v>
      </c>
      <c r="E900" t="s">
        <v>3815</v>
      </c>
      <c r="F900" t="s">
        <v>749</v>
      </c>
      <c r="G900" s="1">
        <v>32550</v>
      </c>
      <c r="I900">
        <v>0</v>
      </c>
      <c r="J900">
        <v>147</v>
      </c>
      <c r="K900" s="1" t="s">
        <v>94</v>
      </c>
      <c r="M900" s="1">
        <v>32697</v>
      </c>
      <c r="N900">
        <v>147</v>
      </c>
      <c r="O900" t="s">
        <v>3049</v>
      </c>
      <c r="P900" t="s">
        <v>3061</v>
      </c>
    </row>
    <row r="901" spans="1:16" x14ac:dyDescent="0.25">
      <c r="A901" t="s">
        <v>302</v>
      </c>
      <c r="B901" t="s">
        <v>1720</v>
      </c>
      <c r="C901" t="s">
        <v>87</v>
      </c>
      <c r="D901">
        <v>24</v>
      </c>
      <c r="E901" t="s">
        <v>3816</v>
      </c>
      <c r="F901" t="s">
        <v>776</v>
      </c>
      <c r="G901" s="1">
        <v>32697</v>
      </c>
      <c r="I901">
        <v>0</v>
      </c>
      <c r="J901">
        <v>266</v>
      </c>
      <c r="K901" s="1" t="s">
        <v>95</v>
      </c>
      <c r="M901" s="1">
        <v>32963</v>
      </c>
      <c r="N901">
        <v>266</v>
      </c>
      <c r="O901" t="s">
        <v>3053</v>
      </c>
      <c r="P901" t="s">
        <v>2342</v>
      </c>
    </row>
    <row r="902" spans="1:16" x14ac:dyDescent="0.25">
      <c r="A902" t="s">
        <v>302</v>
      </c>
      <c r="B902" t="s">
        <v>1720</v>
      </c>
      <c r="C902" t="s">
        <v>87</v>
      </c>
      <c r="D902">
        <v>25</v>
      </c>
      <c r="E902" t="s">
        <v>3817</v>
      </c>
      <c r="F902" t="s">
        <v>734</v>
      </c>
      <c r="G902" s="1">
        <v>32963</v>
      </c>
      <c r="I902">
        <v>10</v>
      </c>
      <c r="J902">
        <v>1358</v>
      </c>
      <c r="K902" s="1" t="s">
        <v>294</v>
      </c>
      <c r="M902" s="1">
        <v>34321</v>
      </c>
      <c r="N902">
        <v>1358</v>
      </c>
      <c r="O902" t="s">
        <v>3048</v>
      </c>
      <c r="P902" t="s">
        <v>3048</v>
      </c>
    </row>
    <row r="903" spans="1:16" x14ac:dyDescent="0.25">
      <c r="A903" t="s">
        <v>302</v>
      </c>
      <c r="B903" t="s">
        <v>1720</v>
      </c>
      <c r="C903" t="s">
        <v>87</v>
      </c>
      <c r="D903">
        <v>26</v>
      </c>
      <c r="E903" t="s">
        <v>3818</v>
      </c>
      <c r="F903" t="s">
        <v>750</v>
      </c>
      <c r="G903" s="1">
        <v>34321</v>
      </c>
      <c r="I903">
        <v>1</v>
      </c>
      <c r="J903">
        <v>140</v>
      </c>
      <c r="K903" s="1" t="s">
        <v>82</v>
      </c>
      <c r="M903" s="1">
        <v>34461</v>
      </c>
      <c r="N903">
        <v>140</v>
      </c>
      <c r="O903" t="s">
        <v>3052</v>
      </c>
      <c r="P903" t="s">
        <v>3048</v>
      </c>
    </row>
    <row r="904" spans="1:16" x14ac:dyDescent="0.25">
      <c r="A904" t="s">
        <v>302</v>
      </c>
      <c r="B904" t="s">
        <v>1720</v>
      </c>
      <c r="C904" t="s">
        <v>87</v>
      </c>
      <c r="D904">
        <v>27</v>
      </c>
      <c r="E904" t="s">
        <v>3819</v>
      </c>
      <c r="F904" t="s">
        <v>734</v>
      </c>
      <c r="G904" s="1">
        <v>34461</v>
      </c>
      <c r="I904">
        <v>0</v>
      </c>
      <c r="J904">
        <v>189</v>
      </c>
      <c r="K904" s="1" t="s">
        <v>96</v>
      </c>
      <c r="M904" s="1">
        <v>34650</v>
      </c>
      <c r="N904">
        <v>189</v>
      </c>
      <c r="O904" t="s">
        <v>3048</v>
      </c>
      <c r="P904" t="s">
        <v>3048</v>
      </c>
    </row>
    <row r="905" spans="1:16" x14ac:dyDescent="0.25">
      <c r="A905" t="s">
        <v>302</v>
      </c>
      <c r="B905" t="s">
        <v>1720</v>
      </c>
      <c r="C905" t="s">
        <v>87</v>
      </c>
      <c r="D905">
        <v>28</v>
      </c>
      <c r="E905" t="s">
        <v>3820</v>
      </c>
      <c r="F905" t="s">
        <v>772</v>
      </c>
      <c r="G905" s="1">
        <v>34650</v>
      </c>
      <c r="I905">
        <v>1</v>
      </c>
      <c r="J905">
        <v>280</v>
      </c>
      <c r="K905" s="1" t="s">
        <v>56</v>
      </c>
      <c r="M905" s="1">
        <v>34930</v>
      </c>
      <c r="N905">
        <v>280</v>
      </c>
      <c r="O905" t="s">
        <v>3052</v>
      </c>
      <c r="P905" t="s">
        <v>3048</v>
      </c>
    </row>
    <row r="906" spans="1:16" x14ac:dyDescent="0.25">
      <c r="A906" t="s">
        <v>302</v>
      </c>
      <c r="B906" t="s">
        <v>1720</v>
      </c>
      <c r="C906" t="s">
        <v>87</v>
      </c>
      <c r="D906">
        <v>29</v>
      </c>
      <c r="E906" t="s">
        <v>3821</v>
      </c>
      <c r="F906" t="s">
        <v>734</v>
      </c>
      <c r="G906" s="1">
        <v>34930</v>
      </c>
      <c r="I906">
        <v>6</v>
      </c>
      <c r="J906">
        <v>841</v>
      </c>
      <c r="K906" s="1" t="s">
        <v>295</v>
      </c>
      <c r="M906" s="1">
        <v>35770</v>
      </c>
      <c r="N906">
        <v>840</v>
      </c>
      <c r="O906" t="s">
        <v>3048</v>
      </c>
      <c r="P906" t="s">
        <v>3048</v>
      </c>
    </row>
    <row r="907" spans="1:16" x14ac:dyDescent="0.25">
      <c r="A907" t="s">
        <v>302</v>
      </c>
      <c r="B907" t="s">
        <v>1720</v>
      </c>
      <c r="C907" t="s">
        <v>87</v>
      </c>
      <c r="D907">
        <v>30</v>
      </c>
      <c r="E907" t="s">
        <v>3822</v>
      </c>
      <c r="F907" t="s">
        <v>734</v>
      </c>
      <c r="G907" s="1">
        <v>35770</v>
      </c>
      <c r="I907">
        <v>1</v>
      </c>
      <c r="J907">
        <v>420</v>
      </c>
      <c r="K907" s="1" t="s">
        <v>167</v>
      </c>
      <c r="M907" s="1">
        <v>36189</v>
      </c>
      <c r="N907">
        <v>419</v>
      </c>
      <c r="O907" t="s">
        <v>3048</v>
      </c>
      <c r="P907" t="s">
        <v>3048</v>
      </c>
    </row>
    <row r="908" spans="1:16" x14ac:dyDescent="0.25">
      <c r="A908" t="s">
        <v>302</v>
      </c>
      <c r="B908" t="s">
        <v>1720</v>
      </c>
      <c r="C908" t="s">
        <v>87</v>
      </c>
      <c r="D908">
        <v>31</v>
      </c>
      <c r="E908" t="s">
        <v>3224</v>
      </c>
      <c r="F908" t="s">
        <v>762</v>
      </c>
      <c r="G908" s="1">
        <v>36189</v>
      </c>
      <c r="I908">
        <v>5</v>
      </c>
      <c r="J908">
        <v>726</v>
      </c>
      <c r="K908" s="1" t="s">
        <v>296</v>
      </c>
      <c r="M908" s="1">
        <v>37070</v>
      </c>
      <c r="N908">
        <v>881</v>
      </c>
      <c r="O908" t="s">
        <v>3049</v>
      </c>
      <c r="P908" t="s">
        <v>3061</v>
      </c>
    </row>
    <row r="909" spans="1:16" x14ac:dyDescent="0.25">
      <c r="A909" t="s">
        <v>302</v>
      </c>
      <c r="B909" t="s">
        <v>1720</v>
      </c>
      <c r="C909" t="s">
        <v>87</v>
      </c>
      <c r="D909">
        <v>32</v>
      </c>
      <c r="E909" t="s">
        <v>3823</v>
      </c>
      <c r="F909" t="s">
        <v>734</v>
      </c>
      <c r="G909" s="1">
        <v>37070</v>
      </c>
      <c r="I909">
        <v>2</v>
      </c>
      <c r="J909">
        <v>810</v>
      </c>
      <c r="K909" s="1" t="s">
        <v>297</v>
      </c>
      <c r="M909" s="1">
        <v>37877</v>
      </c>
      <c r="N909">
        <v>807</v>
      </c>
      <c r="O909" t="s">
        <v>3048</v>
      </c>
      <c r="P909" t="s">
        <v>3048</v>
      </c>
    </row>
    <row r="910" spans="1:16" x14ac:dyDescent="0.25">
      <c r="A910" t="s">
        <v>302</v>
      </c>
      <c r="B910" t="s">
        <v>1720</v>
      </c>
      <c r="C910" t="s">
        <v>87</v>
      </c>
      <c r="D910">
        <v>33</v>
      </c>
      <c r="E910" t="s">
        <v>3824</v>
      </c>
      <c r="F910" t="s">
        <v>734</v>
      </c>
      <c r="G910" s="1">
        <v>37877</v>
      </c>
      <c r="I910">
        <v>0</v>
      </c>
      <c r="J910">
        <v>183</v>
      </c>
      <c r="K910" s="1" t="s">
        <v>97</v>
      </c>
      <c r="M910" s="1">
        <v>38059</v>
      </c>
      <c r="N910">
        <v>182</v>
      </c>
      <c r="O910" t="s">
        <v>3048</v>
      </c>
      <c r="P910" t="s">
        <v>3048</v>
      </c>
    </row>
    <row r="911" spans="1:16" x14ac:dyDescent="0.25">
      <c r="A911" t="s">
        <v>302</v>
      </c>
      <c r="B911" t="s">
        <v>1720</v>
      </c>
      <c r="C911" t="s">
        <v>87</v>
      </c>
      <c r="D911">
        <v>34</v>
      </c>
      <c r="E911" t="s">
        <v>3825</v>
      </c>
      <c r="F911" t="s">
        <v>734</v>
      </c>
      <c r="G911" s="1">
        <v>38059</v>
      </c>
      <c r="I911">
        <v>1</v>
      </c>
      <c r="J911">
        <v>445</v>
      </c>
      <c r="K911" s="1" t="s">
        <v>168</v>
      </c>
      <c r="M911" s="1">
        <v>38577</v>
      </c>
      <c r="N911">
        <v>518</v>
      </c>
      <c r="O911" t="s">
        <v>3048</v>
      </c>
      <c r="P911" t="s">
        <v>3048</v>
      </c>
    </row>
    <row r="912" spans="1:16" x14ac:dyDescent="0.25">
      <c r="A912" t="s">
        <v>302</v>
      </c>
      <c r="B912" t="s">
        <v>1720</v>
      </c>
      <c r="C912" t="s">
        <v>87</v>
      </c>
      <c r="D912">
        <v>35</v>
      </c>
      <c r="E912" t="s">
        <v>3306</v>
      </c>
      <c r="F912" t="s">
        <v>775</v>
      </c>
      <c r="G912" s="1">
        <v>38577</v>
      </c>
      <c r="I912">
        <v>0</v>
      </c>
      <c r="J912">
        <v>267</v>
      </c>
      <c r="K912" s="1" t="s">
        <v>98</v>
      </c>
      <c r="L912" t="s">
        <v>1173</v>
      </c>
      <c r="M912" s="1">
        <v>38843</v>
      </c>
      <c r="N912">
        <v>266</v>
      </c>
      <c r="O912" t="s">
        <v>3055</v>
      </c>
      <c r="P912" t="s">
        <v>3048</v>
      </c>
    </row>
    <row r="913" spans="1:16" x14ac:dyDescent="0.25">
      <c r="A913" t="s">
        <v>302</v>
      </c>
      <c r="B913" t="s">
        <v>1720</v>
      </c>
      <c r="C913" t="s">
        <v>87</v>
      </c>
      <c r="D913">
        <v>36</v>
      </c>
      <c r="E913" t="s">
        <v>3826</v>
      </c>
      <c r="F913" t="s">
        <v>734</v>
      </c>
      <c r="G913" s="1">
        <v>38843</v>
      </c>
      <c r="I913">
        <v>0</v>
      </c>
      <c r="J913">
        <v>365</v>
      </c>
      <c r="K913" s="1" t="s">
        <v>99</v>
      </c>
      <c r="M913" s="1">
        <v>39207</v>
      </c>
      <c r="N913">
        <v>364</v>
      </c>
      <c r="O913" t="s">
        <v>3048</v>
      </c>
      <c r="P913" t="s">
        <v>3048</v>
      </c>
    </row>
    <row r="914" spans="1:16" x14ac:dyDescent="0.25">
      <c r="A914" t="s">
        <v>302</v>
      </c>
      <c r="B914" t="s">
        <v>1720</v>
      </c>
      <c r="C914" t="s">
        <v>87</v>
      </c>
      <c r="D914">
        <v>37</v>
      </c>
      <c r="E914" t="s">
        <v>3827</v>
      </c>
      <c r="F914" t="s">
        <v>734</v>
      </c>
      <c r="G914" s="1">
        <v>39207</v>
      </c>
      <c r="I914">
        <v>0</v>
      </c>
      <c r="J914">
        <v>61</v>
      </c>
      <c r="K914" s="1" t="s">
        <v>100</v>
      </c>
      <c r="M914" s="1">
        <v>39291</v>
      </c>
      <c r="N914">
        <v>84</v>
      </c>
      <c r="O914" t="s">
        <v>3048</v>
      </c>
      <c r="P914" t="s">
        <v>3048</v>
      </c>
    </row>
    <row r="915" spans="1:16" x14ac:dyDescent="0.25">
      <c r="A915" t="s">
        <v>302</v>
      </c>
      <c r="B915" t="s">
        <v>1720</v>
      </c>
      <c r="C915" t="s">
        <v>87</v>
      </c>
      <c r="D915">
        <v>38</v>
      </c>
      <c r="E915" t="s">
        <v>3828</v>
      </c>
      <c r="F915" t="s">
        <v>734</v>
      </c>
      <c r="G915" s="1">
        <v>39291</v>
      </c>
      <c r="I915">
        <v>1</v>
      </c>
      <c r="J915">
        <v>316</v>
      </c>
      <c r="K915" s="1" t="s">
        <v>169</v>
      </c>
      <c r="L915" t="s">
        <v>1174</v>
      </c>
      <c r="M915" s="1">
        <v>39606</v>
      </c>
      <c r="N915">
        <v>315</v>
      </c>
      <c r="O915" t="s">
        <v>3048</v>
      </c>
      <c r="P915" t="s">
        <v>3048</v>
      </c>
    </row>
    <row r="916" spans="1:16" x14ac:dyDescent="0.25">
      <c r="A916" t="s">
        <v>302</v>
      </c>
      <c r="B916" t="s">
        <v>1720</v>
      </c>
      <c r="C916" t="s">
        <v>87</v>
      </c>
      <c r="D916">
        <v>39</v>
      </c>
      <c r="E916" t="s">
        <v>3829</v>
      </c>
      <c r="F916" t="s">
        <v>734</v>
      </c>
      <c r="G916" s="1">
        <v>39606</v>
      </c>
      <c r="I916">
        <v>0</v>
      </c>
      <c r="J916">
        <v>99</v>
      </c>
      <c r="K916" s="1" t="s">
        <v>101</v>
      </c>
      <c r="M916" s="1">
        <v>39704</v>
      </c>
      <c r="N916">
        <v>98</v>
      </c>
      <c r="O916" t="s">
        <v>3048</v>
      </c>
      <c r="P916" t="s">
        <v>3048</v>
      </c>
    </row>
    <row r="917" spans="1:16" x14ac:dyDescent="0.25">
      <c r="A917" t="s">
        <v>302</v>
      </c>
      <c r="B917" t="s">
        <v>1720</v>
      </c>
      <c r="C917" t="s">
        <v>87</v>
      </c>
      <c r="D917">
        <v>40</v>
      </c>
      <c r="E917" t="s">
        <v>3830</v>
      </c>
      <c r="F917" t="s">
        <v>734</v>
      </c>
      <c r="G917" s="1">
        <v>39704</v>
      </c>
      <c r="I917">
        <v>0</v>
      </c>
      <c r="J917">
        <v>251</v>
      </c>
      <c r="K917" s="1" t="s">
        <v>102</v>
      </c>
      <c r="M917" s="1">
        <v>39954</v>
      </c>
      <c r="N917">
        <v>250</v>
      </c>
      <c r="O917" t="s">
        <v>3048</v>
      </c>
      <c r="P917" t="s">
        <v>3048</v>
      </c>
    </row>
    <row r="918" spans="1:16" x14ac:dyDescent="0.25">
      <c r="A918" t="s">
        <v>302</v>
      </c>
      <c r="B918" t="s">
        <v>1720</v>
      </c>
      <c r="C918" t="s">
        <v>87</v>
      </c>
      <c r="D918">
        <v>41</v>
      </c>
      <c r="E918" t="s">
        <v>3795</v>
      </c>
      <c r="F918" t="s">
        <v>756</v>
      </c>
      <c r="G918" s="1">
        <v>39954</v>
      </c>
      <c r="I918">
        <v>0</v>
      </c>
      <c r="J918">
        <v>393</v>
      </c>
      <c r="K918" s="1" t="s">
        <v>103</v>
      </c>
      <c r="L918" t="s">
        <v>1175</v>
      </c>
      <c r="M918" s="1">
        <v>40496</v>
      </c>
      <c r="N918">
        <v>542</v>
      </c>
      <c r="O918" t="s">
        <v>3051</v>
      </c>
      <c r="P918" t="s">
        <v>3051</v>
      </c>
    </row>
    <row r="919" spans="1:16" x14ac:dyDescent="0.25">
      <c r="A919" t="s">
        <v>302</v>
      </c>
      <c r="B919" t="s">
        <v>1720</v>
      </c>
      <c r="C919" t="s">
        <v>87</v>
      </c>
      <c r="D919">
        <v>42</v>
      </c>
      <c r="E919" t="s">
        <v>3831</v>
      </c>
      <c r="F919" t="s">
        <v>781</v>
      </c>
      <c r="G919" s="1">
        <v>40496</v>
      </c>
      <c r="I919">
        <v>0</v>
      </c>
      <c r="J919">
        <v>87</v>
      </c>
      <c r="K919" s="1" t="s">
        <v>104</v>
      </c>
      <c r="L919" t="s">
        <v>1176</v>
      </c>
      <c r="M919" s="1">
        <v>40607</v>
      </c>
      <c r="N919">
        <v>111</v>
      </c>
      <c r="O919" t="s">
        <v>3058</v>
      </c>
      <c r="P919" t="s">
        <v>3060</v>
      </c>
    </row>
    <row r="920" spans="1:16" x14ac:dyDescent="0.25">
      <c r="A920" t="s">
        <v>302</v>
      </c>
      <c r="B920" t="s">
        <v>1720</v>
      </c>
      <c r="C920" t="s">
        <v>87</v>
      </c>
      <c r="D920">
        <v>43</v>
      </c>
      <c r="E920" t="s">
        <v>3800</v>
      </c>
      <c r="F920" t="s">
        <v>768</v>
      </c>
      <c r="G920" s="1">
        <v>40607</v>
      </c>
      <c r="I920">
        <v>6</v>
      </c>
      <c r="J920">
        <v>925</v>
      </c>
      <c r="K920" s="1" t="s">
        <v>298</v>
      </c>
      <c r="L920" t="s">
        <v>1177</v>
      </c>
      <c r="M920" s="1">
        <v>41531</v>
      </c>
      <c r="N920">
        <v>924</v>
      </c>
      <c r="O920" t="s">
        <v>3048</v>
      </c>
      <c r="P920" t="s">
        <v>3048</v>
      </c>
    </row>
    <row r="921" spans="1:16" x14ac:dyDescent="0.25">
      <c r="A921" t="s">
        <v>302</v>
      </c>
      <c r="B921" t="s">
        <v>1720</v>
      </c>
      <c r="C921" t="s">
        <v>87</v>
      </c>
      <c r="D921">
        <v>44</v>
      </c>
      <c r="E921" t="s">
        <v>3832</v>
      </c>
      <c r="F921" t="s">
        <v>734</v>
      </c>
      <c r="G921" s="1">
        <v>41531</v>
      </c>
      <c r="I921">
        <v>1</v>
      </c>
      <c r="J921">
        <v>780</v>
      </c>
      <c r="K921" s="1" t="s">
        <v>170</v>
      </c>
      <c r="M921" s="1">
        <v>42511</v>
      </c>
      <c r="N921">
        <v>980</v>
      </c>
      <c r="O921" t="s">
        <v>3048</v>
      </c>
      <c r="P921" t="s">
        <v>3048</v>
      </c>
    </row>
    <row r="922" spans="1:16" x14ac:dyDescent="0.25">
      <c r="A922" t="s">
        <v>302</v>
      </c>
      <c r="B922" t="s">
        <v>1720</v>
      </c>
      <c r="C922" t="s">
        <v>87</v>
      </c>
      <c r="D922">
        <v>45</v>
      </c>
      <c r="E922" t="s">
        <v>3833</v>
      </c>
      <c r="F922" t="s">
        <v>734</v>
      </c>
      <c r="G922" s="1">
        <v>42511</v>
      </c>
      <c r="I922">
        <v>3</v>
      </c>
      <c r="J922">
        <v>945</v>
      </c>
      <c r="K922" s="1" t="s">
        <v>299</v>
      </c>
      <c r="L922" t="s">
        <v>1178</v>
      </c>
      <c r="M922" s="1">
        <v>43456</v>
      </c>
      <c r="N922">
        <v>945</v>
      </c>
      <c r="O922" t="s">
        <v>3048</v>
      </c>
      <c r="P922" t="s">
        <v>3048</v>
      </c>
    </row>
    <row r="923" spans="1:16" x14ac:dyDescent="0.25">
      <c r="A923" t="s">
        <v>302</v>
      </c>
      <c r="B923" t="s">
        <v>1720</v>
      </c>
      <c r="C923" t="s">
        <v>87</v>
      </c>
      <c r="D923">
        <v>46</v>
      </c>
      <c r="E923" t="s">
        <v>3834</v>
      </c>
      <c r="F923" t="s">
        <v>734</v>
      </c>
      <c r="G923" s="1">
        <v>43456</v>
      </c>
      <c r="I923">
        <v>0</v>
      </c>
      <c r="J923">
        <v>364</v>
      </c>
      <c r="K923" s="1" t="s">
        <v>105</v>
      </c>
      <c r="M923" s="1">
        <v>43820</v>
      </c>
      <c r="N923">
        <v>364</v>
      </c>
      <c r="O923" t="s">
        <v>3048</v>
      </c>
      <c r="P923" t="s">
        <v>3048</v>
      </c>
    </row>
    <row r="924" spans="1:16" x14ac:dyDescent="0.25">
      <c r="A924" t="s">
        <v>302</v>
      </c>
      <c r="B924" t="s">
        <v>1720</v>
      </c>
      <c r="C924" t="s">
        <v>87</v>
      </c>
      <c r="D924">
        <v>47</v>
      </c>
      <c r="E924" t="s">
        <v>3835</v>
      </c>
      <c r="F924" t="s">
        <v>734</v>
      </c>
      <c r="G924" s="1">
        <v>43820</v>
      </c>
      <c r="I924">
        <v>0</v>
      </c>
      <c r="J924">
        <v>304</v>
      </c>
      <c r="K924" s="1" t="s">
        <v>16</v>
      </c>
      <c r="M924" s="1" t="s">
        <v>4</v>
      </c>
      <c r="N924" t="s">
        <v>4</v>
      </c>
      <c r="O924" t="s">
        <v>3048</v>
      </c>
      <c r="P924" t="s">
        <v>3048</v>
      </c>
    </row>
    <row r="925" spans="1:16" x14ac:dyDescent="0.25">
      <c r="A925" t="s">
        <v>302</v>
      </c>
      <c r="B925" t="s">
        <v>2</v>
      </c>
      <c r="C925" t="s">
        <v>2</v>
      </c>
      <c r="D925">
        <v>1</v>
      </c>
      <c r="E925" t="s">
        <v>3199</v>
      </c>
      <c r="F925" t="s">
        <v>769</v>
      </c>
      <c r="G925" s="1">
        <v>22988</v>
      </c>
      <c r="I925">
        <v>0</v>
      </c>
      <c r="J925">
        <v>103</v>
      </c>
      <c r="K925" s="1" t="s">
        <v>3</v>
      </c>
      <c r="M925" s="1">
        <v>23091</v>
      </c>
      <c r="N925">
        <v>103</v>
      </c>
      <c r="O925" t="s">
        <v>3052</v>
      </c>
      <c r="P925" t="s">
        <v>3048</v>
      </c>
    </row>
    <row r="926" spans="1:16" x14ac:dyDescent="0.25">
      <c r="A926" t="s">
        <v>302</v>
      </c>
      <c r="B926" t="s">
        <v>2</v>
      </c>
      <c r="C926" t="s">
        <v>2</v>
      </c>
      <c r="D926">
        <v>2</v>
      </c>
      <c r="E926" t="s">
        <v>3289</v>
      </c>
      <c r="F926" t="s">
        <v>753</v>
      </c>
      <c r="G926" s="1">
        <v>23091</v>
      </c>
      <c r="I926">
        <v>0</v>
      </c>
      <c r="J926">
        <v>79</v>
      </c>
      <c r="K926" s="1" t="s">
        <v>5</v>
      </c>
      <c r="M926" s="1">
        <v>23170</v>
      </c>
      <c r="N926">
        <v>79</v>
      </c>
      <c r="O926" t="s">
        <v>3052</v>
      </c>
      <c r="P926" t="s">
        <v>3048</v>
      </c>
    </row>
    <row r="927" spans="1:16" x14ac:dyDescent="0.25">
      <c r="A927" t="s">
        <v>302</v>
      </c>
      <c r="B927" t="s">
        <v>2</v>
      </c>
      <c r="C927" t="s">
        <v>2</v>
      </c>
      <c r="D927">
        <v>3</v>
      </c>
      <c r="E927" t="s">
        <v>3199</v>
      </c>
      <c r="F927" t="s">
        <v>769</v>
      </c>
      <c r="G927" s="1">
        <v>23170</v>
      </c>
      <c r="I927">
        <v>4</v>
      </c>
      <c r="J927">
        <v>1052</v>
      </c>
      <c r="K927" s="1" t="s">
        <v>1726</v>
      </c>
      <c r="M927" s="1">
        <v>24439</v>
      </c>
      <c r="N927">
        <v>1269</v>
      </c>
      <c r="O927" t="s">
        <v>3052</v>
      </c>
      <c r="P927" t="s">
        <v>3048</v>
      </c>
    </row>
    <row r="928" spans="1:16" x14ac:dyDescent="0.25">
      <c r="A928" t="s">
        <v>302</v>
      </c>
      <c r="B928" t="s">
        <v>2</v>
      </c>
      <c r="C928" t="s">
        <v>2</v>
      </c>
      <c r="D928">
        <v>4</v>
      </c>
      <c r="E928" t="s">
        <v>3836</v>
      </c>
      <c r="F928" t="s">
        <v>734</v>
      </c>
      <c r="G928" s="1">
        <v>24439</v>
      </c>
      <c r="I928">
        <v>4</v>
      </c>
      <c r="J928">
        <v>968</v>
      </c>
      <c r="K928" s="1" t="s">
        <v>171</v>
      </c>
      <c r="L928" t="s">
        <v>1179</v>
      </c>
      <c r="M928" s="1">
        <v>25311</v>
      </c>
      <c r="N928">
        <v>872</v>
      </c>
      <c r="O928" t="s">
        <v>3048</v>
      </c>
      <c r="P928" t="s">
        <v>3048</v>
      </c>
    </row>
    <row r="929" spans="1:16" x14ac:dyDescent="0.25">
      <c r="A929" t="s">
        <v>302</v>
      </c>
      <c r="B929" t="s">
        <v>2</v>
      </c>
      <c r="C929" t="s">
        <v>2</v>
      </c>
      <c r="D929">
        <v>5</v>
      </c>
      <c r="E929" t="s">
        <v>3291</v>
      </c>
      <c r="F929" t="s">
        <v>753</v>
      </c>
      <c r="G929" s="1">
        <v>25311</v>
      </c>
      <c r="I929">
        <v>3</v>
      </c>
      <c r="J929">
        <v>594</v>
      </c>
      <c r="K929" s="1" t="s">
        <v>172</v>
      </c>
      <c r="M929" s="1">
        <v>25905</v>
      </c>
      <c r="N929">
        <v>594</v>
      </c>
      <c r="O929" t="s">
        <v>3052</v>
      </c>
      <c r="P929" t="s">
        <v>3048</v>
      </c>
    </row>
    <row r="930" spans="1:16" x14ac:dyDescent="0.25">
      <c r="A930" t="s">
        <v>302</v>
      </c>
      <c r="B930" t="s">
        <v>2</v>
      </c>
      <c r="C930" t="s">
        <v>2</v>
      </c>
      <c r="D930">
        <v>6</v>
      </c>
      <c r="E930" t="s">
        <v>3292</v>
      </c>
      <c r="F930" t="s">
        <v>734</v>
      </c>
      <c r="G930" s="1">
        <v>25905</v>
      </c>
      <c r="I930">
        <v>0</v>
      </c>
      <c r="J930">
        <v>183</v>
      </c>
      <c r="K930" s="1" t="s">
        <v>6</v>
      </c>
      <c r="M930" s="1">
        <v>26088</v>
      </c>
      <c r="N930">
        <v>183</v>
      </c>
      <c r="O930" t="s">
        <v>3048</v>
      </c>
      <c r="P930" t="s">
        <v>3048</v>
      </c>
    </row>
    <row r="931" spans="1:16" x14ac:dyDescent="0.25">
      <c r="A931" t="s">
        <v>302</v>
      </c>
      <c r="B931" t="s">
        <v>2</v>
      </c>
      <c r="C931" t="s">
        <v>2</v>
      </c>
      <c r="D931">
        <v>7</v>
      </c>
      <c r="E931" t="s">
        <v>3291</v>
      </c>
      <c r="F931" t="s">
        <v>753</v>
      </c>
      <c r="G931" s="1">
        <v>26088</v>
      </c>
      <c r="I931">
        <v>10</v>
      </c>
      <c r="J931">
        <v>1646</v>
      </c>
      <c r="K931" s="1" t="s">
        <v>173</v>
      </c>
      <c r="M931" s="1">
        <v>27734</v>
      </c>
      <c r="N931">
        <v>1646</v>
      </c>
      <c r="O931" t="s">
        <v>3052</v>
      </c>
      <c r="P931" t="s">
        <v>3048</v>
      </c>
    </row>
    <row r="932" spans="1:16" x14ac:dyDescent="0.25">
      <c r="A932" t="s">
        <v>302</v>
      </c>
      <c r="B932" t="s">
        <v>2</v>
      </c>
      <c r="C932" t="s">
        <v>2</v>
      </c>
      <c r="D932">
        <v>8</v>
      </c>
      <c r="E932" t="s">
        <v>3837</v>
      </c>
      <c r="F932" t="s">
        <v>736</v>
      </c>
      <c r="G932" s="1">
        <v>27734</v>
      </c>
      <c r="I932">
        <v>1</v>
      </c>
      <c r="J932">
        <v>199</v>
      </c>
      <c r="K932" s="1" t="s">
        <v>106</v>
      </c>
      <c r="M932" s="1">
        <v>27933</v>
      </c>
      <c r="N932">
        <v>199</v>
      </c>
      <c r="O932" t="s">
        <v>3049</v>
      </c>
      <c r="P932" t="s">
        <v>3061</v>
      </c>
    </row>
    <row r="933" spans="1:16" x14ac:dyDescent="0.25">
      <c r="A933" t="s">
        <v>302</v>
      </c>
      <c r="B933" t="s">
        <v>2</v>
      </c>
      <c r="C933" t="s">
        <v>2</v>
      </c>
      <c r="D933">
        <v>9</v>
      </c>
      <c r="E933" t="s">
        <v>3838</v>
      </c>
      <c r="F933" t="s">
        <v>768</v>
      </c>
      <c r="G933" s="1">
        <v>27933</v>
      </c>
      <c r="I933">
        <v>7</v>
      </c>
      <c r="J933">
        <v>936</v>
      </c>
      <c r="K933" s="1" t="s">
        <v>174</v>
      </c>
      <c r="M933" s="1">
        <v>28869</v>
      </c>
      <c r="N933">
        <v>936</v>
      </c>
      <c r="O933" t="s">
        <v>3048</v>
      </c>
      <c r="P933" t="s">
        <v>3048</v>
      </c>
    </row>
    <row r="934" spans="1:16" x14ac:dyDescent="0.25">
      <c r="A934" t="s">
        <v>302</v>
      </c>
      <c r="B934" t="s">
        <v>2</v>
      </c>
      <c r="C934" t="s">
        <v>2</v>
      </c>
      <c r="D934">
        <v>10</v>
      </c>
      <c r="E934" t="s">
        <v>3341</v>
      </c>
      <c r="F934" t="s">
        <v>747</v>
      </c>
      <c r="G934" s="1">
        <v>28869</v>
      </c>
      <c r="I934">
        <v>1</v>
      </c>
      <c r="J934">
        <v>320</v>
      </c>
      <c r="K934" s="1" t="s">
        <v>107</v>
      </c>
      <c r="M934" s="1">
        <v>29189</v>
      </c>
      <c r="N934">
        <v>320</v>
      </c>
      <c r="O934" t="s">
        <v>3052</v>
      </c>
      <c r="P934" t="s">
        <v>3048</v>
      </c>
    </row>
    <row r="935" spans="1:16" x14ac:dyDescent="0.25">
      <c r="A935" t="s">
        <v>302</v>
      </c>
      <c r="B935" t="s">
        <v>2</v>
      </c>
      <c r="C935" t="s">
        <v>2</v>
      </c>
      <c r="D935">
        <v>11</v>
      </c>
      <c r="E935" t="s">
        <v>3248</v>
      </c>
      <c r="F935" t="s">
        <v>734</v>
      </c>
      <c r="G935" s="1">
        <v>29189</v>
      </c>
      <c r="I935">
        <v>1</v>
      </c>
      <c r="J935">
        <v>203</v>
      </c>
      <c r="K935" s="1" t="s">
        <v>108</v>
      </c>
      <c r="M935" s="1">
        <v>29392</v>
      </c>
      <c r="N935">
        <v>203</v>
      </c>
      <c r="O935" t="s">
        <v>3048</v>
      </c>
      <c r="P935" t="s">
        <v>3048</v>
      </c>
    </row>
    <row r="936" spans="1:16" x14ac:dyDescent="0.25">
      <c r="A936" t="s">
        <v>302</v>
      </c>
      <c r="B936" t="s">
        <v>2</v>
      </c>
      <c r="C936" t="s">
        <v>2</v>
      </c>
      <c r="D936">
        <v>12</v>
      </c>
      <c r="E936" t="s">
        <v>3252</v>
      </c>
      <c r="F936" t="s">
        <v>751</v>
      </c>
      <c r="G936" s="1">
        <v>29392</v>
      </c>
      <c r="I936">
        <v>0</v>
      </c>
      <c r="J936">
        <v>158</v>
      </c>
      <c r="K936" s="1" t="s">
        <v>7</v>
      </c>
      <c r="M936" s="1">
        <v>29550</v>
      </c>
      <c r="N936">
        <v>158</v>
      </c>
      <c r="O936" t="s">
        <v>3055</v>
      </c>
      <c r="P936" t="s">
        <v>3048</v>
      </c>
    </row>
    <row r="937" spans="1:16" x14ac:dyDescent="0.25">
      <c r="A937" t="s">
        <v>302</v>
      </c>
      <c r="B937" t="s">
        <v>2</v>
      </c>
      <c r="C937" t="s">
        <v>2</v>
      </c>
      <c r="D937">
        <v>13</v>
      </c>
      <c r="E937" t="s">
        <v>3248</v>
      </c>
      <c r="F937" t="s">
        <v>734</v>
      </c>
      <c r="G937" s="1">
        <v>29550</v>
      </c>
      <c r="I937">
        <v>3</v>
      </c>
      <c r="J937">
        <v>714</v>
      </c>
      <c r="K937" s="1" t="s">
        <v>1727</v>
      </c>
      <c r="M937" s="1">
        <v>30541</v>
      </c>
      <c r="N937">
        <v>991</v>
      </c>
      <c r="O937" t="s">
        <v>3048</v>
      </c>
      <c r="P937" t="s">
        <v>3048</v>
      </c>
    </row>
    <row r="938" spans="1:16" x14ac:dyDescent="0.25">
      <c r="A938" t="s">
        <v>302</v>
      </c>
      <c r="B938" t="s">
        <v>2</v>
      </c>
      <c r="C938" t="s">
        <v>2</v>
      </c>
      <c r="D938">
        <v>14</v>
      </c>
      <c r="E938" t="s">
        <v>3839</v>
      </c>
      <c r="F938" t="s">
        <v>734</v>
      </c>
      <c r="G938" s="1">
        <v>30541</v>
      </c>
      <c r="I938">
        <v>4</v>
      </c>
      <c r="J938">
        <v>845</v>
      </c>
      <c r="K938" s="1" t="s">
        <v>175</v>
      </c>
      <c r="L938" t="s">
        <v>1180</v>
      </c>
      <c r="M938" s="1">
        <v>31387</v>
      </c>
      <c r="N938">
        <v>846</v>
      </c>
      <c r="O938" t="s">
        <v>3048</v>
      </c>
      <c r="P938" t="s">
        <v>3048</v>
      </c>
    </row>
    <row r="939" spans="1:16" x14ac:dyDescent="0.25">
      <c r="A939" t="s">
        <v>302</v>
      </c>
      <c r="B939" t="s">
        <v>2</v>
      </c>
      <c r="C939" t="s">
        <v>2</v>
      </c>
      <c r="D939">
        <v>15</v>
      </c>
      <c r="E939" t="s">
        <v>3814</v>
      </c>
      <c r="F939" t="s">
        <v>734</v>
      </c>
      <c r="G939" s="1">
        <v>31387</v>
      </c>
      <c r="I939">
        <v>0</v>
      </c>
      <c r="J939">
        <v>295</v>
      </c>
      <c r="K939" s="1" t="s">
        <v>8</v>
      </c>
      <c r="M939" s="1">
        <v>31682</v>
      </c>
      <c r="N939">
        <v>295</v>
      </c>
      <c r="O939" t="s">
        <v>3048</v>
      </c>
      <c r="P939" t="s">
        <v>3048</v>
      </c>
    </row>
    <row r="940" spans="1:16" x14ac:dyDescent="0.25">
      <c r="A940" t="s">
        <v>302</v>
      </c>
      <c r="B940" t="s">
        <v>2</v>
      </c>
      <c r="C940" t="s">
        <v>2</v>
      </c>
      <c r="D940">
        <v>16</v>
      </c>
      <c r="E940" t="s">
        <v>3296</v>
      </c>
      <c r="F940" t="s">
        <v>736</v>
      </c>
      <c r="G940" s="1">
        <v>31682</v>
      </c>
      <c r="I940">
        <v>3</v>
      </c>
      <c r="J940">
        <v>396</v>
      </c>
      <c r="K940" s="1" t="s">
        <v>176</v>
      </c>
      <c r="M940" s="1">
        <v>32078</v>
      </c>
      <c r="N940">
        <v>396</v>
      </c>
      <c r="O940" t="s">
        <v>3049</v>
      </c>
      <c r="P940" t="s">
        <v>3061</v>
      </c>
    </row>
    <row r="941" spans="1:16" x14ac:dyDescent="0.25">
      <c r="A941" t="s">
        <v>302</v>
      </c>
      <c r="B941" t="s">
        <v>2</v>
      </c>
      <c r="C941" t="s">
        <v>2</v>
      </c>
      <c r="D941">
        <v>17</v>
      </c>
      <c r="E941" t="s">
        <v>3840</v>
      </c>
      <c r="F941" t="s">
        <v>768</v>
      </c>
      <c r="G941" s="1">
        <v>32078</v>
      </c>
      <c r="I941">
        <v>0</v>
      </c>
      <c r="J941">
        <v>153</v>
      </c>
      <c r="K941" s="1" t="s">
        <v>9</v>
      </c>
      <c r="M941" s="1">
        <v>32231</v>
      </c>
      <c r="N941">
        <v>153</v>
      </c>
      <c r="O941" t="s">
        <v>3048</v>
      </c>
      <c r="P941" t="s">
        <v>3048</v>
      </c>
    </row>
    <row r="942" spans="1:16" x14ac:dyDescent="0.25">
      <c r="A942" t="s">
        <v>302</v>
      </c>
      <c r="B942" t="s">
        <v>2</v>
      </c>
      <c r="C942" t="s">
        <v>2</v>
      </c>
      <c r="D942">
        <v>18</v>
      </c>
      <c r="E942" t="s">
        <v>3841</v>
      </c>
      <c r="F942" t="s">
        <v>736</v>
      </c>
      <c r="G942" s="1">
        <v>32231</v>
      </c>
      <c r="I942">
        <v>1</v>
      </c>
      <c r="J942">
        <v>313</v>
      </c>
      <c r="K942" s="1" t="s">
        <v>109</v>
      </c>
      <c r="M942" s="1">
        <v>32543</v>
      </c>
      <c r="N942">
        <v>312</v>
      </c>
      <c r="O942" t="s">
        <v>3049</v>
      </c>
      <c r="P942" t="s">
        <v>3061</v>
      </c>
    </row>
    <row r="943" spans="1:16" x14ac:dyDescent="0.25">
      <c r="A943" t="s">
        <v>302</v>
      </c>
      <c r="B943" t="s">
        <v>2</v>
      </c>
      <c r="C943" t="s">
        <v>2</v>
      </c>
      <c r="D943">
        <v>19</v>
      </c>
      <c r="E943" t="s">
        <v>3298</v>
      </c>
      <c r="F943" t="s">
        <v>734</v>
      </c>
      <c r="G943" s="1">
        <v>32543</v>
      </c>
      <c r="I943">
        <v>1</v>
      </c>
      <c r="J943">
        <v>561</v>
      </c>
      <c r="K943" s="1" t="s">
        <v>110</v>
      </c>
      <c r="M943" s="1">
        <v>33104</v>
      </c>
      <c r="N943">
        <v>561</v>
      </c>
      <c r="O943" t="s">
        <v>3048</v>
      </c>
      <c r="P943" t="s">
        <v>3048</v>
      </c>
    </row>
    <row r="944" spans="1:16" x14ac:dyDescent="0.25">
      <c r="A944" t="s">
        <v>302</v>
      </c>
      <c r="B944" t="s">
        <v>2</v>
      </c>
      <c r="C944" t="s">
        <v>2</v>
      </c>
      <c r="D944">
        <v>20</v>
      </c>
      <c r="E944" t="s">
        <v>3842</v>
      </c>
      <c r="F944" t="s">
        <v>734</v>
      </c>
      <c r="G944" s="1">
        <v>33104</v>
      </c>
      <c r="I944">
        <v>0</v>
      </c>
      <c r="J944">
        <v>211</v>
      </c>
      <c r="K944" s="1" t="s">
        <v>10</v>
      </c>
      <c r="M944" s="1">
        <v>33315</v>
      </c>
      <c r="N944">
        <v>211</v>
      </c>
      <c r="O944" t="s">
        <v>3048</v>
      </c>
      <c r="P944" t="s">
        <v>3048</v>
      </c>
    </row>
    <row r="945" spans="1:16" x14ac:dyDescent="0.25">
      <c r="A945" t="s">
        <v>302</v>
      </c>
      <c r="B945" t="s">
        <v>2</v>
      </c>
      <c r="C945" t="s">
        <v>2</v>
      </c>
      <c r="D945">
        <v>21</v>
      </c>
      <c r="E945" t="s">
        <v>3818</v>
      </c>
      <c r="F945" t="s">
        <v>750</v>
      </c>
      <c r="G945" s="1">
        <v>33315</v>
      </c>
      <c r="I945">
        <v>0</v>
      </c>
      <c r="J945">
        <v>256</v>
      </c>
      <c r="K945" s="1" t="s">
        <v>11</v>
      </c>
      <c r="M945" s="1">
        <v>33571</v>
      </c>
      <c r="N945">
        <v>256</v>
      </c>
      <c r="O945" t="s">
        <v>3052</v>
      </c>
      <c r="P945" t="s">
        <v>3048</v>
      </c>
    </row>
    <row r="946" spans="1:16" x14ac:dyDescent="0.25">
      <c r="A946" t="s">
        <v>302</v>
      </c>
      <c r="B946" t="s">
        <v>2</v>
      </c>
      <c r="C946" t="s">
        <v>2</v>
      </c>
      <c r="D946">
        <v>22</v>
      </c>
      <c r="E946" t="s">
        <v>3843</v>
      </c>
      <c r="F946" t="s">
        <v>734</v>
      </c>
      <c r="G946" s="1">
        <v>33571</v>
      </c>
      <c r="I946">
        <v>2</v>
      </c>
      <c r="J946">
        <v>463</v>
      </c>
      <c r="K946" s="1" t="s">
        <v>177</v>
      </c>
      <c r="M946" s="1">
        <v>34034</v>
      </c>
      <c r="N946">
        <v>463</v>
      </c>
      <c r="O946" t="s">
        <v>3048</v>
      </c>
      <c r="P946" t="s">
        <v>3048</v>
      </c>
    </row>
    <row r="947" spans="1:16" x14ac:dyDescent="0.25">
      <c r="A947" t="s">
        <v>302</v>
      </c>
      <c r="B947" t="s">
        <v>2</v>
      </c>
      <c r="C947" t="s">
        <v>2</v>
      </c>
      <c r="D947">
        <v>23</v>
      </c>
      <c r="E947" t="s">
        <v>3258</v>
      </c>
      <c r="F947" t="s">
        <v>734</v>
      </c>
      <c r="G947" s="1">
        <v>34034</v>
      </c>
      <c r="I947">
        <v>8</v>
      </c>
      <c r="J947">
        <v>1498</v>
      </c>
      <c r="K947" s="1" t="s">
        <v>178</v>
      </c>
      <c r="M947" s="1">
        <v>35532</v>
      </c>
      <c r="N947">
        <v>1498</v>
      </c>
      <c r="O947" t="s">
        <v>3048</v>
      </c>
      <c r="P947" t="s">
        <v>3048</v>
      </c>
    </row>
    <row r="948" spans="1:16" x14ac:dyDescent="0.25">
      <c r="A948" t="s">
        <v>302</v>
      </c>
      <c r="B948" t="s">
        <v>2</v>
      </c>
      <c r="C948" t="s">
        <v>2</v>
      </c>
      <c r="D948">
        <v>24</v>
      </c>
      <c r="E948" t="s">
        <v>3823</v>
      </c>
      <c r="F948" t="s">
        <v>734</v>
      </c>
      <c r="G948" s="1">
        <v>35532</v>
      </c>
      <c r="I948">
        <v>7</v>
      </c>
      <c r="J948">
        <v>889</v>
      </c>
      <c r="K948" s="1" t="s">
        <v>179</v>
      </c>
      <c r="M948" s="1">
        <v>36421</v>
      </c>
      <c r="N948">
        <v>889</v>
      </c>
      <c r="O948" t="s">
        <v>3048</v>
      </c>
      <c r="P948" t="s">
        <v>3048</v>
      </c>
    </row>
    <row r="949" spans="1:16" x14ac:dyDescent="0.25">
      <c r="A949" t="s">
        <v>302</v>
      </c>
      <c r="B949" t="s">
        <v>2</v>
      </c>
      <c r="C949" t="s">
        <v>2</v>
      </c>
      <c r="D949">
        <v>25</v>
      </c>
      <c r="E949" t="s">
        <v>3262</v>
      </c>
      <c r="F949" t="s">
        <v>747</v>
      </c>
      <c r="G949" s="1">
        <v>36421</v>
      </c>
      <c r="I949">
        <v>0</v>
      </c>
      <c r="J949">
        <v>167</v>
      </c>
      <c r="K949" s="1" t="s">
        <v>12</v>
      </c>
      <c r="M949" s="1">
        <v>36694</v>
      </c>
      <c r="N949">
        <v>273</v>
      </c>
      <c r="O949" t="s">
        <v>3052</v>
      </c>
      <c r="P949" t="s">
        <v>3048</v>
      </c>
    </row>
    <row r="950" spans="1:16" x14ac:dyDescent="0.25">
      <c r="A950" t="s">
        <v>302</v>
      </c>
      <c r="B950" t="s">
        <v>2</v>
      </c>
      <c r="C950" t="s">
        <v>2</v>
      </c>
      <c r="D950">
        <v>26</v>
      </c>
      <c r="E950" t="s">
        <v>3824</v>
      </c>
      <c r="F950" t="s">
        <v>734</v>
      </c>
      <c r="G950" s="1">
        <v>36694</v>
      </c>
      <c r="I950">
        <v>3</v>
      </c>
      <c r="J950">
        <v>588</v>
      </c>
      <c r="K950" s="1" t="s">
        <v>180</v>
      </c>
      <c r="M950" s="1">
        <v>37282</v>
      </c>
      <c r="N950">
        <v>588</v>
      </c>
      <c r="O950" t="s">
        <v>3048</v>
      </c>
      <c r="P950" t="s">
        <v>3048</v>
      </c>
    </row>
    <row r="951" spans="1:16" x14ac:dyDescent="0.25">
      <c r="A951" t="s">
        <v>302</v>
      </c>
      <c r="B951" t="s">
        <v>2</v>
      </c>
      <c r="C951" t="s">
        <v>2</v>
      </c>
      <c r="D951">
        <v>27</v>
      </c>
      <c r="E951" t="s">
        <v>3828</v>
      </c>
      <c r="F951" t="s">
        <v>734</v>
      </c>
      <c r="G951" s="1">
        <v>37282</v>
      </c>
      <c r="I951">
        <v>1</v>
      </c>
      <c r="J951">
        <v>364</v>
      </c>
      <c r="K951" s="1" t="s">
        <v>111</v>
      </c>
      <c r="M951" s="1">
        <v>37646</v>
      </c>
      <c r="N951">
        <v>364</v>
      </c>
      <c r="O951" t="s">
        <v>3048</v>
      </c>
      <c r="P951" t="s">
        <v>3048</v>
      </c>
    </row>
    <row r="952" spans="1:16" x14ac:dyDescent="0.25">
      <c r="A952" t="s">
        <v>302</v>
      </c>
      <c r="B952" t="s">
        <v>2</v>
      </c>
      <c r="C952" t="s">
        <v>2</v>
      </c>
      <c r="D952">
        <v>28</v>
      </c>
      <c r="E952" t="s">
        <v>3306</v>
      </c>
      <c r="F952" t="s">
        <v>775</v>
      </c>
      <c r="G952" s="1">
        <v>37646</v>
      </c>
      <c r="I952">
        <v>1</v>
      </c>
      <c r="J952">
        <v>322</v>
      </c>
      <c r="K952" s="1" t="s">
        <v>112</v>
      </c>
      <c r="M952" s="1">
        <v>37968</v>
      </c>
      <c r="N952">
        <v>322</v>
      </c>
      <c r="O952" t="s">
        <v>3055</v>
      </c>
      <c r="P952" t="s">
        <v>3048</v>
      </c>
    </row>
    <row r="953" spans="1:16" x14ac:dyDescent="0.25">
      <c r="A953" t="s">
        <v>302</v>
      </c>
      <c r="B953" t="s">
        <v>2</v>
      </c>
      <c r="C953" t="s">
        <v>2</v>
      </c>
      <c r="D953">
        <v>29</v>
      </c>
      <c r="E953" t="s">
        <v>3844</v>
      </c>
      <c r="F953" t="s">
        <v>734</v>
      </c>
      <c r="G953" s="1">
        <v>37968</v>
      </c>
      <c r="I953">
        <v>2</v>
      </c>
      <c r="J953">
        <v>420</v>
      </c>
      <c r="K953" s="1" t="s">
        <v>181</v>
      </c>
      <c r="M953" s="1">
        <v>38388</v>
      </c>
      <c r="N953">
        <v>420</v>
      </c>
      <c r="O953" t="s">
        <v>3048</v>
      </c>
      <c r="P953" t="s">
        <v>3048</v>
      </c>
    </row>
    <row r="954" spans="1:16" x14ac:dyDescent="0.25">
      <c r="A954" t="s">
        <v>302</v>
      </c>
      <c r="B954" t="s">
        <v>2</v>
      </c>
      <c r="C954" t="s">
        <v>2</v>
      </c>
      <c r="D954">
        <v>30</v>
      </c>
      <c r="E954" t="s">
        <v>3845</v>
      </c>
      <c r="F954" t="s">
        <v>734</v>
      </c>
      <c r="G954" s="1">
        <v>38388</v>
      </c>
      <c r="I954">
        <v>1</v>
      </c>
      <c r="J954">
        <v>336</v>
      </c>
      <c r="K954" s="1" t="s">
        <v>113</v>
      </c>
      <c r="M954" s="1">
        <v>38724</v>
      </c>
      <c r="N954">
        <v>336</v>
      </c>
      <c r="O954" t="s">
        <v>3048</v>
      </c>
      <c r="P954" t="s">
        <v>3048</v>
      </c>
    </row>
    <row r="955" spans="1:16" x14ac:dyDescent="0.25">
      <c r="A955" t="s">
        <v>302</v>
      </c>
      <c r="B955" t="s">
        <v>2</v>
      </c>
      <c r="C955" t="s">
        <v>2</v>
      </c>
      <c r="D955">
        <v>31</v>
      </c>
      <c r="E955" t="s">
        <v>3846</v>
      </c>
      <c r="F955" t="s">
        <v>756</v>
      </c>
      <c r="G955" s="1">
        <v>38724</v>
      </c>
      <c r="I955">
        <v>1</v>
      </c>
      <c r="J955">
        <v>301</v>
      </c>
      <c r="K955" s="1" t="s">
        <v>114</v>
      </c>
      <c r="M955" s="1">
        <v>39025</v>
      </c>
      <c r="N955">
        <v>301</v>
      </c>
      <c r="O955" t="s">
        <v>3051</v>
      </c>
      <c r="P955" t="s">
        <v>3051</v>
      </c>
    </row>
    <row r="956" spans="1:16" x14ac:dyDescent="0.25">
      <c r="A956" t="s">
        <v>302</v>
      </c>
      <c r="B956" t="s">
        <v>2</v>
      </c>
      <c r="C956" t="s">
        <v>2</v>
      </c>
      <c r="D956">
        <v>32</v>
      </c>
      <c r="E956" t="s">
        <v>3827</v>
      </c>
      <c r="F956" t="s">
        <v>734</v>
      </c>
      <c r="G956" s="1">
        <v>39025</v>
      </c>
      <c r="I956">
        <v>1</v>
      </c>
      <c r="J956">
        <v>580</v>
      </c>
      <c r="K956" s="1" t="s">
        <v>115</v>
      </c>
      <c r="M956" s="1">
        <v>39620</v>
      </c>
      <c r="N956">
        <v>595</v>
      </c>
      <c r="O956" t="s">
        <v>3048</v>
      </c>
      <c r="P956" t="s">
        <v>3048</v>
      </c>
    </row>
    <row r="957" spans="1:16" x14ac:dyDescent="0.25">
      <c r="A957" t="s">
        <v>302</v>
      </c>
      <c r="B957" t="s">
        <v>2</v>
      </c>
      <c r="C957" t="s">
        <v>2</v>
      </c>
      <c r="D957">
        <v>33</v>
      </c>
      <c r="E957" t="s">
        <v>3847</v>
      </c>
      <c r="F957" t="s">
        <v>734</v>
      </c>
      <c r="G957" s="1">
        <v>39620</v>
      </c>
      <c r="I957">
        <v>5</v>
      </c>
      <c r="J957">
        <v>1029</v>
      </c>
      <c r="K957" s="1" t="s">
        <v>182</v>
      </c>
      <c r="L957" t="s">
        <v>1181</v>
      </c>
      <c r="M957" s="1">
        <v>40649</v>
      </c>
      <c r="N957">
        <v>1029</v>
      </c>
      <c r="O957" t="s">
        <v>3048</v>
      </c>
      <c r="P957" t="s">
        <v>3048</v>
      </c>
    </row>
    <row r="958" spans="1:16" x14ac:dyDescent="0.25">
      <c r="A958" t="s">
        <v>302</v>
      </c>
      <c r="B958" t="s">
        <v>2</v>
      </c>
      <c r="C958" t="s">
        <v>2</v>
      </c>
      <c r="D958">
        <v>34</v>
      </c>
      <c r="E958" t="s">
        <v>3848</v>
      </c>
      <c r="F958" t="s">
        <v>734</v>
      </c>
      <c r="G958" s="1">
        <v>40649</v>
      </c>
      <c r="I958">
        <v>0</v>
      </c>
      <c r="J958">
        <v>154</v>
      </c>
      <c r="K958" s="1" t="s">
        <v>13</v>
      </c>
      <c r="M958" s="1">
        <v>40803</v>
      </c>
      <c r="N958">
        <v>154</v>
      </c>
      <c r="O958" t="s">
        <v>3048</v>
      </c>
      <c r="P958" t="s">
        <v>3048</v>
      </c>
    </row>
    <row r="959" spans="1:16" x14ac:dyDescent="0.25">
      <c r="A959" t="s">
        <v>302</v>
      </c>
      <c r="B959" t="s">
        <v>2</v>
      </c>
      <c r="C959" t="s">
        <v>2</v>
      </c>
      <c r="D959">
        <v>35</v>
      </c>
      <c r="E959" t="s">
        <v>3832</v>
      </c>
      <c r="F959" t="s">
        <v>734</v>
      </c>
      <c r="G959" s="1">
        <v>40803</v>
      </c>
      <c r="I959">
        <v>5</v>
      </c>
      <c r="J959">
        <v>1507</v>
      </c>
      <c r="K959" s="1" t="s">
        <v>170</v>
      </c>
      <c r="M959" s="1">
        <v>42392</v>
      </c>
      <c r="N959">
        <v>1589</v>
      </c>
      <c r="O959" t="s">
        <v>3048</v>
      </c>
      <c r="P959" t="s">
        <v>3048</v>
      </c>
    </row>
    <row r="960" spans="1:16" x14ac:dyDescent="0.25">
      <c r="A960" t="s">
        <v>302</v>
      </c>
      <c r="B960" t="s">
        <v>2</v>
      </c>
      <c r="C960" t="s">
        <v>2</v>
      </c>
      <c r="D960">
        <v>36</v>
      </c>
      <c r="E960" t="s">
        <v>3849</v>
      </c>
      <c r="F960" t="s">
        <v>734</v>
      </c>
      <c r="G960" s="1">
        <v>42392</v>
      </c>
      <c r="I960">
        <v>0</v>
      </c>
      <c r="J960">
        <v>407</v>
      </c>
      <c r="K960" s="1" t="s">
        <v>14</v>
      </c>
      <c r="L960" t="s">
        <v>1182</v>
      </c>
      <c r="M960" s="1">
        <v>42798</v>
      </c>
      <c r="N960">
        <v>406</v>
      </c>
      <c r="O960" t="s">
        <v>3048</v>
      </c>
      <c r="P960" t="s">
        <v>3048</v>
      </c>
    </row>
    <row r="961" spans="1:16" x14ac:dyDescent="0.25">
      <c r="A961" t="s">
        <v>302</v>
      </c>
      <c r="B961" t="s">
        <v>2</v>
      </c>
      <c r="C961" t="s">
        <v>2</v>
      </c>
      <c r="D961">
        <v>37</v>
      </c>
      <c r="E961" t="s">
        <v>3850</v>
      </c>
      <c r="F961" t="s">
        <v>734</v>
      </c>
      <c r="G961" s="1">
        <v>42798</v>
      </c>
      <c r="I961">
        <v>0</v>
      </c>
      <c r="J961">
        <v>416</v>
      </c>
      <c r="K961" s="1" t="s">
        <v>15</v>
      </c>
      <c r="M961" s="1">
        <v>43351</v>
      </c>
      <c r="N961">
        <v>553</v>
      </c>
      <c r="O961" t="s">
        <v>3048</v>
      </c>
      <c r="P961" t="s">
        <v>3048</v>
      </c>
    </row>
    <row r="962" spans="1:16" x14ac:dyDescent="0.25">
      <c r="A962" t="s">
        <v>302</v>
      </c>
      <c r="B962" t="s">
        <v>2</v>
      </c>
      <c r="C962" t="s">
        <v>2</v>
      </c>
      <c r="D962">
        <v>38</v>
      </c>
      <c r="E962" t="s">
        <v>3851</v>
      </c>
      <c r="F962" t="s">
        <v>734</v>
      </c>
      <c r="G962" s="1">
        <v>43351</v>
      </c>
      <c r="I962">
        <v>1</v>
      </c>
      <c r="J962">
        <v>385</v>
      </c>
      <c r="K962" s="1" t="s">
        <v>116</v>
      </c>
      <c r="L962" t="s">
        <v>1183</v>
      </c>
      <c r="M962" s="1">
        <v>43736</v>
      </c>
      <c r="N962">
        <v>385</v>
      </c>
      <c r="O962" t="s">
        <v>3048</v>
      </c>
      <c r="P962" t="s">
        <v>3048</v>
      </c>
    </row>
    <row r="963" spans="1:16" x14ac:dyDescent="0.25">
      <c r="A963" t="s">
        <v>302</v>
      </c>
      <c r="B963" t="s">
        <v>2</v>
      </c>
      <c r="C963" t="s">
        <v>2</v>
      </c>
      <c r="D963">
        <v>39</v>
      </c>
      <c r="E963" t="s">
        <v>3852</v>
      </c>
      <c r="F963" t="s">
        <v>734</v>
      </c>
      <c r="G963" s="1">
        <v>43736</v>
      </c>
      <c r="I963">
        <v>0</v>
      </c>
      <c r="J963">
        <v>388</v>
      </c>
      <c r="K963" s="1" t="s">
        <v>16</v>
      </c>
      <c r="M963" s="1" t="s">
        <v>4</v>
      </c>
      <c r="N963" t="s">
        <v>4</v>
      </c>
      <c r="O963" t="s">
        <v>3048</v>
      </c>
      <c r="P963" t="s">
        <v>3048</v>
      </c>
    </row>
    <row r="964" spans="1:16" x14ac:dyDescent="0.25">
      <c r="A964" t="s">
        <v>302</v>
      </c>
      <c r="B964" t="s">
        <v>1721</v>
      </c>
      <c r="C964" t="s">
        <v>774</v>
      </c>
      <c r="D964">
        <v>1</v>
      </c>
      <c r="E964" t="s">
        <v>3853</v>
      </c>
      <c r="F964" t="s">
        <v>734</v>
      </c>
      <c r="G964" s="1">
        <v>23177</v>
      </c>
      <c r="I964">
        <v>2</v>
      </c>
      <c r="J964">
        <v>583</v>
      </c>
      <c r="K964" s="1" t="s">
        <v>267</v>
      </c>
      <c r="M964" s="1">
        <v>23760</v>
      </c>
      <c r="N964">
        <v>583</v>
      </c>
      <c r="O964" t="s">
        <v>3048</v>
      </c>
      <c r="P964" t="s">
        <v>3048</v>
      </c>
    </row>
    <row r="965" spans="1:16" x14ac:dyDescent="0.25">
      <c r="A965" t="s">
        <v>302</v>
      </c>
      <c r="B965" t="s">
        <v>1721</v>
      </c>
      <c r="C965" t="s">
        <v>774</v>
      </c>
      <c r="D965">
        <v>2</v>
      </c>
      <c r="E965" t="s">
        <v>3854</v>
      </c>
      <c r="F965" t="s">
        <v>755</v>
      </c>
      <c r="G965" s="1">
        <v>23760</v>
      </c>
      <c r="I965">
        <v>2</v>
      </c>
      <c r="J965">
        <v>466</v>
      </c>
      <c r="K965" s="1" t="s">
        <v>268</v>
      </c>
      <c r="M965" s="1">
        <v>24226</v>
      </c>
      <c r="N965">
        <v>466</v>
      </c>
      <c r="O965" t="s">
        <v>3051</v>
      </c>
      <c r="P965" t="s">
        <v>3051</v>
      </c>
    </row>
    <row r="966" spans="1:16" x14ac:dyDescent="0.25">
      <c r="A966" t="s">
        <v>302</v>
      </c>
      <c r="B966" t="s">
        <v>1721</v>
      </c>
      <c r="C966" t="s">
        <v>774</v>
      </c>
      <c r="D966">
        <v>3</v>
      </c>
      <c r="E966" t="s">
        <v>3336</v>
      </c>
      <c r="F966" t="s">
        <v>759</v>
      </c>
      <c r="G966" s="1">
        <v>24226</v>
      </c>
      <c r="I966">
        <v>1</v>
      </c>
      <c r="J966">
        <v>366</v>
      </c>
      <c r="K966" s="1" t="s">
        <v>155</v>
      </c>
      <c r="M966" s="1">
        <v>24592</v>
      </c>
      <c r="N966">
        <v>366</v>
      </c>
      <c r="O966" t="s">
        <v>3049</v>
      </c>
      <c r="P966" t="s">
        <v>3061</v>
      </c>
    </row>
    <row r="967" spans="1:16" x14ac:dyDescent="0.25">
      <c r="A967" t="s">
        <v>302</v>
      </c>
      <c r="B967" t="s">
        <v>1721</v>
      </c>
      <c r="C967" t="s">
        <v>774</v>
      </c>
      <c r="D967">
        <v>4</v>
      </c>
      <c r="E967" t="s">
        <v>3337</v>
      </c>
      <c r="F967" t="s">
        <v>771</v>
      </c>
      <c r="G967" s="1">
        <v>24592</v>
      </c>
      <c r="I967">
        <v>1</v>
      </c>
      <c r="J967">
        <v>611</v>
      </c>
      <c r="K967" s="1" t="s">
        <v>156</v>
      </c>
      <c r="M967" s="1">
        <v>25186</v>
      </c>
      <c r="N967">
        <v>594</v>
      </c>
      <c r="O967" t="s">
        <v>3057</v>
      </c>
      <c r="P967" t="s">
        <v>3060</v>
      </c>
    </row>
    <row r="968" spans="1:16" x14ac:dyDescent="0.25">
      <c r="A968" t="s">
        <v>302</v>
      </c>
      <c r="B968" t="s">
        <v>1721</v>
      </c>
      <c r="C968" t="s">
        <v>774</v>
      </c>
      <c r="D968">
        <v>5</v>
      </c>
      <c r="E968" t="s">
        <v>3855</v>
      </c>
      <c r="F968" t="s">
        <v>781</v>
      </c>
      <c r="G968" s="1">
        <v>25186</v>
      </c>
      <c r="I968">
        <v>0</v>
      </c>
      <c r="J968">
        <v>413</v>
      </c>
      <c r="K968" s="1" t="s">
        <v>77</v>
      </c>
      <c r="L968" t="s">
        <v>1184</v>
      </c>
      <c r="M968" s="1">
        <v>25599</v>
      </c>
      <c r="N968">
        <v>413</v>
      </c>
      <c r="O968" t="s">
        <v>3058</v>
      </c>
      <c r="P968" t="s">
        <v>3060</v>
      </c>
    </row>
    <row r="969" spans="1:16" x14ac:dyDescent="0.25">
      <c r="A969" t="s">
        <v>302</v>
      </c>
      <c r="B969" t="s">
        <v>1721</v>
      </c>
      <c r="C969" t="s">
        <v>774</v>
      </c>
      <c r="D969">
        <v>6</v>
      </c>
      <c r="E969" t="s">
        <v>3856</v>
      </c>
      <c r="F969" t="s">
        <v>759</v>
      </c>
      <c r="G969" s="1">
        <v>25599</v>
      </c>
      <c r="I969">
        <v>9</v>
      </c>
      <c r="J969">
        <v>1175</v>
      </c>
      <c r="K969" s="1" t="s">
        <v>269</v>
      </c>
      <c r="M969" s="1">
        <v>27293</v>
      </c>
      <c r="N969">
        <v>1694</v>
      </c>
      <c r="O969" t="s">
        <v>3049</v>
      </c>
      <c r="P969" t="s">
        <v>3061</v>
      </c>
    </row>
    <row r="970" spans="1:16" x14ac:dyDescent="0.25">
      <c r="A970" t="s">
        <v>302</v>
      </c>
      <c r="B970" t="s">
        <v>1721</v>
      </c>
      <c r="C970" t="s">
        <v>774</v>
      </c>
      <c r="D970">
        <v>7</v>
      </c>
      <c r="E970" t="s">
        <v>3857</v>
      </c>
      <c r="F970" t="s">
        <v>762</v>
      </c>
      <c r="G970" s="1">
        <v>27293</v>
      </c>
      <c r="I970">
        <v>1</v>
      </c>
      <c r="J970">
        <v>267</v>
      </c>
      <c r="K970" s="1" t="s">
        <v>157</v>
      </c>
      <c r="L970" t="s">
        <v>1185</v>
      </c>
      <c r="M970" s="1">
        <v>27590</v>
      </c>
      <c r="N970">
        <v>297</v>
      </c>
      <c r="O970" t="s">
        <v>3049</v>
      </c>
      <c r="P970" t="s">
        <v>3061</v>
      </c>
    </row>
    <row r="971" spans="1:16" x14ac:dyDescent="0.25">
      <c r="A971" t="s">
        <v>302</v>
      </c>
      <c r="B971" t="s">
        <v>1721</v>
      </c>
      <c r="C971" t="s">
        <v>774</v>
      </c>
      <c r="D971">
        <v>8</v>
      </c>
      <c r="E971" t="s">
        <v>3858</v>
      </c>
      <c r="F971" t="s">
        <v>790</v>
      </c>
      <c r="G971" s="1">
        <v>27590</v>
      </c>
      <c r="I971">
        <v>1</v>
      </c>
      <c r="J971">
        <v>583</v>
      </c>
      <c r="K971" s="1" t="s">
        <v>158</v>
      </c>
      <c r="M971" s="1">
        <v>27941</v>
      </c>
      <c r="N971">
        <v>351</v>
      </c>
      <c r="O971" t="s">
        <v>3058</v>
      </c>
      <c r="P971" t="s">
        <v>3060</v>
      </c>
    </row>
    <row r="972" spans="1:16" x14ac:dyDescent="0.25">
      <c r="A972" t="s">
        <v>302</v>
      </c>
      <c r="B972" t="s">
        <v>1721</v>
      </c>
      <c r="C972" t="s">
        <v>774</v>
      </c>
      <c r="D972">
        <v>9</v>
      </c>
      <c r="E972" t="s">
        <v>3859</v>
      </c>
      <c r="F972" t="s">
        <v>762</v>
      </c>
      <c r="G972" s="1">
        <v>27941</v>
      </c>
      <c r="I972">
        <v>0</v>
      </c>
      <c r="J972">
        <v>381</v>
      </c>
      <c r="K972" s="1" t="s">
        <v>78</v>
      </c>
      <c r="M972" s="1">
        <v>28062</v>
      </c>
      <c r="N972">
        <v>121</v>
      </c>
      <c r="O972" t="s">
        <v>3049</v>
      </c>
      <c r="P972" t="s">
        <v>3061</v>
      </c>
    </row>
    <row r="973" spans="1:16" x14ac:dyDescent="0.25">
      <c r="A973" t="s">
        <v>302</v>
      </c>
      <c r="B973" t="s">
        <v>1721</v>
      </c>
      <c r="C973" t="s">
        <v>774</v>
      </c>
      <c r="D973">
        <v>10</v>
      </c>
      <c r="E973" t="s">
        <v>3858</v>
      </c>
      <c r="F973" t="s">
        <v>790</v>
      </c>
      <c r="G973" s="1">
        <v>28062</v>
      </c>
      <c r="I973">
        <v>7</v>
      </c>
      <c r="J973">
        <v>792</v>
      </c>
      <c r="K973" s="1" t="s">
        <v>270</v>
      </c>
      <c r="M973" s="1">
        <v>28854</v>
      </c>
      <c r="N973">
        <v>792</v>
      </c>
      <c r="O973" t="s">
        <v>3058</v>
      </c>
      <c r="P973" t="s">
        <v>3060</v>
      </c>
    </row>
    <row r="974" spans="1:16" x14ac:dyDescent="0.25">
      <c r="A974" t="s">
        <v>302</v>
      </c>
      <c r="B974" t="s">
        <v>1721</v>
      </c>
      <c r="C974" t="s">
        <v>774</v>
      </c>
      <c r="D974">
        <v>11</v>
      </c>
      <c r="E974" t="s">
        <v>3860</v>
      </c>
      <c r="F974" t="s">
        <v>765</v>
      </c>
      <c r="G974" s="1">
        <v>28854</v>
      </c>
      <c r="I974">
        <v>2</v>
      </c>
      <c r="J974">
        <v>420</v>
      </c>
      <c r="K974" s="1" t="s">
        <v>271</v>
      </c>
      <c r="M974" s="1">
        <v>29274</v>
      </c>
      <c r="N974">
        <v>420</v>
      </c>
      <c r="O974" t="s">
        <v>3057</v>
      </c>
      <c r="P974" t="s">
        <v>3060</v>
      </c>
    </row>
    <row r="975" spans="1:16" x14ac:dyDescent="0.25">
      <c r="A975" t="s">
        <v>302</v>
      </c>
      <c r="B975" t="s">
        <v>1721</v>
      </c>
      <c r="C975" t="s">
        <v>774</v>
      </c>
      <c r="D975">
        <v>12</v>
      </c>
      <c r="E975" t="s">
        <v>3861</v>
      </c>
      <c r="F975" t="s">
        <v>734</v>
      </c>
      <c r="G975" s="1">
        <v>29274</v>
      </c>
      <c r="I975">
        <v>5</v>
      </c>
      <c r="J975">
        <v>854</v>
      </c>
      <c r="K975" s="1" t="s">
        <v>272</v>
      </c>
      <c r="M975" s="1">
        <v>30128</v>
      </c>
      <c r="N975">
        <v>854</v>
      </c>
      <c r="O975" t="s">
        <v>3048</v>
      </c>
      <c r="P975" t="s">
        <v>3048</v>
      </c>
    </row>
    <row r="976" spans="1:16" x14ac:dyDescent="0.25">
      <c r="A976" t="s">
        <v>302</v>
      </c>
      <c r="B976" t="s">
        <v>1721</v>
      </c>
      <c r="C976" t="s">
        <v>774</v>
      </c>
      <c r="D976">
        <v>13</v>
      </c>
      <c r="E976" t="s">
        <v>3862</v>
      </c>
      <c r="F976" t="s">
        <v>734</v>
      </c>
      <c r="G976" s="1">
        <v>30128</v>
      </c>
      <c r="I976">
        <v>2</v>
      </c>
      <c r="J976">
        <v>326</v>
      </c>
      <c r="K976" s="1" t="s">
        <v>273</v>
      </c>
      <c r="M976" s="1">
        <v>30454</v>
      </c>
      <c r="N976">
        <v>326</v>
      </c>
      <c r="O976" t="s">
        <v>3048</v>
      </c>
      <c r="P976" t="s">
        <v>3048</v>
      </c>
    </row>
    <row r="977" spans="1:16" x14ac:dyDescent="0.25">
      <c r="A977" t="s">
        <v>302</v>
      </c>
      <c r="B977" t="s">
        <v>1721</v>
      </c>
      <c r="C977" t="s">
        <v>774</v>
      </c>
      <c r="D977">
        <v>14</v>
      </c>
      <c r="E977" t="s">
        <v>3863</v>
      </c>
      <c r="F977" t="s">
        <v>734</v>
      </c>
      <c r="G977" s="1">
        <v>30454</v>
      </c>
      <c r="I977">
        <v>2</v>
      </c>
      <c r="J977">
        <v>256</v>
      </c>
      <c r="K977" s="1" t="s">
        <v>274</v>
      </c>
      <c r="M977" s="1">
        <v>30710</v>
      </c>
      <c r="N977">
        <v>256</v>
      </c>
      <c r="O977" t="s">
        <v>3048</v>
      </c>
      <c r="P977" t="s">
        <v>3048</v>
      </c>
    </row>
    <row r="978" spans="1:16" x14ac:dyDescent="0.25">
      <c r="A978" t="s">
        <v>302</v>
      </c>
      <c r="B978" t="s">
        <v>1721</v>
      </c>
      <c r="C978" t="s">
        <v>774</v>
      </c>
      <c r="D978">
        <v>15</v>
      </c>
      <c r="E978" t="s">
        <v>3864</v>
      </c>
      <c r="F978" t="s">
        <v>734</v>
      </c>
      <c r="G978" s="1">
        <v>30710</v>
      </c>
      <c r="I978">
        <v>3</v>
      </c>
      <c r="J978">
        <v>570</v>
      </c>
      <c r="K978" s="1" t="s">
        <v>275</v>
      </c>
      <c r="M978" s="1">
        <v>31280</v>
      </c>
      <c r="N978">
        <v>570</v>
      </c>
      <c r="O978" t="s">
        <v>3048</v>
      </c>
      <c r="P978" t="s">
        <v>3048</v>
      </c>
    </row>
    <row r="979" spans="1:16" x14ac:dyDescent="0.25">
      <c r="A979" t="s">
        <v>302</v>
      </c>
      <c r="B979" t="s">
        <v>1721</v>
      </c>
      <c r="C979" t="s">
        <v>774</v>
      </c>
      <c r="D979">
        <v>16</v>
      </c>
      <c r="E979" t="s">
        <v>3865</v>
      </c>
      <c r="F979" t="s">
        <v>734</v>
      </c>
      <c r="G979" s="1">
        <v>31280</v>
      </c>
      <c r="I979">
        <v>0</v>
      </c>
      <c r="J979">
        <v>257</v>
      </c>
      <c r="K979" s="1" t="s">
        <v>79</v>
      </c>
      <c r="M979" s="1">
        <v>31537</v>
      </c>
      <c r="N979">
        <v>257</v>
      </c>
      <c r="O979" t="s">
        <v>3048</v>
      </c>
      <c r="P979" t="s">
        <v>3048</v>
      </c>
    </row>
    <row r="980" spans="1:16" x14ac:dyDescent="0.25">
      <c r="A980" t="s">
        <v>302</v>
      </c>
      <c r="B980" t="s">
        <v>1721</v>
      </c>
      <c r="C980" t="s">
        <v>774</v>
      </c>
      <c r="D980">
        <v>17</v>
      </c>
      <c r="E980" t="s">
        <v>3866</v>
      </c>
      <c r="F980" t="s">
        <v>768</v>
      </c>
      <c r="G980" s="1">
        <v>31537</v>
      </c>
      <c r="I980">
        <v>0</v>
      </c>
      <c r="J980">
        <v>83</v>
      </c>
      <c r="K980" s="1" t="s">
        <v>80</v>
      </c>
      <c r="M980" s="1">
        <v>31617</v>
      </c>
      <c r="N980">
        <v>80</v>
      </c>
      <c r="O980" t="s">
        <v>3048</v>
      </c>
      <c r="P980" t="s">
        <v>3048</v>
      </c>
    </row>
    <row r="981" spans="1:16" x14ac:dyDescent="0.25">
      <c r="A981" t="s">
        <v>302</v>
      </c>
      <c r="B981" t="s">
        <v>1721</v>
      </c>
      <c r="C981" t="s">
        <v>774</v>
      </c>
      <c r="D981">
        <v>18</v>
      </c>
      <c r="E981" t="s">
        <v>3867</v>
      </c>
      <c r="F981" t="s">
        <v>771</v>
      </c>
      <c r="G981" s="1">
        <v>31617</v>
      </c>
      <c r="I981">
        <v>1</v>
      </c>
      <c r="J981">
        <v>363</v>
      </c>
      <c r="K981" s="1" t="s">
        <v>159</v>
      </c>
      <c r="M981" s="1">
        <v>31980</v>
      </c>
      <c r="N981">
        <v>363</v>
      </c>
      <c r="O981" t="s">
        <v>3057</v>
      </c>
      <c r="P981" t="s">
        <v>3060</v>
      </c>
    </row>
    <row r="982" spans="1:16" x14ac:dyDescent="0.25">
      <c r="A982" t="s">
        <v>302</v>
      </c>
      <c r="B982" t="s">
        <v>1721</v>
      </c>
      <c r="C982" t="s">
        <v>774</v>
      </c>
      <c r="D982">
        <v>19</v>
      </c>
      <c r="E982" t="s">
        <v>3866</v>
      </c>
      <c r="F982" t="s">
        <v>768</v>
      </c>
      <c r="G982" s="1">
        <v>31980</v>
      </c>
      <c r="I982">
        <v>0</v>
      </c>
      <c r="J982">
        <v>113</v>
      </c>
      <c r="K982" s="1" t="s">
        <v>81</v>
      </c>
      <c r="M982" s="1">
        <v>31980</v>
      </c>
      <c r="N982">
        <v>0</v>
      </c>
      <c r="O982" t="s">
        <v>3048</v>
      </c>
      <c r="P982" t="s">
        <v>3048</v>
      </c>
    </row>
    <row r="983" spans="1:16" x14ac:dyDescent="0.25">
      <c r="A983" t="s">
        <v>302</v>
      </c>
      <c r="B983" t="s">
        <v>1721</v>
      </c>
      <c r="C983" t="s">
        <v>774</v>
      </c>
      <c r="D983">
        <v>20</v>
      </c>
      <c r="E983" t="s">
        <v>3429</v>
      </c>
      <c r="F983" t="s">
        <v>734</v>
      </c>
      <c r="G983" s="1">
        <v>31980</v>
      </c>
      <c r="I983">
        <v>4</v>
      </c>
      <c r="J983">
        <v>113</v>
      </c>
      <c r="K983" s="1" t="s">
        <v>81</v>
      </c>
      <c r="M983" s="1">
        <v>32641</v>
      </c>
      <c r="N983">
        <v>661</v>
      </c>
      <c r="O983" t="s">
        <v>3048</v>
      </c>
      <c r="P983" t="s">
        <v>3048</v>
      </c>
    </row>
    <row r="984" spans="1:16" x14ac:dyDescent="0.25">
      <c r="A984" t="s">
        <v>302</v>
      </c>
      <c r="B984" t="s">
        <v>1721</v>
      </c>
      <c r="C984" t="s">
        <v>774</v>
      </c>
      <c r="D984">
        <v>21</v>
      </c>
      <c r="E984" t="s">
        <v>3392</v>
      </c>
      <c r="F984" t="s">
        <v>768</v>
      </c>
      <c r="G984" s="1">
        <v>32641</v>
      </c>
      <c r="I984">
        <v>12</v>
      </c>
      <c r="J984">
        <v>1722</v>
      </c>
      <c r="K984" s="1" t="s">
        <v>276</v>
      </c>
      <c r="M984" s="1">
        <v>34363</v>
      </c>
      <c r="N984">
        <v>1722</v>
      </c>
      <c r="O984" t="s">
        <v>3048</v>
      </c>
      <c r="P984" t="s">
        <v>3048</v>
      </c>
    </row>
    <row r="985" spans="1:16" x14ac:dyDescent="0.25">
      <c r="A985" t="s">
        <v>302</v>
      </c>
      <c r="B985" t="s">
        <v>1721</v>
      </c>
      <c r="C985" t="s">
        <v>774</v>
      </c>
      <c r="D985">
        <v>22</v>
      </c>
      <c r="E985" t="s">
        <v>3352</v>
      </c>
      <c r="F985" t="s">
        <v>734</v>
      </c>
      <c r="G985" s="1">
        <v>34363</v>
      </c>
      <c r="I985">
        <v>0</v>
      </c>
      <c r="J985">
        <v>114</v>
      </c>
      <c r="K985" s="1" t="s">
        <v>82</v>
      </c>
      <c r="M985" s="1">
        <v>34461</v>
      </c>
      <c r="N985">
        <v>98</v>
      </c>
      <c r="O985" t="s">
        <v>3048</v>
      </c>
      <c r="P985" t="s">
        <v>3048</v>
      </c>
    </row>
    <row r="986" spans="1:16" x14ac:dyDescent="0.25">
      <c r="A986" t="s">
        <v>302</v>
      </c>
      <c r="B986" t="s">
        <v>1721</v>
      </c>
      <c r="C986" t="s">
        <v>774</v>
      </c>
      <c r="D986">
        <v>23</v>
      </c>
      <c r="E986" t="s">
        <v>3392</v>
      </c>
      <c r="F986" t="s">
        <v>768</v>
      </c>
      <c r="G986" s="1">
        <v>34461</v>
      </c>
      <c r="I986">
        <v>4</v>
      </c>
      <c r="J986">
        <v>762</v>
      </c>
      <c r="K986" s="1" t="s">
        <v>277</v>
      </c>
      <c r="M986" s="1">
        <v>35223</v>
      </c>
      <c r="N986">
        <v>762</v>
      </c>
      <c r="O986" t="s">
        <v>3048</v>
      </c>
      <c r="P986" t="s">
        <v>3048</v>
      </c>
    </row>
    <row r="987" spans="1:16" x14ac:dyDescent="0.25">
      <c r="A987" t="s">
        <v>302</v>
      </c>
      <c r="B987" t="s">
        <v>1721</v>
      </c>
      <c r="C987" t="s">
        <v>774</v>
      </c>
      <c r="D987">
        <v>24</v>
      </c>
      <c r="E987" t="s">
        <v>3823</v>
      </c>
      <c r="F987" t="s">
        <v>734</v>
      </c>
      <c r="G987" s="1">
        <v>35223</v>
      </c>
      <c r="I987">
        <v>1</v>
      </c>
      <c r="J987">
        <v>309</v>
      </c>
      <c r="K987" s="1" t="s">
        <v>160</v>
      </c>
      <c r="M987" s="1">
        <v>36393</v>
      </c>
      <c r="N987">
        <v>1170</v>
      </c>
      <c r="O987" t="s">
        <v>3048</v>
      </c>
      <c r="P987" t="s">
        <v>3048</v>
      </c>
    </row>
    <row r="988" spans="1:16" x14ac:dyDescent="0.25">
      <c r="A988" t="s">
        <v>302</v>
      </c>
      <c r="B988" t="s">
        <v>1721</v>
      </c>
      <c r="C988" t="s">
        <v>774</v>
      </c>
      <c r="D988">
        <v>25</v>
      </c>
      <c r="E988" t="s">
        <v>1490</v>
      </c>
      <c r="F988" t="s">
        <v>761</v>
      </c>
      <c r="G988" s="1">
        <v>36393</v>
      </c>
      <c r="I988">
        <v>7</v>
      </c>
      <c r="J988">
        <v>1624</v>
      </c>
      <c r="K988" s="1" t="s">
        <v>278</v>
      </c>
      <c r="L988" t="s">
        <v>1186</v>
      </c>
      <c r="M988" s="1">
        <v>38010</v>
      </c>
      <c r="N988">
        <v>1617</v>
      </c>
      <c r="O988" t="s">
        <v>761</v>
      </c>
      <c r="P988" t="s">
        <v>761</v>
      </c>
    </row>
    <row r="989" spans="1:16" x14ac:dyDescent="0.25">
      <c r="A989" t="s">
        <v>302</v>
      </c>
      <c r="B989" t="s">
        <v>1721</v>
      </c>
      <c r="C989" t="s">
        <v>774</v>
      </c>
      <c r="D989">
        <v>26</v>
      </c>
      <c r="E989" t="s">
        <v>3868</v>
      </c>
      <c r="F989" t="s">
        <v>764</v>
      </c>
      <c r="G989" s="1">
        <v>38010</v>
      </c>
      <c r="I989">
        <v>2</v>
      </c>
      <c r="J989">
        <v>518</v>
      </c>
      <c r="K989" s="1" t="s">
        <v>279</v>
      </c>
      <c r="L989" t="s">
        <v>1187</v>
      </c>
      <c r="M989" s="1">
        <v>38528</v>
      </c>
      <c r="N989">
        <v>518</v>
      </c>
      <c r="O989" t="s">
        <v>3048</v>
      </c>
      <c r="P989" t="s">
        <v>3048</v>
      </c>
    </row>
    <row r="990" spans="1:16" x14ac:dyDescent="0.25">
      <c r="A990" t="s">
        <v>302</v>
      </c>
      <c r="B990" t="s">
        <v>1721</v>
      </c>
      <c r="C990" t="s">
        <v>774</v>
      </c>
      <c r="D990">
        <v>27</v>
      </c>
      <c r="E990" t="s">
        <v>3827</v>
      </c>
      <c r="F990" t="s">
        <v>734</v>
      </c>
      <c r="G990" s="1">
        <v>38528</v>
      </c>
      <c r="I990">
        <v>0</v>
      </c>
      <c r="J990">
        <v>271</v>
      </c>
      <c r="K990" s="1" t="s">
        <v>83</v>
      </c>
      <c r="M990" s="1">
        <v>38975</v>
      </c>
      <c r="N990">
        <v>447</v>
      </c>
      <c r="O990" t="s">
        <v>3048</v>
      </c>
      <c r="P990" t="s">
        <v>3048</v>
      </c>
    </row>
    <row r="991" spans="1:16" x14ac:dyDescent="0.25">
      <c r="A991" t="s">
        <v>302</v>
      </c>
      <c r="B991" t="s">
        <v>1721</v>
      </c>
      <c r="C991" t="s">
        <v>774</v>
      </c>
      <c r="D991">
        <v>28</v>
      </c>
      <c r="E991" t="s">
        <v>3869</v>
      </c>
      <c r="F991" t="s">
        <v>736</v>
      </c>
      <c r="G991" s="1">
        <v>38975</v>
      </c>
      <c r="I991">
        <v>0</v>
      </c>
      <c r="J991">
        <v>603</v>
      </c>
      <c r="K991" s="1" t="s">
        <v>84</v>
      </c>
      <c r="L991" t="s">
        <v>1188</v>
      </c>
      <c r="M991" s="1">
        <v>40026</v>
      </c>
      <c r="N991">
        <v>1051</v>
      </c>
      <c r="O991" t="s">
        <v>3049</v>
      </c>
      <c r="P991" t="s">
        <v>3061</v>
      </c>
    </row>
    <row r="992" spans="1:16" x14ac:dyDescent="0.25">
      <c r="A992" t="s">
        <v>302</v>
      </c>
      <c r="B992" t="s">
        <v>1721</v>
      </c>
      <c r="C992" t="s">
        <v>774</v>
      </c>
      <c r="D992">
        <v>29</v>
      </c>
      <c r="E992" t="s">
        <v>3870</v>
      </c>
      <c r="F992" t="s">
        <v>734</v>
      </c>
      <c r="G992" s="1">
        <v>40026</v>
      </c>
      <c r="I992">
        <v>2</v>
      </c>
      <c r="J992">
        <v>546</v>
      </c>
      <c r="K992" s="1" t="s">
        <v>280</v>
      </c>
      <c r="M992" s="1">
        <v>40572</v>
      </c>
      <c r="N992">
        <v>546</v>
      </c>
      <c r="O992" t="s">
        <v>3048</v>
      </c>
      <c r="P992" t="s">
        <v>3048</v>
      </c>
    </row>
    <row r="993" spans="1:16" x14ac:dyDescent="0.25">
      <c r="A993" t="s">
        <v>302</v>
      </c>
      <c r="B993" t="s">
        <v>1721</v>
      </c>
      <c r="C993" t="s">
        <v>774</v>
      </c>
      <c r="D993">
        <v>30</v>
      </c>
      <c r="E993" t="s">
        <v>3871</v>
      </c>
      <c r="F993" t="s">
        <v>734</v>
      </c>
      <c r="G993" s="1">
        <v>40572</v>
      </c>
      <c r="I993">
        <v>2</v>
      </c>
      <c r="J993">
        <v>180</v>
      </c>
      <c r="K993" s="1" t="s">
        <v>281</v>
      </c>
      <c r="M993" s="1">
        <v>40803</v>
      </c>
      <c r="N993">
        <v>231</v>
      </c>
      <c r="O993" t="s">
        <v>3048</v>
      </c>
      <c r="P993" t="s">
        <v>3048</v>
      </c>
    </row>
    <row r="994" spans="1:16" x14ac:dyDescent="0.25">
      <c r="A994" t="s">
        <v>302</v>
      </c>
      <c r="B994" t="s">
        <v>1721</v>
      </c>
      <c r="C994" t="s">
        <v>774</v>
      </c>
      <c r="D994">
        <v>31</v>
      </c>
      <c r="E994" t="s">
        <v>3872</v>
      </c>
      <c r="F994" t="s">
        <v>768</v>
      </c>
      <c r="G994" s="1">
        <v>40803</v>
      </c>
      <c r="I994">
        <v>0</v>
      </c>
      <c r="J994">
        <v>189</v>
      </c>
      <c r="K994" s="1" t="s">
        <v>85</v>
      </c>
      <c r="L994" t="s">
        <v>1189</v>
      </c>
      <c r="M994" s="1">
        <v>40992</v>
      </c>
      <c r="N994">
        <v>189</v>
      </c>
      <c r="O994" t="s">
        <v>3048</v>
      </c>
      <c r="P994" t="s">
        <v>3048</v>
      </c>
    </row>
    <row r="995" spans="1:16" x14ac:dyDescent="0.25">
      <c r="A995" t="s">
        <v>302</v>
      </c>
      <c r="B995" t="s">
        <v>1721</v>
      </c>
      <c r="C995" t="s">
        <v>774</v>
      </c>
      <c r="D995">
        <v>32</v>
      </c>
      <c r="E995" t="s">
        <v>3849</v>
      </c>
      <c r="F995" t="s">
        <v>734</v>
      </c>
      <c r="G995" s="1">
        <v>40992</v>
      </c>
      <c r="I995">
        <v>5</v>
      </c>
      <c r="J995">
        <v>1174</v>
      </c>
      <c r="K995" s="1" t="s">
        <v>282</v>
      </c>
      <c r="M995" s="1">
        <v>42280</v>
      </c>
      <c r="N995">
        <v>1288</v>
      </c>
      <c r="O995" t="s">
        <v>3048</v>
      </c>
      <c r="P995" t="s">
        <v>3048</v>
      </c>
    </row>
    <row r="996" spans="1:16" x14ac:dyDescent="0.25">
      <c r="A996" t="s">
        <v>302</v>
      </c>
      <c r="B996" t="s">
        <v>1721</v>
      </c>
      <c r="C996" t="s">
        <v>774</v>
      </c>
      <c r="D996">
        <v>33</v>
      </c>
      <c r="E996" t="s">
        <v>3873</v>
      </c>
      <c r="F996" t="s">
        <v>739</v>
      </c>
      <c r="G996" s="1">
        <v>42280</v>
      </c>
      <c r="I996">
        <v>0</v>
      </c>
      <c r="J996">
        <v>295</v>
      </c>
      <c r="K996" s="1" t="s">
        <v>86</v>
      </c>
      <c r="L996" t="s">
        <v>1190</v>
      </c>
      <c r="M996" s="1">
        <v>42574</v>
      </c>
      <c r="N996">
        <v>294</v>
      </c>
      <c r="O996" t="s">
        <v>3050</v>
      </c>
      <c r="P996" t="s">
        <v>3061</v>
      </c>
    </row>
    <row r="997" spans="1:16" x14ac:dyDescent="0.25">
      <c r="A997" t="s">
        <v>302</v>
      </c>
      <c r="B997" t="s">
        <v>1721</v>
      </c>
      <c r="C997" t="s">
        <v>774</v>
      </c>
      <c r="D997">
        <v>34</v>
      </c>
      <c r="E997" t="s">
        <v>3874</v>
      </c>
      <c r="F997" t="s">
        <v>734</v>
      </c>
      <c r="G997" s="1">
        <v>42574</v>
      </c>
      <c r="I997">
        <v>3</v>
      </c>
      <c r="J997">
        <v>460</v>
      </c>
      <c r="K997" s="1" t="s">
        <v>283</v>
      </c>
      <c r="M997" s="1">
        <v>43176</v>
      </c>
      <c r="N997">
        <v>602</v>
      </c>
      <c r="O997" t="s">
        <v>3048</v>
      </c>
      <c r="P997" t="s">
        <v>3048</v>
      </c>
    </row>
    <row r="998" spans="1:16" x14ac:dyDescent="0.25">
      <c r="A998" t="s">
        <v>302</v>
      </c>
      <c r="B998" t="s">
        <v>1721</v>
      </c>
      <c r="C998" t="s">
        <v>774</v>
      </c>
      <c r="D998">
        <v>35</v>
      </c>
      <c r="E998" t="s">
        <v>3875</v>
      </c>
      <c r="F998" t="s">
        <v>734</v>
      </c>
      <c r="G998" s="1">
        <v>43176</v>
      </c>
      <c r="I998">
        <v>3</v>
      </c>
      <c r="J998">
        <v>948</v>
      </c>
      <c r="K998" s="1" t="s">
        <v>16</v>
      </c>
      <c r="L998" t="s">
        <v>1191</v>
      </c>
      <c r="M998" s="1" t="s">
        <v>4</v>
      </c>
      <c r="N998" t="s">
        <v>4</v>
      </c>
      <c r="O998" t="s">
        <v>3048</v>
      </c>
      <c r="P998" t="s">
        <v>3048</v>
      </c>
    </row>
    <row r="999" spans="1:16" x14ac:dyDescent="0.25">
      <c r="A999" t="s">
        <v>302</v>
      </c>
      <c r="B999" t="s">
        <v>36</v>
      </c>
      <c r="C999" t="s">
        <v>36</v>
      </c>
      <c r="D999">
        <v>1</v>
      </c>
      <c r="E999" t="s">
        <v>3876</v>
      </c>
      <c r="F999" t="s">
        <v>747</v>
      </c>
      <c r="G999" s="1">
        <v>23056</v>
      </c>
      <c r="I999">
        <v>3</v>
      </c>
      <c r="J999">
        <v>786</v>
      </c>
      <c r="K999" s="1" t="s">
        <v>202</v>
      </c>
      <c r="M999" s="1">
        <v>23842</v>
      </c>
      <c r="N999">
        <v>786</v>
      </c>
      <c r="O999" t="s">
        <v>3052</v>
      </c>
      <c r="P999" t="s">
        <v>3048</v>
      </c>
    </row>
    <row r="1000" spans="1:16" x14ac:dyDescent="0.25">
      <c r="A1000" t="s">
        <v>302</v>
      </c>
      <c r="B1000" t="s">
        <v>36</v>
      </c>
      <c r="C1000" t="s">
        <v>36</v>
      </c>
      <c r="D1000">
        <v>2</v>
      </c>
      <c r="E1000" t="s">
        <v>3381</v>
      </c>
      <c r="F1000" t="s">
        <v>751</v>
      </c>
      <c r="G1000" s="1">
        <v>23842</v>
      </c>
      <c r="I1000">
        <v>0</v>
      </c>
      <c r="J1000">
        <v>217</v>
      </c>
      <c r="K1000" s="1" t="s">
        <v>37</v>
      </c>
      <c r="M1000" s="1">
        <v>24059</v>
      </c>
      <c r="N1000">
        <v>217</v>
      </c>
      <c r="O1000" t="s">
        <v>3055</v>
      </c>
      <c r="P1000" t="s">
        <v>3048</v>
      </c>
    </row>
    <row r="1001" spans="1:16" x14ac:dyDescent="0.25">
      <c r="A1001" t="s">
        <v>302</v>
      </c>
      <c r="B1001" t="s">
        <v>36</v>
      </c>
      <c r="C1001" t="s">
        <v>36</v>
      </c>
      <c r="D1001">
        <v>3</v>
      </c>
      <c r="E1001" t="s">
        <v>3876</v>
      </c>
      <c r="F1001" t="s">
        <v>747</v>
      </c>
      <c r="G1001" s="1">
        <v>24059</v>
      </c>
      <c r="I1001">
        <v>5</v>
      </c>
      <c r="J1001">
        <v>959</v>
      </c>
      <c r="K1001" s="1" t="s">
        <v>203</v>
      </c>
      <c r="M1001" s="1">
        <v>25018</v>
      </c>
      <c r="N1001">
        <v>959</v>
      </c>
      <c r="O1001" t="s">
        <v>3052</v>
      </c>
      <c r="P1001" t="s">
        <v>3048</v>
      </c>
    </row>
    <row r="1002" spans="1:16" x14ac:dyDescent="0.25">
      <c r="A1002" t="s">
        <v>302</v>
      </c>
      <c r="B1002" t="s">
        <v>36</v>
      </c>
      <c r="C1002" t="s">
        <v>36</v>
      </c>
      <c r="D1002">
        <v>4</v>
      </c>
      <c r="E1002" t="s">
        <v>3877</v>
      </c>
      <c r="F1002" t="s">
        <v>772</v>
      </c>
      <c r="G1002" s="1">
        <v>25018</v>
      </c>
      <c r="I1002">
        <v>1</v>
      </c>
      <c r="J1002">
        <v>234</v>
      </c>
      <c r="K1002" s="1" t="s">
        <v>123</v>
      </c>
      <c r="M1002" s="1">
        <v>25252</v>
      </c>
      <c r="N1002">
        <v>234</v>
      </c>
      <c r="O1002" t="s">
        <v>3052</v>
      </c>
      <c r="P1002" t="s">
        <v>3048</v>
      </c>
    </row>
    <row r="1003" spans="1:16" x14ac:dyDescent="0.25">
      <c r="A1003" t="s">
        <v>302</v>
      </c>
      <c r="B1003" t="s">
        <v>36</v>
      </c>
      <c r="C1003" t="s">
        <v>36</v>
      </c>
      <c r="D1003">
        <v>5</v>
      </c>
      <c r="E1003" t="s">
        <v>3383</v>
      </c>
      <c r="F1003" t="s">
        <v>734</v>
      </c>
      <c r="G1003" s="1">
        <v>25252</v>
      </c>
      <c r="I1003">
        <v>1</v>
      </c>
      <c r="J1003">
        <v>378</v>
      </c>
      <c r="K1003" s="1" t="s">
        <v>124</v>
      </c>
      <c r="M1003" s="1">
        <v>25630</v>
      </c>
      <c r="N1003">
        <v>378</v>
      </c>
      <c r="O1003" t="s">
        <v>3048</v>
      </c>
      <c r="P1003" t="s">
        <v>3048</v>
      </c>
    </row>
    <row r="1004" spans="1:16" x14ac:dyDescent="0.25">
      <c r="A1004" t="s">
        <v>302</v>
      </c>
      <c r="B1004" t="s">
        <v>36</v>
      </c>
      <c r="C1004" t="s">
        <v>36</v>
      </c>
      <c r="D1004">
        <v>6</v>
      </c>
      <c r="E1004" t="s">
        <v>3381</v>
      </c>
      <c r="F1004" t="s">
        <v>751</v>
      </c>
      <c r="G1004" s="1">
        <v>25630</v>
      </c>
      <c r="I1004">
        <v>1</v>
      </c>
      <c r="J1004">
        <v>234</v>
      </c>
      <c r="K1004" s="1" t="s">
        <v>125</v>
      </c>
      <c r="M1004" s="1">
        <v>25976</v>
      </c>
      <c r="N1004">
        <v>346</v>
      </c>
      <c r="O1004" t="s">
        <v>3055</v>
      </c>
      <c r="P1004" t="s">
        <v>3048</v>
      </c>
    </row>
    <row r="1005" spans="1:16" x14ac:dyDescent="0.25">
      <c r="A1005" t="s">
        <v>302</v>
      </c>
      <c r="B1005" t="s">
        <v>36</v>
      </c>
      <c r="C1005" t="s">
        <v>36</v>
      </c>
      <c r="D1005">
        <v>7</v>
      </c>
      <c r="E1005" t="s">
        <v>3384</v>
      </c>
      <c r="F1005" t="s">
        <v>736</v>
      </c>
      <c r="G1005" s="1">
        <v>25976</v>
      </c>
      <c r="I1005">
        <v>0</v>
      </c>
      <c r="J1005">
        <v>133</v>
      </c>
      <c r="K1005" s="1" t="s">
        <v>38</v>
      </c>
      <c r="L1005" t="s">
        <v>1192</v>
      </c>
      <c r="M1005" s="1">
        <v>26242</v>
      </c>
      <c r="N1005">
        <v>266</v>
      </c>
      <c r="O1005" t="s">
        <v>3049</v>
      </c>
      <c r="P1005" t="s">
        <v>3061</v>
      </c>
    </row>
    <row r="1006" spans="1:16" x14ac:dyDescent="0.25">
      <c r="A1006" t="s">
        <v>302</v>
      </c>
      <c r="B1006" t="s">
        <v>36</v>
      </c>
      <c r="C1006" t="s">
        <v>36</v>
      </c>
      <c r="D1006">
        <v>8</v>
      </c>
      <c r="E1006" t="s">
        <v>3878</v>
      </c>
      <c r="F1006" t="s">
        <v>762</v>
      </c>
      <c r="G1006" s="1">
        <v>26242</v>
      </c>
      <c r="I1006">
        <v>0</v>
      </c>
      <c r="J1006">
        <v>105</v>
      </c>
      <c r="K1006" s="1" t="s">
        <v>39</v>
      </c>
      <c r="L1006" t="s">
        <v>1193</v>
      </c>
      <c r="M1006" s="1">
        <v>26347</v>
      </c>
      <c r="N1006">
        <v>105</v>
      </c>
      <c r="O1006" t="s">
        <v>3049</v>
      </c>
      <c r="P1006" t="s">
        <v>3061</v>
      </c>
    </row>
    <row r="1007" spans="1:16" x14ac:dyDescent="0.25">
      <c r="A1007" t="s">
        <v>302</v>
      </c>
      <c r="B1007" t="s">
        <v>36</v>
      </c>
      <c r="C1007" t="s">
        <v>36</v>
      </c>
      <c r="D1007">
        <v>9</v>
      </c>
      <c r="E1007" t="s">
        <v>3383</v>
      </c>
      <c r="F1007" t="s">
        <v>734</v>
      </c>
      <c r="G1007" s="1">
        <v>26347</v>
      </c>
      <c r="I1007">
        <v>1</v>
      </c>
      <c r="J1007">
        <v>210</v>
      </c>
      <c r="K1007" s="1" t="s">
        <v>126</v>
      </c>
      <c r="M1007" s="1">
        <v>26557</v>
      </c>
      <c r="N1007">
        <v>210</v>
      </c>
      <c r="O1007" t="s">
        <v>3048</v>
      </c>
      <c r="P1007" t="s">
        <v>3048</v>
      </c>
    </row>
    <row r="1008" spans="1:16" x14ac:dyDescent="0.25">
      <c r="A1008" t="s">
        <v>302</v>
      </c>
      <c r="B1008" t="s">
        <v>36</v>
      </c>
      <c r="C1008" t="s">
        <v>36</v>
      </c>
      <c r="D1008">
        <v>10</v>
      </c>
      <c r="E1008" t="s">
        <v>3879</v>
      </c>
      <c r="F1008" t="s">
        <v>768</v>
      </c>
      <c r="G1008" s="1">
        <v>26557</v>
      </c>
      <c r="I1008">
        <v>0</v>
      </c>
      <c r="J1008">
        <v>56</v>
      </c>
      <c r="K1008" s="1" t="s">
        <v>40</v>
      </c>
      <c r="M1008" s="1">
        <v>26613</v>
      </c>
      <c r="N1008">
        <v>56</v>
      </c>
      <c r="O1008" t="s">
        <v>3048</v>
      </c>
      <c r="P1008" t="s">
        <v>3048</v>
      </c>
    </row>
    <row r="1009" spans="1:16" x14ac:dyDescent="0.25">
      <c r="A1009" t="s">
        <v>302</v>
      </c>
      <c r="B1009" t="s">
        <v>36</v>
      </c>
      <c r="C1009" t="s">
        <v>36</v>
      </c>
      <c r="D1009">
        <v>11</v>
      </c>
      <c r="E1009" t="s">
        <v>3880</v>
      </c>
      <c r="F1009" t="s">
        <v>768</v>
      </c>
      <c r="G1009" s="1">
        <v>26613</v>
      </c>
      <c r="I1009">
        <v>2</v>
      </c>
      <c r="J1009">
        <v>517</v>
      </c>
      <c r="K1009" s="1" t="s">
        <v>204</v>
      </c>
      <c r="M1009" s="1">
        <v>27130</v>
      </c>
      <c r="N1009">
        <v>517</v>
      </c>
      <c r="O1009" t="s">
        <v>3048</v>
      </c>
      <c r="P1009" t="s">
        <v>3048</v>
      </c>
    </row>
    <row r="1010" spans="1:16" x14ac:dyDescent="0.25">
      <c r="A1010" t="s">
        <v>302</v>
      </c>
      <c r="B1010" t="s">
        <v>36</v>
      </c>
      <c r="C1010" t="s">
        <v>36</v>
      </c>
      <c r="D1010">
        <v>12</v>
      </c>
      <c r="E1010" t="s">
        <v>3881</v>
      </c>
      <c r="F1010" t="s">
        <v>771</v>
      </c>
      <c r="G1010" s="1">
        <v>27130</v>
      </c>
      <c r="I1010">
        <v>5</v>
      </c>
      <c r="J1010">
        <v>758</v>
      </c>
      <c r="K1010" s="1" t="s">
        <v>205</v>
      </c>
      <c r="M1010" s="1">
        <v>27888</v>
      </c>
      <c r="N1010">
        <v>758</v>
      </c>
      <c r="O1010" t="s">
        <v>3057</v>
      </c>
      <c r="P1010" t="s">
        <v>3060</v>
      </c>
    </row>
    <row r="1011" spans="1:16" x14ac:dyDescent="0.25">
      <c r="A1011" t="s">
        <v>302</v>
      </c>
      <c r="B1011" t="s">
        <v>36</v>
      </c>
      <c r="C1011" t="s">
        <v>36</v>
      </c>
      <c r="D1011">
        <v>13</v>
      </c>
      <c r="E1011" t="s">
        <v>3882</v>
      </c>
      <c r="F1011" t="s">
        <v>747</v>
      </c>
      <c r="G1011" s="1">
        <v>27888</v>
      </c>
      <c r="I1011">
        <v>3</v>
      </c>
      <c r="J1011">
        <v>713</v>
      </c>
      <c r="K1011" s="1" t="s">
        <v>206</v>
      </c>
      <c r="M1011" s="1">
        <v>28511</v>
      </c>
      <c r="N1011">
        <v>623</v>
      </c>
      <c r="O1011" t="s">
        <v>3052</v>
      </c>
      <c r="P1011" t="s">
        <v>3048</v>
      </c>
    </row>
    <row r="1012" spans="1:16" x14ac:dyDescent="0.25">
      <c r="A1012" t="s">
        <v>302</v>
      </c>
      <c r="B1012" t="s">
        <v>36</v>
      </c>
      <c r="C1012" t="s">
        <v>36</v>
      </c>
      <c r="D1012">
        <v>14</v>
      </c>
      <c r="E1012" t="s">
        <v>3252</v>
      </c>
      <c r="F1012" t="s">
        <v>751</v>
      </c>
      <c r="G1012" s="1">
        <v>28511</v>
      </c>
      <c r="I1012">
        <v>0</v>
      </c>
      <c r="J1012">
        <v>365</v>
      </c>
      <c r="K1012" s="1" t="s">
        <v>41</v>
      </c>
      <c r="M1012" s="1">
        <v>28962</v>
      </c>
      <c r="N1012">
        <v>451</v>
      </c>
      <c r="O1012" t="s">
        <v>3055</v>
      </c>
      <c r="P1012" t="s">
        <v>3048</v>
      </c>
    </row>
    <row r="1013" spans="1:16" x14ac:dyDescent="0.25">
      <c r="A1013" t="s">
        <v>302</v>
      </c>
      <c r="B1013" t="s">
        <v>36</v>
      </c>
      <c r="C1013" t="s">
        <v>36</v>
      </c>
      <c r="D1013">
        <v>15</v>
      </c>
      <c r="E1013" t="s">
        <v>3883</v>
      </c>
      <c r="F1013" t="s">
        <v>736</v>
      </c>
      <c r="G1013" s="1">
        <v>28962</v>
      </c>
      <c r="I1013">
        <v>4</v>
      </c>
      <c r="J1013">
        <v>795</v>
      </c>
      <c r="K1013" s="1" t="s">
        <v>207</v>
      </c>
      <c r="L1013" t="s">
        <v>1194</v>
      </c>
      <c r="M1013" s="1">
        <v>29757</v>
      </c>
      <c r="N1013">
        <v>795</v>
      </c>
      <c r="O1013" t="s">
        <v>3049</v>
      </c>
      <c r="P1013" t="s">
        <v>3061</v>
      </c>
    </row>
    <row r="1014" spans="1:16" x14ac:dyDescent="0.25">
      <c r="A1014" t="s">
        <v>302</v>
      </c>
      <c r="B1014" t="s">
        <v>36</v>
      </c>
      <c r="C1014" t="s">
        <v>36</v>
      </c>
      <c r="D1014">
        <v>16</v>
      </c>
      <c r="E1014" t="s">
        <v>3464</v>
      </c>
      <c r="F1014" t="s">
        <v>775</v>
      </c>
      <c r="G1014" s="1">
        <v>29757</v>
      </c>
      <c r="I1014">
        <v>4</v>
      </c>
      <c r="J1014">
        <v>924</v>
      </c>
      <c r="K1014" s="1" t="s">
        <v>208</v>
      </c>
      <c r="M1014" s="1">
        <v>30437</v>
      </c>
      <c r="N1014">
        <v>680</v>
      </c>
      <c r="O1014" t="s">
        <v>3055</v>
      </c>
      <c r="P1014" t="s">
        <v>3048</v>
      </c>
    </row>
    <row r="1015" spans="1:16" x14ac:dyDescent="0.25">
      <c r="A1015" t="s">
        <v>302</v>
      </c>
      <c r="B1015" t="s">
        <v>36</v>
      </c>
      <c r="C1015" t="s">
        <v>36</v>
      </c>
      <c r="D1015">
        <v>17</v>
      </c>
      <c r="E1015" t="s">
        <v>3349</v>
      </c>
      <c r="F1015" t="s">
        <v>747</v>
      </c>
      <c r="G1015" s="1">
        <v>30437</v>
      </c>
      <c r="I1015">
        <v>2</v>
      </c>
      <c r="J1015">
        <v>522</v>
      </c>
      <c r="K1015" s="1" t="s">
        <v>140</v>
      </c>
      <c r="L1015" t="s">
        <v>1195</v>
      </c>
      <c r="M1015" s="1">
        <v>30989</v>
      </c>
      <c r="N1015">
        <v>552</v>
      </c>
      <c r="O1015" t="s">
        <v>3052</v>
      </c>
      <c r="P1015" t="s">
        <v>3048</v>
      </c>
    </row>
    <row r="1016" spans="1:16" x14ac:dyDescent="0.25">
      <c r="A1016" t="s">
        <v>302</v>
      </c>
      <c r="B1016" t="s">
        <v>36</v>
      </c>
      <c r="C1016" t="s">
        <v>36</v>
      </c>
      <c r="D1016">
        <v>18</v>
      </c>
      <c r="E1016" t="s">
        <v>3884</v>
      </c>
      <c r="F1016" t="s">
        <v>768</v>
      </c>
      <c r="G1016" s="1">
        <v>30989</v>
      </c>
      <c r="I1016">
        <v>0</v>
      </c>
      <c r="J1016">
        <v>280</v>
      </c>
      <c r="K1016" s="1" t="s">
        <v>42</v>
      </c>
      <c r="M1016" s="1">
        <v>31269</v>
      </c>
      <c r="N1016">
        <v>280</v>
      </c>
      <c r="O1016" t="s">
        <v>3048</v>
      </c>
      <c r="P1016" t="s">
        <v>3048</v>
      </c>
    </row>
    <row r="1017" spans="1:16" x14ac:dyDescent="0.25">
      <c r="A1017" t="s">
        <v>302</v>
      </c>
      <c r="B1017" t="s">
        <v>36</v>
      </c>
      <c r="C1017" t="s">
        <v>36</v>
      </c>
      <c r="D1017">
        <v>19</v>
      </c>
      <c r="E1017" t="s">
        <v>3885</v>
      </c>
      <c r="F1017" t="s">
        <v>747</v>
      </c>
      <c r="G1017" s="1">
        <v>31269</v>
      </c>
      <c r="I1017">
        <v>2</v>
      </c>
      <c r="J1017">
        <v>873</v>
      </c>
      <c r="K1017" s="1" t="s">
        <v>209</v>
      </c>
      <c r="M1017" s="1">
        <v>31977</v>
      </c>
      <c r="N1017">
        <v>708</v>
      </c>
      <c r="O1017" t="s">
        <v>3052</v>
      </c>
      <c r="P1017" t="s">
        <v>3048</v>
      </c>
    </row>
    <row r="1018" spans="1:16" x14ac:dyDescent="0.25">
      <c r="A1018" t="s">
        <v>302</v>
      </c>
      <c r="B1018" t="s">
        <v>36</v>
      </c>
      <c r="C1018" t="s">
        <v>36</v>
      </c>
      <c r="D1018">
        <v>20</v>
      </c>
      <c r="E1018" t="s">
        <v>3884</v>
      </c>
      <c r="F1018" t="s">
        <v>768</v>
      </c>
      <c r="G1018" s="1">
        <v>31977</v>
      </c>
      <c r="I1018">
        <v>2</v>
      </c>
      <c r="J1018">
        <v>468</v>
      </c>
      <c r="K1018" s="1" t="s">
        <v>210</v>
      </c>
      <c r="L1018" t="s">
        <v>1196</v>
      </c>
      <c r="M1018" s="1">
        <v>32445</v>
      </c>
      <c r="N1018">
        <v>468</v>
      </c>
      <c r="O1018" t="s">
        <v>3048</v>
      </c>
      <c r="P1018" t="s">
        <v>3048</v>
      </c>
    </row>
    <row r="1019" spans="1:16" x14ac:dyDescent="0.25">
      <c r="A1019" t="s">
        <v>302</v>
      </c>
      <c r="B1019" t="s">
        <v>36</v>
      </c>
      <c r="C1019" t="s">
        <v>36</v>
      </c>
      <c r="D1019">
        <v>21</v>
      </c>
      <c r="E1019" t="s">
        <v>3392</v>
      </c>
      <c r="F1019" t="s">
        <v>768</v>
      </c>
      <c r="G1019" s="1">
        <v>32445</v>
      </c>
      <c r="I1019">
        <v>0</v>
      </c>
      <c r="J1019">
        <v>428</v>
      </c>
      <c r="K1019" s="1" t="s">
        <v>43</v>
      </c>
      <c r="M1019" s="1">
        <v>32740</v>
      </c>
      <c r="N1019">
        <v>295</v>
      </c>
      <c r="O1019" t="s">
        <v>3048</v>
      </c>
      <c r="P1019" t="s">
        <v>3048</v>
      </c>
    </row>
    <row r="1020" spans="1:16" x14ac:dyDescent="0.25">
      <c r="A1020" t="s">
        <v>302</v>
      </c>
      <c r="B1020" t="s">
        <v>36</v>
      </c>
      <c r="C1020" t="s">
        <v>36</v>
      </c>
      <c r="D1020">
        <v>22</v>
      </c>
      <c r="E1020" t="s">
        <v>3258</v>
      </c>
      <c r="F1020" t="s">
        <v>734</v>
      </c>
      <c r="G1020" s="1">
        <v>32740</v>
      </c>
      <c r="I1020">
        <v>6</v>
      </c>
      <c r="J1020">
        <v>1229</v>
      </c>
      <c r="K1020" s="1" t="s">
        <v>211</v>
      </c>
      <c r="L1020" t="s">
        <v>1195</v>
      </c>
      <c r="M1020" s="1">
        <v>33840</v>
      </c>
      <c r="N1020">
        <v>1100</v>
      </c>
      <c r="O1020" t="s">
        <v>3048</v>
      </c>
      <c r="P1020" t="s">
        <v>3048</v>
      </c>
    </row>
    <row r="1021" spans="1:16" x14ac:dyDescent="0.25">
      <c r="A1021" t="s">
        <v>302</v>
      </c>
      <c r="B1021" t="s">
        <v>36</v>
      </c>
      <c r="C1021" t="s">
        <v>36</v>
      </c>
      <c r="D1021">
        <v>23</v>
      </c>
      <c r="E1021" t="s">
        <v>3886</v>
      </c>
      <c r="F1021" t="s">
        <v>768</v>
      </c>
      <c r="G1021" s="1">
        <v>33840</v>
      </c>
      <c r="I1021">
        <v>10</v>
      </c>
      <c r="J1021">
        <v>1090</v>
      </c>
      <c r="K1021" s="1" t="s">
        <v>212</v>
      </c>
      <c r="L1021" t="s">
        <v>1197</v>
      </c>
      <c r="M1021" s="1">
        <v>35175</v>
      </c>
      <c r="N1021">
        <v>1335</v>
      </c>
      <c r="O1021" t="s">
        <v>3048</v>
      </c>
      <c r="P1021" t="s">
        <v>3048</v>
      </c>
    </row>
    <row r="1022" spans="1:16" x14ac:dyDescent="0.25">
      <c r="A1022" t="s">
        <v>302</v>
      </c>
      <c r="B1022" t="s">
        <v>36</v>
      </c>
      <c r="C1022" t="s">
        <v>36</v>
      </c>
      <c r="D1022">
        <v>24</v>
      </c>
      <c r="E1022" t="s">
        <v>3398</v>
      </c>
      <c r="F1022" t="s">
        <v>749</v>
      </c>
      <c r="G1022" s="1">
        <v>35175</v>
      </c>
      <c r="I1022">
        <v>0</v>
      </c>
      <c r="J1022">
        <v>315</v>
      </c>
      <c r="K1022" s="1" t="s">
        <v>44</v>
      </c>
      <c r="L1022" t="s">
        <v>1198</v>
      </c>
      <c r="M1022" s="1">
        <v>35490</v>
      </c>
      <c r="N1022">
        <v>315</v>
      </c>
      <c r="O1022" t="s">
        <v>3049</v>
      </c>
      <c r="P1022" t="s">
        <v>3061</v>
      </c>
    </row>
    <row r="1023" spans="1:16" x14ac:dyDescent="0.25">
      <c r="A1023" t="s">
        <v>302</v>
      </c>
      <c r="B1023" t="s">
        <v>36</v>
      </c>
      <c r="C1023" t="s">
        <v>36</v>
      </c>
      <c r="D1023">
        <v>25</v>
      </c>
      <c r="E1023" t="s">
        <v>3887</v>
      </c>
      <c r="F1023" t="s">
        <v>734</v>
      </c>
      <c r="G1023" s="1">
        <v>35490</v>
      </c>
      <c r="I1023">
        <v>3</v>
      </c>
      <c r="J1023">
        <v>469</v>
      </c>
      <c r="K1023" s="1" t="s">
        <v>213</v>
      </c>
      <c r="M1023" s="1">
        <v>35959</v>
      </c>
      <c r="N1023">
        <v>469</v>
      </c>
      <c r="O1023" t="s">
        <v>3048</v>
      </c>
      <c r="P1023" t="s">
        <v>3048</v>
      </c>
    </row>
    <row r="1024" spans="1:16" x14ac:dyDescent="0.25">
      <c r="A1024" t="s">
        <v>302</v>
      </c>
      <c r="B1024" t="s">
        <v>36</v>
      </c>
      <c r="C1024" t="s">
        <v>36</v>
      </c>
      <c r="D1024">
        <v>26</v>
      </c>
      <c r="E1024" t="s">
        <v>3888</v>
      </c>
      <c r="F1024" t="s">
        <v>768</v>
      </c>
      <c r="G1024" s="1">
        <v>35959</v>
      </c>
      <c r="I1024">
        <v>2</v>
      </c>
      <c r="J1024">
        <v>259</v>
      </c>
      <c r="K1024" s="1" t="s">
        <v>214</v>
      </c>
      <c r="M1024" s="1">
        <v>36218</v>
      </c>
      <c r="N1024">
        <v>259</v>
      </c>
      <c r="O1024" t="s">
        <v>3048</v>
      </c>
      <c r="P1024" t="s">
        <v>3048</v>
      </c>
    </row>
    <row r="1025" spans="1:16" x14ac:dyDescent="0.25">
      <c r="A1025" t="s">
        <v>302</v>
      </c>
      <c r="B1025" t="s">
        <v>36</v>
      </c>
      <c r="C1025" t="s">
        <v>36</v>
      </c>
      <c r="D1025">
        <v>27</v>
      </c>
      <c r="E1025" t="s">
        <v>3887</v>
      </c>
      <c r="F1025" t="s">
        <v>734</v>
      </c>
      <c r="G1025" s="1">
        <v>36218</v>
      </c>
      <c r="I1025">
        <v>4</v>
      </c>
      <c r="J1025">
        <v>476</v>
      </c>
      <c r="K1025" s="1" t="s">
        <v>215</v>
      </c>
      <c r="M1025" s="1">
        <v>36694</v>
      </c>
      <c r="N1025">
        <v>476</v>
      </c>
      <c r="O1025" t="s">
        <v>3048</v>
      </c>
      <c r="P1025" t="s">
        <v>3048</v>
      </c>
    </row>
    <row r="1026" spans="1:16" x14ac:dyDescent="0.25">
      <c r="A1026" t="s">
        <v>302</v>
      </c>
      <c r="B1026" t="s">
        <v>36</v>
      </c>
      <c r="C1026" t="s">
        <v>36</v>
      </c>
      <c r="D1026">
        <v>28</v>
      </c>
      <c r="E1026" t="s">
        <v>3889</v>
      </c>
      <c r="F1026" t="s">
        <v>768</v>
      </c>
      <c r="G1026" s="1">
        <v>36694</v>
      </c>
      <c r="I1026">
        <v>3</v>
      </c>
      <c r="J1026">
        <v>672</v>
      </c>
      <c r="K1026" s="1" t="s">
        <v>216</v>
      </c>
      <c r="M1026" s="1">
        <v>37366</v>
      </c>
      <c r="N1026">
        <v>672</v>
      </c>
      <c r="O1026" t="s">
        <v>3048</v>
      </c>
      <c r="P1026" t="s">
        <v>3048</v>
      </c>
    </row>
    <row r="1027" spans="1:16" x14ac:dyDescent="0.25">
      <c r="A1027" t="s">
        <v>302</v>
      </c>
      <c r="B1027" t="s">
        <v>36</v>
      </c>
      <c r="C1027" t="s">
        <v>36</v>
      </c>
      <c r="D1027">
        <v>29</v>
      </c>
      <c r="E1027" t="s">
        <v>3827</v>
      </c>
      <c r="F1027" t="s">
        <v>734</v>
      </c>
      <c r="G1027" s="1">
        <v>37366</v>
      </c>
      <c r="I1027">
        <v>3</v>
      </c>
      <c r="J1027">
        <v>763</v>
      </c>
      <c r="K1027" s="1" t="s">
        <v>217</v>
      </c>
      <c r="M1027" s="1">
        <v>38143</v>
      </c>
      <c r="N1027">
        <v>777</v>
      </c>
      <c r="O1027" t="s">
        <v>3048</v>
      </c>
      <c r="P1027" t="s">
        <v>3048</v>
      </c>
    </row>
    <row r="1028" spans="1:16" x14ac:dyDescent="0.25">
      <c r="A1028" t="s">
        <v>302</v>
      </c>
      <c r="B1028" t="s">
        <v>36</v>
      </c>
      <c r="C1028" t="s">
        <v>36</v>
      </c>
      <c r="D1028">
        <v>30</v>
      </c>
      <c r="E1028" t="s">
        <v>3889</v>
      </c>
      <c r="F1028" t="s">
        <v>768</v>
      </c>
      <c r="G1028" s="1">
        <v>38143</v>
      </c>
      <c r="I1028">
        <v>2</v>
      </c>
      <c r="J1028">
        <v>336</v>
      </c>
      <c r="K1028" s="1" t="s">
        <v>218</v>
      </c>
      <c r="L1028" t="s">
        <v>1199</v>
      </c>
      <c r="M1028" s="1">
        <v>38479</v>
      </c>
      <c r="N1028">
        <v>336</v>
      </c>
      <c r="O1028" t="s">
        <v>3048</v>
      </c>
      <c r="P1028" t="s">
        <v>3048</v>
      </c>
    </row>
    <row r="1029" spans="1:16" x14ac:dyDescent="0.25">
      <c r="A1029" t="s">
        <v>302</v>
      </c>
      <c r="B1029" t="s">
        <v>36</v>
      </c>
      <c r="C1029" t="s">
        <v>36</v>
      </c>
      <c r="D1029">
        <v>31</v>
      </c>
      <c r="E1029" t="s">
        <v>3890</v>
      </c>
      <c r="F1029" t="s">
        <v>734</v>
      </c>
      <c r="G1029" s="1">
        <v>38479</v>
      </c>
      <c r="I1029">
        <v>0</v>
      </c>
      <c r="J1029">
        <v>518</v>
      </c>
      <c r="K1029" s="1" t="s">
        <v>45</v>
      </c>
      <c r="M1029" s="1">
        <v>38997</v>
      </c>
      <c r="N1029">
        <v>518</v>
      </c>
      <c r="O1029" t="s">
        <v>3048</v>
      </c>
      <c r="P1029" t="s">
        <v>3048</v>
      </c>
    </row>
    <row r="1030" spans="1:16" x14ac:dyDescent="0.25">
      <c r="A1030" t="s">
        <v>302</v>
      </c>
      <c r="B1030" t="s">
        <v>36</v>
      </c>
      <c r="C1030" t="s">
        <v>36</v>
      </c>
      <c r="D1030">
        <v>32</v>
      </c>
      <c r="E1030" t="s">
        <v>3439</v>
      </c>
      <c r="F1030" t="s">
        <v>753</v>
      </c>
      <c r="G1030" s="1">
        <v>38997</v>
      </c>
      <c r="I1030">
        <v>0</v>
      </c>
      <c r="J1030">
        <v>117</v>
      </c>
      <c r="K1030" s="1" t="s">
        <v>46</v>
      </c>
      <c r="L1030" t="s">
        <v>1722</v>
      </c>
      <c r="M1030" s="1">
        <v>39114</v>
      </c>
      <c r="N1030">
        <v>117</v>
      </c>
      <c r="O1030" t="s">
        <v>3052</v>
      </c>
      <c r="P1030" t="s">
        <v>3048</v>
      </c>
    </row>
    <row r="1031" spans="1:16" x14ac:dyDescent="0.25">
      <c r="A1031" t="s">
        <v>302</v>
      </c>
      <c r="B1031" t="s">
        <v>36</v>
      </c>
      <c r="C1031" t="s">
        <v>36</v>
      </c>
      <c r="D1031">
        <v>33</v>
      </c>
      <c r="E1031" t="s">
        <v>3891</v>
      </c>
      <c r="F1031" t="s">
        <v>734</v>
      </c>
      <c r="G1031" s="1">
        <v>39114</v>
      </c>
      <c r="I1031">
        <v>1</v>
      </c>
      <c r="J1031">
        <v>513</v>
      </c>
      <c r="K1031" s="1" t="s">
        <v>127</v>
      </c>
      <c r="L1031" t="s">
        <v>1200</v>
      </c>
      <c r="M1031" s="1">
        <v>39627</v>
      </c>
      <c r="N1031">
        <v>513</v>
      </c>
      <c r="O1031" t="s">
        <v>3048</v>
      </c>
      <c r="P1031" t="s">
        <v>3048</v>
      </c>
    </row>
    <row r="1032" spans="1:16" x14ac:dyDescent="0.25">
      <c r="A1032" t="s">
        <v>302</v>
      </c>
      <c r="B1032" t="s">
        <v>36</v>
      </c>
      <c r="C1032" t="s">
        <v>36</v>
      </c>
      <c r="D1032">
        <v>34</v>
      </c>
      <c r="E1032" t="s">
        <v>3831</v>
      </c>
      <c r="F1032" t="s">
        <v>781</v>
      </c>
      <c r="G1032" s="1">
        <v>39627</v>
      </c>
      <c r="I1032">
        <v>1</v>
      </c>
      <c r="J1032">
        <v>241</v>
      </c>
      <c r="K1032" s="1" t="s">
        <v>128</v>
      </c>
      <c r="M1032" s="1">
        <v>39907</v>
      </c>
      <c r="N1032">
        <v>280</v>
      </c>
      <c r="O1032" t="s">
        <v>3058</v>
      </c>
      <c r="P1032" t="s">
        <v>3060</v>
      </c>
    </row>
    <row r="1033" spans="1:16" x14ac:dyDescent="0.25">
      <c r="A1033" t="s">
        <v>302</v>
      </c>
      <c r="B1033" t="s">
        <v>36</v>
      </c>
      <c r="C1033" t="s">
        <v>36</v>
      </c>
      <c r="D1033">
        <v>35</v>
      </c>
      <c r="E1033" t="s">
        <v>3443</v>
      </c>
      <c r="F1033" t="s">
        <v>755</v>
      </c>
      <c r="G1033" s="1">
        <v>39907</v>
      </c>
      <c r="I1033">
        <v>2</v>
      </c>
      <c r="J1033">
        <v>311</v>
      </c>
      <c r="K1033" s="1" t="s">
        <v>219</v>
      </c>
      <c r="L1033" t="s">
        <v>1201</v>
      </c>
      <c r="M1033" s="1">
        <v>40250</v>
      </c>
      <c r="N1033">
        <v>343</v>
      </c>
      <c r="O1033" t="s">
        <v>3051</v>
      </c>
      <c r="P1033" t="s">
        <v>3051</v>
      </c>
    </row>
    <row r="1034" spans="1:16" x14ac:dyDescent="0.25">
      <c r="A1034" t="s">
        <v>302</v>
      </c>
      <c r="B1034" t="s">
        <v>36</v>
      </c>
      <c r="C1034" t="s">
        <v>36</v>
      </c>
      <c r="D1034">
        <v>36</v>
      </c>
      <c r="E1034" t="s">
        <v>3892</v>
      </c>
      <c r="F1034" t="s">
        <v>768</v>
      </c>
      <c r="G1034" s="1">
        <v>40250</v>
      </c>
      <c r="I1034">
        <v>4</v>
      </c>
      <c r="J1034">
        <v>475</v>
      </c>
      <c r="K1034" s="1" t="s">
        <v>220</v>
      </c>
      <c r="L1034" t="s">
        <v>1202</v>
      </c>
      <c r="M1034" s="1">
        <v>40831</v>
      </c>
      <c r="N1034">
        <v>581</v>
      </c>
      <c r="O1034" t="s">
        <v>3048</v>
      </c>
      <c r="P1034" t="s">
        <v>3048</v>
      </c>
    </row>
    <row r="1035" spans="1:16" x14ac:dyDescent="0.25">
      <c r="A1035" t="s">
        <v>302</v>
      </c>
      <c r="B1035" t="s">
        <v>36</v>
      </c>
      <c r="C1035" t="s">
        <v>36</v>
      </c>
      <c r="D1035">
        <v>37</v>
      </c>
      <c r="E1035" t="s">
        <v>3893</v>
      </c>
      <c r="F1035" t="s">
        <v>768</v>
      </c>
      <c r="G1035" s="1">
        <v>40831</v>
      </c>
      <c r="I1035">
        <v>2</v>
      </c>
      <c r="J1035">
        <v>399</v>
      </c>
      <c r="K1035" s="1" t="s">
        <v>221</v>
      </c>
      <c r="L1035" t="s">
        <v>1203</v>
      </c>
      <c r="M1035" s="1">
        <v>41230</v>
      </c>
      <c r="N1035">
        <v>399</v>
      </c>
      <c r="O1035" t="s">
        <v>3048</v>
      </c>
      <c r="P1035" t="s">
        <v>3048</v>
      </c>
    </row>
    <row r="1036" spans="1:16" x14ac:dyDescent="0.25">
      <c r="A1036" t="s">
        <v>302</v>
      </c>
      <c r="B1036" t="s">
        <v>36</v>
      </c>
      <c r="C1036" t="s">
        <v>36</v>
      </c>
      <c r="D1036">
        <v>38</v>
      </c>
      <c r="E1036" t="s">
        <v>3320</v>
      </c>
      <c r="F1036" t="s">
        <v>734</v>
      </c>
      <c r="G1036" s="1">
        <v>41230</v>
      </c>
      <c r="I1036">
        <v>1</v>
      </c>
      <c r="J1036">
        <v>438</v>
      </c>
      <c r="K1036" s="1" t="s">
        <v>129</v>
      </c>
      <c r="M1036" s="1">
        <v>41668</v>
      </c>
      <c r="N1036">
        <v>438</v>
      </c>
      <c r="O1036" t="s">
        <v>3048</v>
      </c>
      <c r="P1036" t="s">
        <v>3048</v>
      </c>
    </row>
    <row r="1037" spans="1:16" x14ac:dyDescent="0.25">
      <c r="A1037" t="s">
        <v>302</v>
      </c>
      <c r="B1037" t="s">
        <v>36</v>
      </c>
      <c r="C1037" t="s">
        <v>36</v>
      </c>
      <c r="D1037">
        <v>39</v>
      </c>
      <c r="E1037" t="s">
        <v>3894</v>
      </c>
      <c r="F1037" t="s">
        <v>734</v>
      </c>
      <c r="G1037" s="1">
        <v>41668</v>
      </c>
      <c r="I1037">
        <v>2</v>
      </c>
      <c r="J1037">
        <v>285</v>
      </c>
      <c r="K1037" s="1" t="s">
        <v>222</v>
      </c>
      <c r="L1037" t="s">
        <v>1200</v>
      </c>
      <c r="M1037" s="1">
        <v>42003</v>
      </c>
      <c r="N1037">
        <v>335</v>
      </c>
      <c r="O1037" t="s">
        <v>3048</v>
      </c>
      <c r="P1037" t="s">
        <v>3048</v>
      </c>
    </row>
    <row r="1038" spans="1:16" x14ac:dyDescent="0.25">
      <c r="A1038" t="s">
        <v>302</v>
      </c>
      <c r="B1038" t="s">
        <v>36</v>
      </c>
      <c r="C1038" t="s">
        <v>36</v>
      </c>
      <c r="D1038">
        <v>40</v>
      </c>
      <c r="E1038" t="s">
        <v>3418</v>
      </c>
      <c r="F1038" t="s">
        <v>755</v>
      </c>
      <c r="G1038" s="1">
        <v>42003</v>
      </c>
      <c r="I1038">
        <v>2</v>
      </c>
      <c r="J1038">
        <v>419</v>
      </c>
      <c r="K1038" s="1" t="s">
        <v>223</v>
      </c>
      <c r="L1038" t="s">
        <v>1204</v>
      </c>
      <c r="M1038" s="1">
        <v>42532</v>
      </c>
      <c r="N1038">
        <v>529</v>
      </c>
      <c r="O1038" t="s">
        <v>3051</v>
      </c>
      <c r="P1038" t="s">
        <v>3051</v>
      </c>
    </row>
    <row r="1039" spans="1:16" x14ac:dyDescent="0.25">
      <c r="A1039" t="s">
        <v>302</v>
      </c>
      <c r="B1039" t="s">
        <v>36</v>
      </c>
      <c r="C1039" t="s">
        <v>36</v>
      </c>
      <c r="D1039">
        <v>41</v>
      </c>
      <c r="E1039" t="s">
        <v>3895</v>
      </c>
      <c r="F1039" t="s">
        <v>1732</v>
      </c>
      <c r="G1039" s="1">
        <v>42532</v>
      </c>
      <c r="I1039">
        <v>0</v>
      </c>
      <c r="J1039">
        <v>232</v>
      </c>
      <c r="K1039" s="1" t="s">
        <v>47</v>
      </c>
      <c r="L1039" t="s">
        <v>1205</v>
      </c>
      <c r="M1039" s="1">
        <v>42763</v>
      </c>
      <c r="N1039">
        <v>231</v>
      </c>
      <c r="O1039" t="s">
        <v>3050</v>
      </c>
      <c r="P1039" t="s">
        <v>3061</v>
      </c>
    </row>
    <row r="1040" spans="1:16" x14ac:dyDescent="0.25">
      <c r="A1040" t="s">
        <v>302</v>
      </c>
      <c r="B1040" t="s">
        <v>36</v>
      </c>
      <c r="C1040" t="s">
        <v>36</v>
      </c>
      <c r="D1040">
        <v>42</v>
      </c>
      <c r="E1040" t="s">
        <v>3896</v>
      </c>
      <c r="F1040" t="s">
        <v>734</v>
      </c>
      <c r="G1040" s="1">
        <v>42763</v>
      </c>
      <c r="I1040">
        <v>1</v>
      </c>
      <c r="J1040">
        <v>812</v>
      </c>
      <c r="K1040" s="1" t="s">
        <v>130</v>
      </c>
      <c r="M1040" s="1">
        <v>43708</v>
      </c>
      <c r="N1040">
        <v>945</v>
      </c>
      <c r="O1040" t="s">
        <v>3048</v>
      </c>
      <c r="P1040" t="s">
        <v>3048</v>
      </c>
    </row>
    <row r="1041" spans="1:16" x14ac:dyDescent="0.25">
      <c r="A1041" t="s">
        <v>302</v>
      </c>
      <c r="B1041" t="s">
        <v>36</v>
      </c>
      <c r="C1041" t="s">
        <v>36</v>
      </c>
      <c r="D1041">
        <v>43</v>
      </c>
      <c r="E1041" t="s">
        <v>3897</v>
      </c>
      <c r="F1041" t="s">
        <v>739</v>
      </c>
      <c r="G1041" s="1">
        <v>43708</v>
      </c>
      <c r="I1041">
        <v>0</v>
      </c>
      <c r="J1041">
        <v>416</v>
      </c>
      <c r="K1041" s="1" t="s">
        <v>1728</v>
      </c>
      <c r="M1041" s="1">
        <v>43761</v>
      </c>
      <c r="N1041">
        <v>53</v>
      </c>
      <c r="O1041" t="s">
        <v>3050</v>
      </c>
      <c r="P1041" t="s">
        <v>3061</v>
      </c>
    </row>
    <row r="1042" spans="1:16" x14ac:dyDescent="0.25">
      <c r="A1042" t="s">
        <v>302</v>
      </c>
      <c r="B1042" t="s">
        <v>36</v>
      </c>
      <c r="C1042" t="s">
        <v>36</v>
      </c>
      <c r="D1042">
        <v>44</v>
      </c>
      <c r="E1042" t="s">
        <v>3898</v>
      </c>
      <c r="F1042" t="s">
        <v>734</v>
      </c>
      <c r="G1042" s="1">
        <v>43761</v>
      </c>
      <c r="I1042">
        <v>1</v>
      </c>
      <c r="J1042">
        <v>50</v>
      </c>
      <c r="K1042" s="1" t="s">
        <v>16</v>
      </c>
      <c r="L1042" t="s">
        <v>1200</v>
      </c>
      <c r="M1042" s="1" t="s">
        <v>4</v>
      </c>
      <c r="N1042" t="s">
        <v>4</v>
      </c>
      <c r="O1042" t="s">
        <v>3048</v>
      </c>
      <c r="P1042" t="s">
        <v>3048</v>
      </c>
    </row>
    <row r="1043" spans="1:16" x14ac:dyDescent="0.25">
      <c r="A1043" t="s">
        <v>302</v>
      </c>
      <c r="B1043" t="s">
        <v>1723</v>
      </c>
      <c r="C1043" t="s">
        <v>69</v>
      </c>
      <c r="D1043">
        <v>1</v>
      </c>
      <c r="E1043" t="s">
        <v>3899</v>
      </c>
      <c r="F1043" t="s">
        <v>781</v>
      </c>
      <c r="G1043" s="1">
        <v>23058</v>
      </c>
      <c r="I1043">
        <v>5</v>
      </c>
      <c r="J1043">
        <v>1580</v>
      </c>
      <c r="K1043" s="1" t="s">
        <v>252</v>
      </c>
      <c r="M1043" s="1">
        <v>24638</v>
      </c>
      <c r="N1043">
        <v>1580</v>
      </c>
      <c r="O1043" t="s">
        <v>3058</v>
      </c>
      <c r="P1043" t="s">
        <v>3060</v>
      </c>
    </row>
    <row r="1044" spans="1:16" x14ac:dyDescent="0.25">
      <c r="A1044" t="s">
        <v>302</v>
      </c>
      <c r="B1044" t="s">
        <v>1723</v>
      </c>
      <c r="C1044" t="s">
        <v>69</v>
      </c>
      <c r="D1044">
        <v>2</v>
      </c>
      <c r="E1044" t="s">
        <v>3422</v>
      </c>
      <c r="F1044" t="s">
        <v>771</v>
      </c>
      <c r="G1044" s="1">
        <v>24638</v>
      </c>
      <c r="I1044">
        <v>0</v>
      </c>
      <c r="J1044">
        <v>182</v>
      </c>
      <c r="K1044" s="1" t="s">
        <v>70</v>
      </c>
      <c r="M1044" s="1">
        <v>24820</v>
      </c>
      <c r="N1044">
        <v>182</v>
      </c>
      <c r="O1044" t="s">
        <v>3057</v>
      </c>
      <c r="P1044" t="s">
        <v>3060</v>
      </c>
    </row>
    <row r="1045" spans="1:16" x14ac:dyDescent="0.25">
      <c r="A1045" t="s">
        <v>302</v>
      </c>
      <c r="B1045" t="s">
        <v>1723</v>
      </c>
      <c r="C1045" t="s">
        <v>69</v>
      </c>
      <c r="D1045">
        <v>3</v>
      </c>
      <c r="E1045" t="s">
        <v>3423</v>
      </c>
      <c r="F1045" t="s">
        <v>771</v>
      </c>
      <c r="G1045" s="1">
        <v>24820</v>
      </c>
      <c r="I1045">
        <v>2</v>
      </c>
      <c r="J1045">
        <v>401</v>
      </c>
      <c r="K1045" s="1" t="s">
        <v>253</v>
      </c>
      <c r="M1045" s="1">
        <v>25249</v>
      </c>
      <c r="N1045">
        <v>429</v>
      </c>
      <c r="O1045" t="s">
        <v>3057</v>
      </c>
      <c r="P1045" t="s">
        <v>3060</v>
      </c>
    </row>
    <row r="1046" spans="1:16" x14ac:dyDescent="0.25">
      <c r="A1046" t="s">
        <v>302</v>
      </c>
      <c r="B1046" t="s">
        <v>1723</v>
      </c>
      <c r="C1046" t="s">
        <v>69</v>
      </c>
      <c r="D1046">
        <v>4</v>
      </c>
      <c r="E1046" t="s">
        <v>1523</v>
      </c>
      <c r="F1046" t="s">
        <v>781</v>
      </c>
      <c r="G1046" s="1">
        <v>25249</v>
      </c>
      <c r="I1046">
        <v>0</v>
      </c>
      <c r="J1046">
        <v>414</v>
      </c>
      <c r="K1046" s="1" t="s">
        <v>71</v>
      </c>
      <c r="L1046" t="s">
        <v>1192</v>
      </c>
      <c r="M1046" s="1">
        <v>25663</v>
      </c>
      <c r="N1046">
        <v>414</v>
      </c>
      <c r="O1046" t="s">
        <v>3058</v>
      </c>
      <c r="P1046" t="s">
        <v>3060</v>
      </c>
    </row>
    <row r="1047" spans="1:16" x14ac:dyDescent="0.25">
      <c r="A1047" t="s">
        <v>302</v>
      </c>
      <c r="B1047" t="s">
        <v>1723</v>
      </c>
      <c r="C1047" t="s">
        <v>69</v>
      </c>
      <c r="D1047">
        <v>5</v>
      </c>
      <c r="E1047" t="s">
        <v>3422</v>
      </c>
      <c r="F1047" t="s">
        <v>771</v>
      </c>
      <c r="G1047" s="1">
        <v>25663</v>
      </c>
      <c r="I1047">
        <v>3</v>
      </c>
      <c r="J1047">
        <v>553</v>
      </c>
      <c r="K1047" s="1" t="s">
        <v>254</v>
      </c>
      <c r="M1047" s="1">
        <v>26216</v>
      </c>
      <c r="N1047">
        <v>553</v>
      </c>
      <c r="O1047" t="s">
        <v>3057</v>
      </c>
      <c r="P1047" t="s">
        <v>3060</v>
      </c>
    </row>
    <row r="1048" spans="1:16" x14ac:dyDescent="0.25">
      <c r="A1048" t="s">
        <v>302</v>
      </c>
      <c r="B1048" t="s">
        <v>1723</v>
      </c>
      <c r="C1048" t="s">
        <v>69</v>
      </c>
      <c r="D1048">
        <v>6</v>
      </c>
      <c r="E1048" t="s">
        <v>3900</v>
      </c>
      <c r="F1048" t="s">
        <v>768</v>
      </c>
      <c r="G1048" s="1">
        <v>26216</v>
      </c>
      <c r="I1048">
        <v>5</v>
      </c>
      <c r="J1048">
        <v>872</v>
      </c>
      <c r="K1048" s="1" t="s">
        <v>255</v>
      </c>
      <c r="M1048" s="1">
        <v>27088</v>
      </c>
      <c r="N1048">
        <v>872</v>
      </c>
      <c r="O1048" t="s">
        <v>3048</v>
      </c>
      <c r="P1048" t="s">
        <v>3048</v>
      </c>
    </row>
    <row r="1049" spans="1:16" x14ac:dyDescent="0.25">
      <c r="A1049" t="s">
        <v>302</v>
      </c>
      <c r="B1049" t="s">
        <v>1723</v>
      </c>
      <c r="C1049" t="s">
        <v>69</v>
      </c>
      <c r="D1049">
        <v>7</v>
      </c>
      <c r="E1049" t="s">
        <v>3426</v>
      </c>
      <c r="F1049" t="s">
        <v>771</v>
      </c>
      <c r="G1049" s="1">
        <v>27088</v>
      </c>
      <c r="I1049">
        <v>3</v>
      </c>
      <c r="J1049">
        <v>492</v>
      </c>
      <c r="K1049" s="1" t="s">
        <v>256</v>
      </c>
      <c r="M1049" s="1">
        <v>27580</v>
      </c>
      <c r="N1049">
        <v>492</v>
      </c>
      <c r="O1049" t="s">
        <v>3057</v>
      </c>
      <c r="P1049" t="s">
        <v>3060</v>
      </c>
    </row>
    <row r="1050" spans="1:16" x14ac:dyDescent="0.25">
      <c r="A1050" t="s">
        <v>302</v>
      </c>
      <c r="B1050" t="s">
        <v>1723</v>
      </c>
      <c r="C1050" t="s">
        <v>69</v>
      </c>
      <c r="D1050">
        <v>8</v>
      </c>
      <c r="E1050" t="s">
        <v>3901</v>
      </c>
      <c r="F1050" t="s">
        <v>747</v>
      </c>
      <c r="G1050" s="1">
        <v>27580</v>
      </c>
      <c r="I1050">
        <v>10</v>
      </c>
      <c r="J1050">
        <v>938</v>
      </c>
      <c r="K1050" s="1" t="s">
        <v>257</v>
      </c>
      <c r="M1050" s="1">
        <v>28518</v>
      </c>
      <c r="N1050">
        <v>938</v>
      </c>
      <c r="O1050" t="s">
        <v>3052</v>
      </c>
      <c r="P1050" t="s">
        <v>3048</v>
      </c>
    </row>
    <row r="1051" spans="1:16" x14ac:dyDescent="0.25">
      <c r="A1051" t="s">
        <v>302</v>
      </c>
      <c r="B1051" t="s">
        <v>1723</v>
      </c>
      <c r="C1051" t="s">
        <v>69</v>
      </c>
      <c r="D1051">
        <v>9</v>
      </c>
      <c r="E1051" t="s">
        <v>3464</v>
      </c>
      <c r="F1051" t="s">
        <v>775</v>
      </c>
      <c r="G1051" s="1">
        <v>28518</v>
      </c>
      <c r="I1051">
        <v>8</v>
      </c>
      <c r="J1051">
        <v>1068</v>
      </c>
      <c r="K1051" s="1" t="s">
        <v>258</v>
      </c>
      <c r="M1051" s="1">
        <v>29566</v>
      </c>
      <c r="N1051">
        <v>1048</v>
      </c>
      <c r="O1051" t="s">
        <v>3055</v>
      </c>
      <c r="P1051" t="s">
        <v>3048</v>
      </c>
    </row>
    <row r="1052" spans="1:16" x14ac:dyDescent="0.25">
      <c r="A1052" t="s">
        <v>302</v>
      </c>
      <c r="B1052" t="s">
        <v>1723</v>
      </c>
      <c r="C1052" t="s">
        <v>69</v>
      </c>
      <c r="D1052">
        <v>10</v>
      </c>
      <c r="E1052" t="s">
        <v>3902</v>
      </c>
      <c r="F1052" t="s">
        <v>768</v>
      </c>
      <c r="G1052" s="1">
        <v>29566</v>
      </c>
      <c r="I1052">
        <v>0</v>
      </c>
      <c r="J1052">
        <v>87</v>
      </c>
      <c r="K1052" s="1" t="s">
        <v>72</v>
      </c>
      <c r="L1052" t="s">
        <v>1206</v>
      </c>
      <c r="M1052" s="1">
        <v>29653</v>
      </c>
      <c r="N1052">
        <v>87</v>
      </c>
      <c r="O1052" t="s">
        <v>3048</v>
      </c>
      <c r="P1052" t="s">
        <v>3048</v>
      </c>
    </row>
    <row r="1053" spans="1:16" x14ac:dyDescent="0.25">
      <c r="A1053" t="s">
        <v>302</v>
      </c>
      <c r="B1053" t="s">
        <v>1723</v>
      </c>
      <c r="C1053" t="s">
        <v>69</v>
      </c>
      <c r="D1053">
        <v>11</v>
      </c>
      <c r="E1053" t="s">
        <v>3903</v>
      </c>
      <c r="F1053" t="s">
        <v>776</v>
      </c>
      <c r="G1053" s="1">
        <v>29653</v>
      </c>
      <c r="I1053">
        <v>1</v>
      </c>
      <c r="J1053">
        <v>174</v>
      </c>
      <c r="K1053" s="1" t="s">
        <v>146</v>
      </c>
      <c r="M1053" s="1">
        <v>29827</v>
      </c>
      <c r="N1053">
        <v>174</v>
      </c>
      <c r="O1053" t="s">
        <v>3053</v>
      </c>
      <c r="P1053" t="s">
        <v>2342</v>
      </c>
    </row>
    <row r="1054" spans="1:16" x14ac:dyDescent="0.25">
      <c r="A1054" t="s">
        <v>302</v>
      </c>
      <c r="B1054" t="s">
        <v>1723</v>
      </c>
      <c r="C1054" t="s">
        <v>69</v>
      </c>
      <c r="D1054">
        <v>12</v>
      </c>
      <c r="E1054" t="s">
        <v>3904</v>
      </c>
      <c r="F1054" t="s">
        <v>781</v>
      </c>
      <c r="G1054" s="1">
        <v>29827</v>
      </c>
      <c r="I1054">
        <v>1</v>
      </c>
      <c r="J1054">
        <v>273</v>
      </c>
      <c r="K1054" s="1" t="s">
        <v>147</v>
      </c>
      <c r="M1054" s="1">
        <v>30100</v>
      </c>
      <c r="N1054">
        <v>273</v>
      </c>
      <c r="O1054" t="s">
        <v>3058</v>
      </c>
      <c r="P1054" t="s">
        <v>3060</v>
      </c>
    </row>
    <row r="1055" spans="1:16" x14ac:dyDescent="0.25">
      <c r="A1055" t="s">
        <v>302</v>
      </c>
      <c r="B1055" t="s">
        <v>1723</v>
      </c>
      <c r="C1055" t="s">
        <v>69</v>
      </c>
      <c r="D1055">
        <v>13</v>
      </c>
      <c r="E1055" t="s">
        <v>3902</v>
      </c>
      <c r="F1055" t="s">
        <v>768</v>
      </c>
      <c r="G1055" s="1">
        <v>30100</v>
      </c>
      <c r="I1055">
        <v>1</v>
      </c>
      <c r="J1055">
        <v>196</v>
      </c>
      <c r="K1055" s="1" t="s">
        <v>148</v>
      </c>
      <c r="M1055" s="1">
        <v>30296</v>
      </c>
      <c r="N1055">
        <v>196</v>
      </c>
      <c r="O1055" t="s">
        <v>3048</v>
      </c>
      <c r="P1055" t="s">
        <v>3048</v>
      </c>
    </row>
    <row r="1056" spans="1:16" x14ac:dyDescent="0.25">
      <c r="A1056" t="s">
        <v>302</v>
      </c>
      <c r="B1056" t="s">
        <v>1723</v>
      </c>
      <c r="C1056" t="s">
        <v>69</v>
      </c>
      <c r="D1056">
        <v>14</v>
      </c>
      <c r="E1056" t="s">
        <v>3905</v>
      </c>
      <c r="F1056" t="s">
        <v>734</v>
      </c>
      <c r="G1056" s="1">
        <v>30296</v>
      </c>
      <c r="I1056">
        <v>1</v>
      </c>
      <c r="J1056">
        <v>385</v>
      </c>
      <c r="K1056" s="1" t="s">
        <v>149</v>
      </c>
      <c r="M1056" s="1">
        <v>30535</v>
      </c>
      <c r="N1056">
        <v>239</v>
      </c>
      <c r="O1056" t="s">
        <v>3048</v>
      </c>
      <c r="P1056" t="s">
        <v>3048</v>
      </c>
    </row>
    <row r="1057" spans="1:16" x14ac:dyDescent="0.25">
      <c r="A1057" t="s">
        <v>302</v>
      </c>
      <c r="B1057" t="s">
        <v>1723</v>
      </c>
      <c r="C1057" t="s">
        <v>69</v>
      </c>
      <c r="D1057">
        <v>15</v>
      </c>
      <c r="E1057" t="s">
        <v>3885</v>
      </c>
      <c r="F1057" t="s">
        <v>747</v>
      </c>
      <c r="G1057" s="1">
        <v>30535</v>
      </c>
      <c r="I1057">
        <v>1</v>
      </c>
      <c r="J1057">
        <v>512</v>
      </c>
      <c r="K1057" s="1" t="s">
        <v>150</v>
      </c>
      <c r="L1057" t="s">
        <v>1207</v>
      </c>
      <c r="M1057" s="1">
        <v>30938</v>
      </c>
      <c r="N1057">
        <v>403</v>
      </c>
      <c r="O1057" t="s">
        <v>3052</v>
      </c>
      <c r="P1057" t="s">
        <v>3048</v>
      </c>
    </row>
    <row r="1058" spans="1:16" x14ac:dyDescent="0.25">
      <c r="A1058" t="s">
        <v>302</v>
      </c>
      <c r="B1058" t="s">
        <v>1723</v>
      </c>
      <c r="C1058" t="s">
        <v>69</v>
      </c>
      <c r="D1058">
        <v>16</v>
      </c>
      <c r="E1058" t="s">
        <v>3392</v>
      </c>
      <c r="F1058" t="s">
        <v>768</v>
      </c>
      <c r="G1058" s="1">
        <v>30938</v>
      </c>
      <c r="I1058">
        <v>9</v>
      </c>
      <c r="J1058">
        <v>1072</v>
      </c>
      <c r="K1058" s="1" t="s">
        <v>259</v>
      </c>
      <c r="L1058" t="s">
        <v>1208</v>
      </c>
      <c r="M1058" s="1">
        <v>32202</v>
      </c>
      <c r="N1058">
        <v>1264</v>
      </c>
      <c r="O1058" t="s">
        <v>3048</v>
      </c>
      <c r="P1058" t="s">
        <v>3048</v>
      </c>
    </row>
    <row r="1059" spans="1:16" x14ac:dyDescent="0.25">
      <c r="A1059" t="s">
        <v>302</v>
      </c>
      <c r="B1059" t="s">
        <v>1723</v>
      </c>
      <c r="C1059" t="s">
        <v>69</v>
      </c>
      <c r="D1059">
        <v>17</v>
      </c>
      <c r="E1059" t="s">
        <v>3906</v>
      </c>
      <c r="F1059" t="s">
        <v>779</v>
      </c>
      <c r="G1059" s="1">
        <v>32202</v>
      </c>
      <c r="I1059">
        <v>10</v>
      </c>
      <c r="J1059">
        <v>2259</v>
      </c>
      <c r="K1059" s="1" t="s">
        <v>82</v>
      </c>
      <c r="L1059" t="s">
        <v>1208</v>
      </c>
      <c r="M1059" s="1">
        <v>34461</v>
      </c>
      <c r="N1059">
        <v>2259</v>
      </c>
      <c r="O1059" t="s">
        <v>3053</v>
      </c>
      <c r="P1059" t="s">
        <v>2342</v>
      </c>
    </row>
    <row r="1060" spans="1:16" x14ac:dyDescent="0.25">
      <c r="A1060" t="s">
        <v>302</v>
      </c>
      <c r="B1060" t="s">
        <v>1723</v>
      </c>
      <c r="C1060" t="s">
        <v>69</v>
      </c>
      <c r="D1060">
        <v>18</v>
      </c>
      <c r="E1060" t="s">
        <v>3907</v>
      </c>
      <c r="F1060" t="s">
        <v>734</v>
      </c>
      <c r="G1060" s="1">
        <v>34461</v>
      </c>
      <c r="I1060">
        <v>0</v>
      </c>
      <c r="J1060">
        <v>133</v>
      </c>
      <c r="K1060" s="1" t="s">
        <v>73</v>
      </c>
      <c r="M1060" s="1">
        <v>34594</v>
      </c>
      <c r="N1060">
        <v>133</v>
      </c>
      <c r="O1060" t="s">
        <v>3048</v>
      </c>
      <c r="P1060" t="s">
        <v>3048</v>
      </c>
    </row>
    <row r="1061" spans="1:16" x14ac:dyDescent="0.25">
      <c r="A1061" t="s">
        <v>302</v>
      </c>
      <c r="B1061" t="s">
        <v>1723</v>
      </c>
      <c r="C1061" t="s">
        <v>69</v>
      </c>
      <c r="D1061">
        <v>19</v>
      </c>
      <c r="E1061" t="s">
        <v>3908</v>
      </c>
      <c r="F1061" t="s">
        <v>768</v>
      </c>
      <c r="G1061" s="1">
        <v>34594</v>
      </c>
      <c r="I1061">
        <v>2</v>
      </c>
      <c r="J1061">
        <v>440</v>
      </c>
      <c r="K1061" s="1" t="s">
        <v>260</v>
      </c>
      <c r="M1061" s="1">
        <v>35034</v>
      </c>
      <c r="N1061">
        <v>440</v>
      </c>
      <c r="O1061" t="s">
        <v>3048</v>
      </c>
      <c r="P1061" t="s">
        <v>3048</v>
      </c>
    </row>
    <row r="1062" spans="1:16" x14ac:dyDescent="0.25">
      <c r="A1062" t="s">
        <v>302</v>
      </c>
      <c r="B1062" t="s">
        <v>1723</v>
      </c>
      <c r="C1062" t="s">
        <v>69</v>
      </c>
      <c r="D1062">
        <v>20</v>
      </c>
      <c r="E1062" t="s">
        <v>3906</v>
      </c>
      <c r="F1062" t="s">
        <v>779</v>
      </c>
      <c r="G1062" s="1">
        <v>35034</v>
      </c>
      <c r="I1062">
        <v>1</v>
      </c>
      <c r="J1062">
        <v>477</v>
      </c>
      <c r="K1062" s="1" t="s">
        <v>151</v>
      </c>
      <c r="M1062" s="1">
        <v>35511</v>
      </c>
      <c r="N1062">
        <v>477</v>
      </c>
      <c r="O1062" t="s">
        <v>3053</v>
      </c>
      <c r="P1062" t="s">
        <v>2342</v>
      </c>
    </row>
    <row r="1063" spans="1:16" x14ac:dyDescent="0.25">
      <c r="A1063" t="s">
        <v>302</v>
      </c>
      <c r="B1063" t="s">
        <v>1723</v>
      </c>
      <c r="C1063" t="s">
        <v>69</v>
      </c>
      <c r="D1063">
        <v>21</v>
      </c>
      <c r="E1063" t="s">
        <v>3909</v>
      </c>
      <c r="F1063" t="s">
        <v>734</v>
      </c>
      <c r="G1063" s="1">
        <v>35511</v>
      </c>
      <c r="I1063">
        <v>3</v>
      </c>
      <c r="J1063">
        <v>560</v>
      </c>
      <c r="K1063" s="1" t="s">
        <v>261</v>
      </c>
      <c r="M1063" s="1">
        <v>36071</v>
      </c>
      <c r="N1063">
        <v>560</v>
      </c>
      <c r="O1063" t="s">
        <v>3048</v>
      </c>
      <c r="P1063" t="s">
        <v>3048</v>
      </c>
    </row>
    <row r="1064" spans="1:16" x14ac:dyDescent="0.25">
      <c r="A1064" t="s">
        <v>302</v>
      </c>
      <c r="B1064" t="s">
        <v>1723</v>
      </c>
      <c r="C1064" t="s">
        <v>69</v>
      </c>
      <c r="D1064">
        <v>22</v>
      </c>
      <c r="E1064" t="s">
        <v>3827</v>
      </c>
      <c r="F1064" t="s">
        <v>734</v>
      </c>
      <c r="G1064" s="1">
        <v>36071</v>
      </c>
      <c r="I1064">
        <v>8</v>
      </c>
      <c r="J1064">
        <v>1295</v>
      </c>
      <c r="K1064" s="1" t="s">
        <v>262</v>
      </c>
      <c r="M1064" s="1">
        <v>37492</v>
      </c>
      <c r="N1064">
        <v>1421</v>
      </c>
      <c r="O1064" t="s">
        <v>3048</v>
      </c>
      <c r="P1064" t="s">
        <v>3048</v>
      </c>
    </row>
    <row r="1065" spans="1:16" x14ac:dyDescent="0.25">
      <c r="A1065" t="s">
        <v>302</v>
      </c>
      <c r="B1065" t="s">
        <v>1723</v>
      </c>
      <c r="C1065" t="s">
        <v>69</v>
      </c>
      <c r="D1065">
        <v>23</v>
      </c>
      <c r="E1065" t="s">
        <v>3910</v>
      </c>
      <c r="F1065" t="s">
        <v>790</v>
      </c>
      <c r="G1065" s="1">
        <v>37492</v>
      </c>
      <c r="I1065">
        <v>1</v>
      </c>
      <c r="J1065">
        <v>356</v>
      </c>
      <c r="K1065" s="1" t="s">
        <v>152</v>
      </c>
      <c r="L1065" t="s">
        <v>1209</v>
      </c>
      <c r="M1065" s="1">
        <v>37848</v>
      </c>
      <c r="N1065">
        <v>356</v>
      </c>
      <c r="O1065" t="s">
        <v>3058</v>
      </c>
      <c r="P1065" t="s">
        <v>3060</v>
      </c>
    </row>
    <row r="1066" spans="1:16" x14ac:dyDescent="0.25">
      <c r="A1066" t="s">
        <v>302</v>
      </c>
      <c r="B1066" t="s">
        <v>1723</v>
      </c>
      <c r="C1066" t="s">
        <v>69</v>
      </c>
      <c r="D1066">
        <v>24</v>
      </c>
      <c r="E1066" t="s">
        <v>3911</v>
      </c>
      <c r="F1066" t="s">
        <v>768</v>
      </c>
      <c r="G1066" s="1">
        <v>37848</v>
      </c>
      <c r="I1066">
        <v>0</v>
      </c>
      <c r="J1066">
        <v>197</v>
      </c>
      <c r="K1066" s="1" t="s">
        <v>74</v>
      </c>
      <c r="M1066" s="1">
        <v>38045</v>
      </c>
      <c r="N1066">
        <v>197</v>
      </c>
      <c r="O1066" t="s">
        <v>3048</v>
      </c>
      <c r="P1066" t="s">
        <v>3048</v>
      </c>
    </row>
    <row r="1067" spans="1:16" x14ac:dyDescent="0.25">
      <c r="A1067" t="s">
        <v>302</v>
      </c>
      <c r="B1067" t="s">
        <v>1723</v>
      </c>
      <c r="C1067" t="s">
        <v>69</v>
      </c>
      <c r="D1067">
        <v>25</v>
      </c>
      <c r="E1067" t="s">
        <v>3872</v>
      </c>
      <c r="F1067" t="s">
        <v>768</v>
      </c>
      <c r="G1067" s="1">
        <v>38045</v>
      </c>
      <c r="I1067">
        <v>1</v>
      </c>
      <c r="J1067">
        <v>273</v>
      </c>
      <c r="K1067" s="1" t="s">
        <v>153</v>
      </c>
      <c r="M1067" s="1">
        <v>39158</v>
      </c>
      <c r="N1067">
        <v>1113</v>
      </c>
      <c r="O1067" t="s">
        <v>3048</v>
      </c>
      <c r="P1067" t="s">
        <v>3048</v>
      </c>
    </row>
    <row r="1068" spans="1:16" x14ac:dyDescent="0.25">
      <c r="A1068" t="s">
        <v>302</v>
      </c>
      <c r="B1068" t="s">
        <v>1723</v>
      </c>
      <c r="C1068" t="s">
        <v>69</v>
      </c>
      <c r="D1068">
        <v>26</v>
      </c>
      <c r="E1068" t="s">
        <v>3912</v>
      </c>
      <c r="F1068" t="s">
        <v>768</v>
      </c>
      <c r="G1068" s="1">
        <v>39158</v>
      </c>
      <c r="I1068">
        <v>1</v>
      </c>
      <c r="J1068">
        <v>364</v>
      </c>
      <c r="K1068" s="1" t="s">
        <v>154</v>
      </c>
      <c r="M1068" s="1">
        <v>39522</v>
      </c>
      <c r="N1068">
        <v>364</v>
      </c>
      <c r="O1068" t="s">
        <v>3048</v>
      </c>
      <c r="P1068" t="s">
        <v>3048</v>
      </c>
    </row>
    <row r="1069" spans="1:16" x14ac:dyDescent="0.25">
      <c r="A1069" t="s">
        <v>302</v>
      </c>
      <c r="B1069" t="s">
        <v>1723</v>
      </c>
      <c r="C1069" t="s">
        <v>69</v>
      </c>
      <c r="D1069">
        <v>27</v>
      </c>
      <c r="E1069" t="s">
        <v>3831</v>
      </c>
      <c r="F1069" t="s">
        <v>781</v>
      </c>
      <c r="G1069" s="1">
        <v>39522</v>
      </c>
      <c r="I1069">
        <v>0</v>
      </c>
      <c r="J1069">
        <v>123</v>
      </c>
      <c r="K1069" s="1" t="s">
        <v>75</v>
      </c>
      <c r="M1069" s="1">
        <v>39802</v>
      </c>
      <c r="N1069">
        <v>280</v>
      </c>
      <c r="O1069" t="s">
        <v>3058</v>
      </c>
      <c r="P1069" t="s">
        <v>3060</v>
      </c>
    </row>
    <row r="1070" spans="1:16" x14ac:dyDescent="0.25">
      <c r="A1070" t="s">
        <v>302</v>
      </c>
      <c r="B1070" t="s">
        <v>1723</v>
      </c>
      <c r="C1070" t="s">
        <v>69</v>
      </c>
      <c r="D1070">
        <v>28</v>
      </c>
      <c r="E1070" t="s">
        <v>3892</v>
      </c>
      <c r="F1070" t="s">
        <v>768</v>
      </c>
      <c r="G1070" s="1">
        <v>39802</v>
      </c>
      <c r="I1070">
        <v>3</v>
      </c>
      <c r="J1070">
        <v>453</v>
      </c>
      <c r="K1070" s="1" t="s">
        <v>263</v>
      </c>
      <c r="L1070" t="s">
        <v>1210</v>
      </c>
      <c r="M1070" s="1">
        <v>40254</v>
      </c>
      <c r="N1070">
        <v>452</v>
      </c>
      <c r="O1070" t="s">
        <v>3048</v>
      </c>
      <c r="P1070" t="s">
        <v>3048</v>
      </c>
    </row>
    <row r="1071" spans="1:16" x14ac:dyDescent="0.25">
      <c r="A1071" t="s">
        <v>302</v>
      </c>
      <c r="B1071" t="s">
        <v>1723</v>
      </c>
      <c r="C1071" t="s">
        <v>69</v>
      </c>
      <c r="D1071">
        <v>29</v>
      </c>
      <c r="E1071" t="s">
        <v>3913</v>
      </c>
      <c r="F1071" t="s">
        <v>740</v>
      </c>
      <c r="G1071" s="1">
        <v>40254</v>
      </c>
      <c r="I1071">
        <v>2</v>
      </c>
      <c r="J1071">
        <v>254</v>
      </c>
      <c r="K1071" s="1" t="s">
        <v>264</v>
      </c>
      <c r="L1071" t="s">
        <v>1200</v>
      </c>
      <c r="M1071" s="1">
        <v>40508</v>
      </c>
      <c r="N1071">
        <v>254</v>
      </c>
      <c r="O1071" t="s">
        <v>3049</v>
      </c>
      <c r="P1071" t="s">
        <v>3061</v>
      </c>
    </row>
    <row r="1072" spans="1:16" x14ac:dyDescent="0.25">
      <c r="A1072" t="s">
        <v>302</v>
      </c>
      <c r="B1072" t="s">
        <v>1723</v>
      </c>
      <c r="C1072" t="s">
        <v>69</v>
      </c>
      <c r="D1072">
        <v>30</v>
      </c>
      <c r="E1072" t="s">
        <v>3914</v>
      </c>
      <c r="F1072" t="s">
        <v>771</v>
      </c>
      <c r="G1072" s="1">
        <v>40508</v>
      </c>
      <c r="I1072">
        <v>3</v>
      </c>
      <c r="J1072">
        <v>701</v>
      </c>
      <c r="K1072" s="1" t="s">
        <v>265</v>
      </c>
      <c r="M1072" s="1">
        <v>41209</v>
      </c>
      <c r="N1072">
        <v>701</v>
      </c>
      <c r="O1072" t="s">
        <v>3057</v>
      </c>
      <c r="P1072" t="s">
        <v>3060</v>
      </c>
    </row>
    <row r="1073" spans="1:16" x14ac:dyDescent="0.25">
      <c r="A1073" t="s">
        <v>302</v>
      </c>
      <c r="B1073" t="s">
        <v>1723</v>
      </c>
      <c r="C1073" t="s">
        <v>69</v>
      </c>
      <c r="D1073">
        <v>31</v>
      </c>
      <c r="E1073" t="s">
        <v>3915</v>
      </c>
      <c r="F1073" t="s">
        <v>768</v>
      </c>
      <c r="G1073" s="1">
        <v>41209</v>
      </c>
      <c r="I1073">
        <v>0</v>
      </c>
      <c r="J1073">
        <v>163</v>
      </c>
      <c r="K1073" s="1" t="s">
        <v>76</v>
      </c>
      <c r="M1073" s="1">
        <v>41372</v>
      </c>
      <c r="N1073">
        <v>163</v>
      </c>
      <c r="O1073" t="s">
        <v>3048</v>
      </c>
      <c r="P1073" t="s">
        <v>3048</v>
      </c>
    </row>
    <row r="1074" spans="1:16" x14ac:dyDescent="0.25">
      <c r="A1074" t="s">
        <v>302</v>
      </c>
      <c r="B1074" t="s">
        <v>1723</v>
      </c>
      <c r="C1074" t="s">
        <v>69</v>
      </c>
      <c r="D1074">
        <v>32</v>
      </c>
      <c r="E1074" t="s">
        <v>3916</v>
      </c>
      <c r="F1074" t="s">
        <v>771</v>
      </c>
      <c r="G1074" s="1">
        <v>41372</v>
      </c>
      <c r="I1074">
        <v>4</v>
      </c>
      <c r="J1074">
        <v>957</v>
      </c>
      <c r="K1074" s="1" t="s">
        <v>266</v>
      </c>
      <c r="M1074" s="1">
        <v>42329</v>
      </c>
      <c r="N1074">
        <v>957</v>
      </c>
      <c r="O1074" t="s">
        <v>3057</v>
      </c>
      <c r="P1074" t="s">
        <v>3060</v>
      </c>
    </row>
    <row r="1075" spans="1:16" x14ac:dyDescent="0.25">
      <c r="A1075" t="s">
        <v>302</v>
      </c>
      <c r="B1075" t="s">
        <v>1723</v>
      </c>
      <c r="C1075" t="s">
        <v>69</v>
      </c>
      <c r="D1075">
        <v>33</v>
      </c>
      <c r="E1075" t="s">
        <v>3917</v>
      </c>
      <c r="F1075" t="s">
        <v>768</v>
      </c>
      <c r="G1075" s="1">
        <v>42329</v>
      </c>
      <c r="I1075">
        <v>1</v>
      </c>
      <c r="J1075">
        <v>434</v>
      </c>
      <c r="K1075" s="1" t="s">
        <v>47</v>
      </c>
      <c r="M1075" s="1">
        <v>42763</v>
      </c>
      <c r="N1075">
        <v>434</v>
      </c>
      <c r="O1075" t="s">
        <v>3048</v>
      </c>
      <c r="P1075" t="s">
        <v>3048</v>
      </c>
    </row>
    <row r="1076" spans="1:16" x14ac:dyDescent="0.25">
      <c r="A1076" t="s">
        <v>302</v>
      </c>
      <c r="B1076" t="s">
        <v>1723</v>
      </c>
      <c r="C1076" t="s">
        <v>69</v>
      </c>
      <c r="D1076">
        <v>34</v>
      </c>
      <c r="E1076" t="s">
        <v>3918</v>
      </c>
      <c r="F1076" t="s">
        <v>768</v>
      </c>
      <c r="G1076" s="1">
        <v>42763</v>
      </c>
      <c r="I1076">
        <v>6</v>
      </c>
      <c r="J1076">
        <v>1361</v>
      </c>
      <c r="K1076" s="1" t="s">
        <v>16</v>
      </c>
      <c r="M1076" s="1" t="s">
        <v>4</v>
      </c>
      <c r="N1076" t="s">
        <v>4</v>
      </c>
      <c r="O1076" t="s">
        <v>3048</v>
      </c>
      <c r="P1076" t="s">
        <v>3048</v>
      </c>
    </row>
    <row r="1077" spans="1:16" x14ac:dyDescent="0.25">
      <c r="A1077" t="s">
        <v>302</v>
      </c>
      <c r="B1077" t="s">
        <v>17</v>
      </c>
      <c r="C1077" t="s">
        <v>17</v>
      </c>
      <c r="D1077">
        <v>1</v>
      </c>
      <c r="E1077" t="s">
        <v>3919</v>
      </c>
      <c r="F1077" t="s">
        <v>768</v>
      </c>
      <c r="G1077" s="1">
        <v>23091</v>
      </c>
      <c r="I1077">
        <v>3</v>
      </c>
      <c r="J1077">
        <v>555</v>
      </c>
      <c r="K1077" s="1" t="s">
        <v>183</v>
      </c>
      <c r="M1077" s="1">
        <v>23646</v>
      </c>
      <c r="N1077">
        <v>555</v>
      </c>
      <c r="O1077" t="s">
        <v>3048</v>
      </c>
      <c r="P1077" t="s">
        <v>3048</v>
      </c>
    </row>
    <row r="1078" spans="1:16" x14ac:dyDescent="0.25">
      <c r="A1078" t="s">
        <v>302</v>
      </c>
      <c r="B1078" t="s">
        <v>17</v>
      </c>
      <c r="C1078" t="s">
        <v>17</v>
      </c>
      <c r="D1078">
        <v>2</v>
      </c>
      <c r="E1078" t="s">
        <v>3458</v>
      </c>
      <c r="F1078" t="s">
        <v>768</v>
      </c>
      <c r="G1078" s="1">
        <v>23646</v>
      </c>
      <c r="I1078">
        <v>7</v>
      </c>
      <c r="J1078">
        <v>1130</v>
      </c>
      <c r="K1078" s="1" t="s">
        <v>184</v>
      </c>
      <c r="M1078" s="1">
        <v>24860</v>
      </c>
      <c r="N1078">
        <v>1214</v>
      </c>
      <c r="O1078" t="s">
        <v>3048</v>
      </c>
      <c r="P1078" t="s">
        <v>3048</v>
      </c>
    </row>
    <row r="1079" spans="1:16" x14ac:dyDescent="0.25">
      <c r="A1079" t="s">
        <v>302</v>
      </c>
      <c r="B1079" t="s">
        <v>17</v>
      </c>
      <c r="C1079" t="s">
        <v>17</v>
      </c>
      <c r="D1079">
        <v>3</v>
      </c>
      <c r="E1079" t="s">
        <v>3920</v>
      </c>
      <c r="F1079" t="s">
        <v>736</v>
      </c>
      <c r="G1079" s="1">
        <v>24860</v>
      </c>
      <c r="I1079">
        <v>0</v>
      </c>
      <c r="J1079">
        <v>183</v>
      </c>
      <c r="K1079" s="1" t="s">
        <v>18</v>
      </c>
      <c r="L1079" t="s">
        <v>1211</v>
      </c>
      <c r="M1079" s="1">
        <v>25043</v>
      </c>
      <c r="N1079">
        <v>183</v>
      </c>
      <c r="O1079" t="s">
        <v>3049</v>
      </c>
      <c r="P1079" t="s">
        <v>3061</v>
      </c>
    </row>
    <row r="1080" spans="1:16" x14ac:dyDescent="0.25">
      <c r="A1080" t="s">
        <v>302</v>
      </c>
      <c r="B1080" t="s">
        <v>17</v>
      </c>
      <c r="C1080" t="s">
        <v>17</v>
      </c>
      <c r="D1080">
        <v>4</v>
      </c>
      <c r="E1080" t="s">
        <v>3921</v>
      </c>
      <c r="F1080" t="s">
        <v>762</v>
      </c>
      <c r="G1080" s="1">
        <v>25043</v>
      </c>
      <c r="I1080">
        <v>0</v>
      </c>
      <c r="J1080">
        <v>181</v>
      </c>
      <c r="K1080" s="1" t="s">
        <v>19</v>
      </c>
      <c r="M1080" s="1">
        <v>25224</v>
      </c>
      <c r="N1080">
        <v>181</v>
      </c>
      <c r="O1080" t="s">
        <v>3049</v>
      </c>
      <c r="P1080" t="s">
        <v>3061</v>
      </c>
    </row>
    <row r="1081" spans="1:16" x14ac:dyDescent="0.25">
      <c r="A1081" t="s">
        <v>302</v>
      </c>
      <c r="B1081" t="s">
        <v>17</v>
      </c>
      <c r="C1081" t="s">
        <v>17</v>
      </c>
      <c r="D1081">
        <v>5</v>
      </c>
      <c r="E1081" t="s">
        <v>3922</v>
      </c>
      <c r="F1081" t="s">
        <v>761</v>
      </c>
      <c r="G1081" s="1">
        <v>25224</v>
      </c>
      <c r="I1081">
        <v>2</v>
      </c>
      <c r="J1081">
        <v>473</v>
      </c>
      <c r="K1081" s="1" t="s">
        <v>185</v>
      </c>
      <c r="M1081" s="1">
        <v>25697</v>
      </c>
      <c r="N1081">
        <v>473</v>
      </c>
      <c r="O1081" t="s">
        <v>761</v>
      </c>
      <c r="P1081" t="s">
        <v>761</v>
      </c>
    </row>
    <row r="1082" spans="1:16" x14ac:dyDescent="0.25">
      <c r="A1082" t="s">
        <v>302</v>
      </c>
      <c r="B1082" t="s">
        <v>17</v>
      </c>
      <c r="C1082" t="s">
        <v>17</v>
      </c>
      <c r="D1082">
        <v>6</v>
      </c>
      <c r="E1082" t="s">
        <v>3458</v>
      </c>
      <c r="F1082" t="s">
        <v>768</v>
      </c>
      <c r="G1082" s="1">
        <v>25697</v>
      </c>
      <c r="I1082">
        <v>0</v>
      </c>
      <c r="J1082">
        <v>216</v>
      </c>
      <c r="K1082" s="1" t="s">
        <v>20</v>
      </c>
      <c r="M1082" s="1">
        <v>25913</v>
      </c>
      <c r="N1082">
        <v>216</v>
      </c>
      <c r="O1082" t="s">
        <v>3048</v>
      </c>
      <c r="P1082" t="s">
        <v>3048</v>
      </c>
    </row>
    <row r="1083" spans="1:16" x14ac:dyDescent="0.25">
      <c r="A1083" t="s">
        <v>302</v>
      </c>
      <c r="B1083" t="s">
        <v>17</v>
      </c>
      <c r="C1083" t="s">
        <v>17</v>
      </c>
      <c r="D1083">
        <v>7</v>
      </c>
      <c r="E1083" t="s">
        <v>3426</v>
      </c>
      <c r="F1083" t="s">
        <v>771</v>
      </c>
      <c r="G1083" s="1">
        <v>25913</v>
      </c>
      <c r="I1083">
        <v>2</v>
      </c>
      <c r="J1083">
        <v>525</v>
      </c>
      <c r="K1083" s="1" t="s">
        <v>186</v>
      </c>
      <c r="M1083" s="1">
        <v>26438</v>
      </c>
      <c r="N1083">
        <v>525</v>
      </c>
      <c r="O1083" t="s">
        <v>3057</v>
      </c>
      <c r="P1083" t="s">
        <v>3060</v>
      </c>
    </row>
    <row r="1084" spans="1:16" x14ac:dyDescent="0.25">
      <c r="A1084" t="s">
        <v>302</v>
      </c>
      <c r="B1084" t="s">
        <v>17</v>
      </c>
      <c r="C1084" t="s">
        <v>17</v>
      </c>
      <c r="D1084">
        <v>8</v>
      </c>
      <c r="E1084" t="s">
        <v>3923</v>
      </c>
      <c r="F1084" t="s">
        <v>768</v>
      </c>
      <c r="G1084" s="1">
        <v>26438</v>
      </c>
      <c r="I1084">
        <v>0</v>
      </c>
      <c r="J1084">
        <v>211</v>
      </c>
      <c r="K1084" s="1" t="s">
        <v>21</v>
      </c>
      <c r="M1084" s="1">
        <v>26649</v>
      </c>
      <c r="N1084">
        <v>211</v>
      </c>
      <c r="O1084" t="s">
        <v>3048</v>
      </c>
      <c r="P1084" t="s">
        <v>3048</v>
      </c>
    </row>
    <row r="1085" spans="1:16" x14ac:dyDescent="0.25">
      <c r="A1085" t="s">
        <v>302</v>
      </c>
      <c r="B1085" t="s">
        <v>17</v>
      </c>
      <c r="C1085" t="s">
        <v>17</v>
      </c>
      <c r="D1085">
        <v>9</v>
      </c>
      <c r="E1085" t="s">
        <v>3921</v>
      </c>
      <c r="F1085" t="s">
        <v>762</v>
      </c>
      <c r="G1085" s="1">
        <v>26649</v>
      </c>
      <c r="I1085">
        <v>0</v>
      </c>
      <c r="J1085">
        <v>140</v>
      </c>
      <c r="K1085" s="1" t="s">
        <v>22</v>
      </c>
      <c r="L1085" t="s">
        <v>1724</v>
      </c>
      <c r="M1085" s="1">
        <v>26789</v>
      </c>
      <c r="N1085">
        <v>140</v>
      </c>
      <c r="O1085" t="s">
        <v>3049</v>
      </c>
      <c r="P1085" t="s">
        <v>3061</v>
      </c>
    </row>
    <row r="1086" spans="1:16" x14ac:dyDescent="0.25">
      <c r="A1086" t="s">
        <v>302</v>
      </c>
      <c r="B1086" t="s">
        <v>17</v>
      </c>
      <c r="C1086" t="s">
        <v>17</v>
      </c>
      <c r="D1086">
        <v>10</v>
      </c>
      <c r="E1086" t="s">
        <v>3924</v>
      </c>
      <c r="F1086" t="s">
        <v>789</v>
      </c>
      <c r="G1086" s="1">
        <v>26789</v>
      </c>
      <c r="I1086">
        <v>1</v>
      </c>
      <c r="J1086">
        <v>408</v>
      </c>
      <c r="K1086" s="1" t="s">
        <v>117</v>
      </c>
      <c r="M1086" s="1">
        <v>27279</v>
      </c>
      <c r="N1086">
        <v>490</v>
      </c>
      <c r="O1086" t="s">
        <v>3051</v>
      </c>
      <c r="P1086" t="s">
        <v>3051</v>
      </c>
    </row>
    <row r="1087" spans="1:16" x14ac:dyDescent="0.25">
      <c r="A1087" t="s">
        <v>302</v>
      </c>
      <c r="B1087" t="s">
        <v>17</v>
      </c>
      <c r="C1087" t="s">
        <v>17</v>
      </c>
      <c r="D1087">
        <v>11</v>
      </c>
      <c r="E1087" t="s">
        <v>3905</v>
      </c>
      <c r="F1087" t="s">
        <v>734</v>
      </c>
      <c r="G1087" s="1">
        <v>27279</v>
      </c>
      <c r="I1087">
        <v>1</v>
      </c>
      <c r="J1087">
        <v>286</v>
      </c>
      <c r="K1087" s="1" t="s">
        <v>118</v>
      </c>
      <c r="L1087" t="s">
        <v>1212</v>
      </c>
      <c r="M1087" s="1">
        <v>27565</v>
      </c>
      <c r="N1087">
        <v>286</v>
      </c>
      <c r="O1087" t="s">
        <v>3048</v>
      </c>
      <c r="P1087" t="s">
        <v>3048</v>
      </c>
    </row>
    <row r="1088" spans="1:16" x14ac:dyDescent="0.25">
      <c r="A1088" t="s">
        <v>302</v>
      </c>
      <c r="B1088" t="s">
        <v>17</v>
      </c>
      <c r="C1088" t="s">
        <v>17</v>
      </c>
      <c r="D1088">
        <v>12</v>
      </c>
      <c r="E1088" t="s">
        <v>3542</v>
      </c>
      <c r="F1088" t="s">
        <v>768</v>
      </c>
      <c r="G1088" s="1">
        <v>27565</v>
      </c>
      <c r="I1088">
        <v>0</v>
      </c>
      <c r="J1088">
        <v>92</v>
      </c>
      <c r="K1088" s="1" t="s">
        <v>23</v>
      </c>
      <c r="M1088" s="1">
        <v>27657</v>
      </c>
      <c r="N1088">
        <v>92</v>
      </c>
      <c r="O1088" t="s">
        <v>3048</v>
      </c>
      <c r="P1088" t="s">
        <v>3048</v>
      </c>
    </row>
    <row r="1089" spans="1:16" x14ac:dyDescent="0.25">
      <c r="A1089" t="s">
        <v>302</v>
      </c>
      <c r="B1089" t="s">
        <v>17</v>
      </c>
      <c r="C1089" t="s">
        <v>17</v>
      </c>
      <c r="D1089">
        <v>13</v>
      </c>
      <c r="E1089" t="s">
        <v>3925</v>
      </c>
      <c r="F1089" t="s">
        <v>779</v>
      </c>
      <c r="G1089" s="1">
        <v>27657</v>
      </c>
      <c r="I1089">
        <v>2</v>
      </c>
      <c r="J1089">
        <v>420</v>
      </c>
      <c r="K1089" s="1" t="s">
        <v>187</v>
      </c>
      <c r="M1089" s="1">
        <v>28077</v>
      </c>
      <c r="N1089">
        <v>420</v>
      </c>
      <c r="O1089" t="s">
        <v>3053</v>
      </c>
      <c r="P1089" t="s">
        <v>2342</v>
      </c>
    </row>
    <row r="1090" spans="1:16" x14ac:dyDescent="0.25">
      <c r="A1090" t="s">
        <v>302</v>
      </c>
      <c r="B1090" t="s">
        <v>17</v>
      </c>
      <c r="C1090" t="s">
        <v>17</v>
      </c>
      <c r="D1090">
        <v>14</v>
      </c>
      <c r="E1090" t="s">
        <v>3926</v>
      </c>
      <c r="F1090" t="s">
        <v>734</v>
      </c>
      <c r="G1090" s="1">
        <v>28077</v>
      </c>
      <c r="I1090">
        <v>8</v>
      </c>
      <c r="J1090">
        <v>1176</v>
      </c>
      <c r="K1090" s="1" t="s">
        <v>188</v>
      </c>
      <c r="M1090" s="1">
        <v>29253</v>
      </c>
      <c r="N1090">
        <v>1176</v>
      </c>
      <c r="O1090" t="s">
        <v>3048</v>
      </c>
      <c r="P1090" t="s">
        <v>3048</v>
      </c>
    </row>
    <row r="1091" spans="1:16" x14ac:dyDescent="0.25">
      <c r="A1091" t="s">
        <v>302</v>
      </c>
      <c r="B1091" t="s">
        <v>17</v>
      </c>
      <c r="C1091" t="s">
        <v>17</v>
      </c>
      <c r="D1091">
        <v>15</v>
      </c>
      <c r="E1091" t="s">
        <v>3927</v>
      </c>
      <c r="F1091" t="s">
        <v>768</v>
      </c>
      <c r="G1091" s="1">
        <v>29253</v>
      </c>
      <c r="I1091">
        <v>9</v>
      </c>
      <c r="J1091">
        <v>922</v>
      </c>
      <c r="K1091" s="1" t="s">
        <v>189</v>
      </c>
      <c r="M1091" s="1">
        <v>30209</v>
      </c>
      <c r="N1091">
        <v>956</v>
      </c>
      <c r="O1091" t="s">
        <v>3048</v>
      </c>
      <c r="P1091" t="s">
        <v>3048</v>
      </c>
    </row>
    <row r="1092" spans="1:16" x14ac:dyDescent="0.25">
      <c r="A1092" t="s">
        <v>302</v>
      </c>
      <c r="B1092" t="s">
        <v>17</v>
      </c>
      <c r="C1092" t="s">
        <v>17</v>
      </c>
      <c r="D1092">
        <v>16</v>
      </c>
      <c r="E1092" t="s">
        <v>3928</v>
      </c>
      <c r="F1092" t="s">
        <v>747</v>
      </c>
      <c r="G1092" s="1">
        <v>30209</v>
      </c>
      <c r="I1092">
        <v>2</v>
      </c>
      <c r="J1092">
        <v>563</v>
      </c>
      <c r="K1092" s="1" t="s">
        <v>190</v>
      </c>
      <c r="L1092" t="s">
        <v>1213</v>
      </c>
      <c r="M1092" s="1">
        <v>30772</v>
      </c>
      <c r="N1092">
        <v>563</v>
      </c>
      <c r="O1092" t="s">
        <v>3052</v>
      </c>
      <c r="P1092" t="s">
        <v>3048</v>
      </c>
    </row>
    <row r="1093" spans="1:16" x14ac:dyDescent="0.25">
      <c r="A1093" t="s">
        <v>302</v>
      </c>
      <c r="B1093" t="s">
        <v>17</v>
      </c>
      <c r="C1093" t="s">
        <v>17</v>
      </c>
      <c r="D1093">
        <v>17</v>
      </c>
      <c r="E1093" t="s">
        <v>3431</v>
      </c>
      <c r="F1093" t="s">
        <v>747</v>
      </c>
      <c r="G1093" s="1">
        <v>30772</v>
      </c>
      <c r="I1093">
        <v>0</v>
      </c>
      <c r="J1093">
        <v>252</v>
      </c>
      <c r="K1093" s="1" t="s">
        <v>24</v>
      </c>
      <c r="M1093" s="1">
        <v>31024</v>
      </c>
      <c r="N1093">
        <v>252</v>
      </c>
      <c r="O1093" t="s">
        <v>3052</v>
      </c>
      <c r="P1093" t="s">
        <v>3048</v>
      </c>
    </row>
    <row r="1094" spans="1:16" x14ac:dyDescent="0.25">
      <c r="A1094" t="s">
        <v>302</v>
      </c>
      <c r="B1094" t="s">
        <v>17</v>
      </c>
      <c r="C1094" t="s">
        <v>17</v>
      </c>
      <c r="D1094">
        <v>18</v>
      </c>
      <c r="E1094" t="s">
        <v>3906</v>
      </c>
      <c r="F1094" t="s">
        <v>779</v>
      </c>
      <c r="G1094" s="1">
        <v>31024</v>
      </c>
      <c r="I1094">
        <v>6</v>
      </c>
      <c r="J1094">
        <v>1486</v>
      </c>
      <c r="K1094" s="1" t="s">
        <v>191</v>
      </c>
      <c r="M1094" s="1">
        <v>32209</v>
      </c>
      <c r="N1094">
        <v>1185</v>
      </c>
      <c r="O1094" t="s">
        <v>3053</v>
      </c>
      <c r="P1094" t="s">
        <v>2342</v>
      </c>
    </row>
    <row r="1095" spans="1:16" x14ac:dyDescent="0.25">
      <c r="A1095" t="s">
        <v>302</v>
      </c>
      <c r="B1095" t="s">
        <v>17</v>
      </c>
      <c r="C1095" t="s">
        <v>17</v>
      </c>
      <c r="D1095">
        <v>19</v>
      </c>
      <c r="E1095" t="s">
        <v>3929</v>
      </c>
      <c r="F1095" t="s">
        <v>761</v>
      </c>
      <c r="G1095" s="1">
        <v>32209</v>
      </c>
      <c r="I1095">
        <v>3</v>
      </c>
      <c r="J1095">
        <v>664</v>
      </c>
      <c r="K1095" s="1" t="s">
        <v>43</v>
      </c>
      <c r="L1095" t="s">
        <v>1214</v>
      </c>
      <c r="M1095" s="1">
        <v>33026</v>
      </c>
      <c r="N1095">
        <v>817</v>
      </c>
      <c r="O1095" t="s">
        <v>761</v>
      </c>
      <c r="P1095" t="s">
        <v>761</v>
      </c>
    </row>
    <row r="1096" spans="1:16" x14ac:dyDescent="0.25">
      <c r="A1096" t="s">
        <v>302</v>
      </c>
      <c r="B1096" t="s">
        <v>17</v>
      </c>
      <c r="C1096" t="s">
        <v>17</v>
      </c>
      <c r="D1096">
        <v>20</v>
      </c>
      <c r="E1096" t="s">
        <v>3930</v>
      </c>
      <c r="F1096" t="s">
        <v>768</v>
      </c>
      <c r="G1096" s="1">
        <v>33026</v>
      </c>
      <c r="I1096">
        <v>3</v>
      </c>
      <c r="J1096">
        <v>499</v>
      </c>
      <c r="K1096" s="1" t="s">
        <v>192</v>
      </c>
      <c r="L1096" t="s">
        <v>1215</v>
      </c>
      <c r="M1096" s="1">
        <v>33556</v>
      </c>
      <c r="N1096">
        <v>530</v>
      </c>
      <c r="O1096" t="s">
        <v>3048</v>
      </c>
      <c r="P1096" t="s">
        <v>3048</v>
      </c>
    </row>
    <row r="1097" spans="1:16" x14ac:dyDescent="0.25">
      <c r="A1097" t="s">
        <v>302</v>
      </c>
      <c r="B1097" t="s">
        <v>17</v>
      </c>
      <c r="C1097" t="s">
        <v>17</v>
      </c>
      <c r="D1097">
        <v>21</v>
      </c>
      <c r="E1097" t="s">
        <v>3931</v>
      </c>
      <c r="F1097" t="s">
        <v>736</v>
      </c>
      <c r="G1097" s="1">
        <v>33556</v>
      </c>
      <c r="I1097">
        <v>3</v>
      </c>
      <c r="J1097">
        <v>531</v>
      </c>
      <c r="K1097" s="1" t="s">
        <v>193</v>
      </c>
      <c r="M1097" s="1">
        <v>34087</v>
      </c>
      <c r="N1097">
        <v>531</v>
      </c>
      <c r="O1097" t="s">
        <v>3049</v>
      </c>
      <c r="P1097" t="s">
        <v>3061</v>
      </c>
    </row>
    <row r="1098" spans="1:16" x14ac:dyDescent="0.25">
      <c r="A1098" t="s">
        <v>302</v>
      </c>
      <c r="B1098" t="s">
        <v>17</v>
      </c>
      <c r="C1098" t="s">
        <v>17</v>
      </c>
      <c r="D1098">
        <v>22</v>
      </c>
      <c r="E1098" t="s">
        <v>3932</v>
      </c>
      <c r="F1098" t="s">
        <v>768</v>
      </c>
      <c r="G1098" s="1">
        <v>34087</v>
      </c>
      <c r="I1098">
        <v>0</v>
      </c>
      <c r="J1098">
        <v>220</v>
      </c>
      <c r="K1098" s="1" t="s">
        <v>25</v>
      </c>
      <c r="M1098" s="1">
        <v>34307</v>
      </c>
      <c r="N1098">
        <v>220</v>
      </c>
      <c r="O1098" t="s">
        <v>3048</v>
      </c>
      <c r="P1098" t="s">
        <v>3048</v>
      </c>
    </row>
    <row r="1099" spans="1:16" x14ac:dyDescent="0.25">
      <c r="A1099" t="s">
        <v>302</v>
      </c>
      <c r="B1099" t="s">
        <v>17</v>
      </c>
      <c r="C1099" t="s">
        <v>17</v>
      </c>
      <c r="D1099">
        <v>23</v>
      </c>
      <c r="E1099" t="s">
        <v>3933</v>
      </c>
      <c r="F1099" t="s">
        <v>734</v>
      </c>
      <c r="G1099" s="1">
        <v>34307</v>
      </c>
      <c r="I1099">
        <v>2</v>
      </c>
      <c r="J1099">
        <v>399</v>
      </c>
      <c r="K1099" s="1" t="s">
        <v>194</v>
      </c>
      <c r="M1099" s="1">
        <v>34706</v>
      </c>
      <c r="N1099">
        <v>399</v>
      </c>
      <c r="O1099" t="s">
        <v>3048</v>
      </c>
      <c r="P1099" t="s">
        <v>3048</v>
      </c>
    </row>
    <row r="1100" spans="1:16" x14ac:dyDescent="0.25">
      <c r="A1100" t="s">
        <v>302</v>
      </c>
      <c r="B1100" t="s">
        <v>17</v>
      </c>
      <c r="C1100" t="s">
        <v>17</v>
      </c>
      <c r="D1100">
        <v>24</v>
      </c>
      <c r="E1100" t="s">
        <v>3934</v>
      </c>
      <c r="F1100" t="s">
        <v>768</v>
      </c>
      <c r="G1100" s="1">
        <v>34706</v>
      </c>
      <c r="I1100">
        <v>2</v>
      </c>
      <c r="J1100">
        <v>259</v>
      </c>
      <c r="K1100" s="1" t="s">
        <v>195</v>
      </c>
      <c r="M1100" s="1">
        <v>34965</v>
      </c>
      <c r="N1100">
        <v>259</v>
      </c>
      <c r="O1100" t="s">
        <v>3048</v>
      </c>
      <c r="P1100" t="s">
        <v>3048</v>
      </c>
    </row>
    <row r="1101" spans="1:16" x14ac:dyDescent="0.25">
      <c r="A1101" t="s">
        <v>302</v>
      </c>
      <c r="B1101" t="s">
        <v>17</v>
      </c>
      <c r="C1101" t="s">
        <v>17</v>
      </c>
      <c r="D1101">
        <v>25</v>
      </c>
      <c r="E1101" t="s">
        <v>3935</v>
      </c>
      <c r="F1101" t="s">
        <v>768</v>
      </c>
      <c r="G1101" s="1">
        <v>34965</v>
      </c>
      <c r="I1101">
        <v>0</v>
      </c>
      <c r="J1101">
        <v>79</v>
      </c>
      <c r="K1101" s="1" t="s">
        <v>26</v>
      </c>
      <c r="M1101" s="1">
        <v>35044</v>
      </c>
      <c r="N1101">
        <v>79</v>
      </c>
      <c r="O1101" t="s">
        <v>3048</v>
      </c>
      <c r="P1101" t="s">
        <v>3048</v>
      </c>
    </row>
    <row r="1102" spans="1:16" x14ac:dyDescent="0.25">
      <c r="A1102" t="s">
        <v>302</v>
      </c>
      <c r="B1102" t="s">
        <v>17</v>
      </c>
      <c r="C1102" t="s">
        <v>17</v>
      </c>
      <c r="D1102">
        <v>26</v>
      </c>
      <c r="E1102" t="s">
        <v>3560</v>
      </c>
      <c r="F1102" t="s">
        <v>781</v>
      </c>
      <c r="G1102" s="1">
        <v>35044</v>
      </c>
      <c r="I1102">
        <v>7</v>
      </c>
      <c r="J1102">
        <v>1247</v>
      </c>
      <c r="K1102" s="1" t="s">
        <v>196</v>
      </c>
      <c r="M1102" s="1">
        <v>36295</v>
      </c>
      <c r="N1102">
        <v>1251</v>
      </c>
      <c r="O1102" t="s">
        <v>3058</v>
      </c>
      <c r="P1102" t="s">
        <v>3060</v>
      </c>
    </row>
    <row r="1103" spans="1:16" x14ac:dyDescent="0.25">
      <c r="A1103" t="s">
        <v>302</v>
      </c>
      <c r="B1103" t="s">
        <v>17</v>
      </c>
      <c r="C1103" t="s">
        <v>17</v>
      </c>
      <c r="D1103">
        <v>27</v>
      </c>
      <c r="E1103" t="s">
        <v>3936</v>
      </c>
      <c r="F1103" t="s">
        <v>768</v>
      </c>
      <c r="G1103" s="1">
        <v>36295</v>
      </c>
      <c r="I1103">
        <v>0</v>
      </c>
      <c r="J1103">
        <v>160</v>
      </c>
      <c r="K1103" s="1" t="s">
        <v>27</v>
      </c>
      <c r="M1103" s="1">
        <v>36295</v>
      </c>
      <c r="N1103">
        <v>0</v>
      </c>
      <c r="O1103" t="s">
        <v>3048</v>
      </c>
      <c r="P1103" t="s">
        <v>3048</v>
      </c>
    </row>
    <row r="1104" spans="1:16" x14ac:dyDescent="0.25">
      <c r="A1104" t="s">
        <v>302</v>
      </c>
      <c r="B1104" t="s">
        <v>17</v>
      </c>
      <c r="C1104" t="s">
        <v>17</v>
      </c>
      <c r="D1104">
        <v>28</v>
      </c>
      <c r="E1104" t="s">
        <v>3937</v>
      </c>
      <c r="F1104" t="s">
        <v>736</v>
      </c>
      <c r="G1104" s="1">
        <v>36295</v>
      </c>
      <c r="I1104">
        <v>0</v>
      </c>
      <c r="J1104">
        <v>596</v>
      </c>
      <c r="K1104" s="1" t="s">
        <v>28</v>
      </c>
      <c r="M1104" s="1">
        <v>36630</v>
      </c>
      <c r="N1104">
        <v>335</v>
      </c>
      <c r="O1104" t="s">
        <v>3049</v>
      </c>
      <c r="P1104" t="s">
        <v>3061</v>
      </c>
    </row>
    <row r="1105" spans="1:16" x14ac:dyDescent="0.25">
      <c r="A1105" t="s">
        <v>302</v>
      </c>
      <c r="B1105" t="s">
        <v>17</v>
      </c>
      <c r="C1105" t="s">
        <v>17</v>
      </c>
      <c r="D1105">
        <v>29</v>
      </c>
      <c r="E1105" t="s">
        <v>3938</v>
      </c>
      <c r="F1105" t="s">
        <v>768</v>
      </c>
      <c r="G1105" s="1">
        <v>36630</v>
      </c>
      <c r="I1105">
        <v>1</v>
      </c>
      <c r="J1105">
        <v>309</v>
      </c>
      <c r="K1105" s="1" t="s">
        <v>119</v>
      </c>
      <c r="L1105" t="s">
        <v>1216</v>
      </c>
      <c r="M1105" s="1">
        <v>36939</v>
      </c>
      <c r="N1105">
        <v>309</v>
      </c>
      <c r="O1105" t="s">
        <v>3048</v>
      </c>
      <c r="P1105" t="s">
        <v>3048</v>
      </c>
    </row>
    <row r="1106" spans="1:16" x14ac:dyDescent="0.25">
      <c r="A1106" t="s">
        <v>302</v>
      </c>
      <c r="B1106" t="s">
        <v>17</v>
      </c>
      <c r="C1106" t="s">
        <v>17</v>
      </c>
      <c r="D1106">
        <v>30</v>
      </c>
      <c r="E1106" t="s">
        <v>3872</v>
      </c>
      <c r="F1106" t="s">
        <v>768</v>
      </c>
      <c r="G1106" s="1">
        <v>36939</v>
      </c>
      <c r="I1106">
        <v>1</v>
      </c>
      <c r="J1106">
        <v>490</v>
      </c>
      <c r="K1106" s="1" t="s">
        <v>120</v>
      </c>
      <c r="L1106" t="s">
        <v>1725</v>
      </c>
      <c r="M1106" s="1">
        <v>37576</v>
      </c>
      <c r="N1106">
        <v>637</v>
      </c>
      <c r="O1106" t="s">
        <v>3048</v>
      </c>
      <c r="P1106" t="s">
        <v>3048</v>
      </c>
    </row>
    <row r="1107" spans="1:16" x14ac:dyDescent="0.25">
      <c r="A1107" t="s">
        <v>302</v>
      </c>
      <c r="B1107" t="s">
        <v>17</v>
      </c>
      <c r="C1107" t="s">
        <v>17</v>
      </c>
      <c r="D1107">
        <v>31</v>
      </c>
      <c r="E1107" t="s">
        <v>3872</v>
      </c>
      <c r="F1107" t="s">
        <v>768</v>
      </c>
      <c r="G1107" s="1">
        <v>37576</v>
      </c>
      <c r="I1107">
        <v>2</v>
      </c>
      <c r="J1107">
        <v>410</v>
      </c>
      <c r="K1107" s="1" t="s">
        <v>197</v>
      </c>
      <c r="L1107" t="s">
        <v>1217</v>
      </c>
      <c r="M1107" s="1">
        <v>37898</v>
      </c>
      <c r="N1107">
        <v>322</v>
      </c>
      <c r="O1107" t="s">
        <v>3048</v>
      </c>
      <c r="P1107" t="s">
        <v>3048</v>
      </c>
    </row>
    <row r="1108" spans="1:16" x14ac:dyDescent="0.25">
      <c r="A1108" t="s">
        <v>302</v>
      </c>
      <c r="B1108" t="s">
        <v>17</v>
      </c>
      <c r="C1108" t="s">
        <v>17</v>
      </c>
      <c r="D1108">
        <v>32</v>
      </c>
      <c r="E1108" t="s">
        <v>3939</v>
      </c>
      <c r="F1108" t="s">
        <v>765</v>
      </c>
      <c r="G1108" s="1">
        <v>37898</v>
      </c>
      <c r="I1108">
        <v>3</v>
      </c>
      <c r="J1108">
        <v>1170</v>
      </c>
      <c r="K1108" s="1" t="s">
        <v>198</v>
      </c>
      <c r="L1108" t="s">
        <v>1218</v>
      </c>
      <c r="M1108" s="1">
        <v>38746</v>
      </c>
      <c r="N1108">
        <v>848</v>
      </c>
      <c r="O1108" t="s">
        <v>3057</v>
      </c>
      <c r="P1108" t="s">
        <v>3060</v>
      </c>
    </row>
    <row r="1109" spans="1:16" x14ac:dyDescent="0.25">
      <c r="A1109" t="s">
        <v>302</v>
      </c>
      <c r="B1109" t="s">
        <v>17</v>
      </c>
      <c r="C1109" t="s">
        <v>17</v>
      </c>
      <c r="D1109">
        <v>33</v>
      </c>
      <c r="E1109" t="s">
        <v>3940</v>
      </c>
      <c r="F1109" t="s">
        <v>771</v>
      </c>
      <c r="G1109" s="1">
        <v>38746</v>
      </c>
      <c r="I1109">
        <v>0</v>
      </c>
      <c r="J1109">
        <v>182</v>
      </c>
      <c r="K1109" s="1" t="s">
        <v>29</v>
      </c>
      <c r="M1109" s="1">
        <v>38928</v>
      </c>
      <c r="N1109">
        <v>182</v>
      </c>
      <c r="O1109" t="s">
        <v>3057</v>
      </c>
      <c r="P1109" t="s">
        <v>3060</v>
      </c>
    </row>
    <row r="1110" spans="1:16" x14ac:dyDescent="0.25">
      <c r="A1110" t="s">
        <v>302</v>
      </c>
      <c r="B1110" t="s">
        <v>17</v>
      </c>
      <c r="C1110" t="s">
        <v>17</v>
      </c>
      <c r="D1110">
        <v>34</v>
      </c>
      <c r="E1110" t="s">
        <v>3941</v>
      </c>
      <c r="F1110" t="s">
        <v>768</v>
      </c>
      <c r="G1110" s="1">
        <v>38928</v>
      </c>
      <c r="I1110">
        <v>0</v>
      </c>
      <c r="J1110">
        <v>140</v>
      </c>
      <c r="K1110" s="1" t="s">
        <v>30</v>
      </c>
      <c r="M1110" s="1">
        <v>39068</v>
      </c>
      <c r="N1110">
        <v>140</v>
      </c>
      <c r="O1110" t="s">
        <v>3048</v>
      </c>
      <c r="P1110" t="s">
        <v>3048</v>
      </c>
    </row>
    <row r="1111" spans="1:16" x14ac:dyDescent="0.25">
      <c r="A1111" t="s">
        <v>302</v>
      </c>
      <c r="B1111" t="s">
        <v>17</v>
      </c>
      <c r="C1111" t="s">
        <v>17</v>
      </c>
      <c r="D1111">
        <v>35</v>
      </c>
      <c r="E1111" t="s">
        <v>3939</v>
      </c>
      <c r="F1111" t="s">
        <v>765</v>
      </c>
      <c r="G1111" s="1">
        <v>39068</v>
      </c>
      <c r="I1111">
        <v>0</v>
      </c>
      <c r="J1111">
        <v>379</v>
      </c>
      <c r="K1111" s="1" t="s">
        <v>31</v>
      </c>
      <c r="M1111" s="1">
        <v>39284</v>
      </c>
      <c r="N1111">
        <v>216</v>
      </c>
      <c r="O1111" t="s">
        <v>3057</v>
      </c>
      <c r="P1111" t="s">
        <v>3060</v>
      </c>
    </row>
    <row r="1112" spans="1:16" x14ac:dyDescent="0.25">
      <c r="A1112" t="s">
        <v>302</v>
      </c>
      <c r="B1112" t="s">
        <v>17</v>
      </c>
      <c r="C1112" t="s">
        <v>17</v>
      </c>
      <c r="D1112">
        <v>36</v>
      </c>
      <c r="E1112" t="s">
        <v>3418</v>
      </c>
      <c r="F1112" t="s">
        <v>755</v>
      </c>
      <c r="G1112" s="1">
        <v>39284</v>
      </c>
      <c r="I1112">
        <v>1</v>
      </c>
      <c r="J1112">
        <v>389</v>
      </c>
      <c r="K1112" s="1" t="s">
        <v>121</v>
      </c>
      <c r="L1112" t="s">
        <v>1219</v>
      </c>
      <c r="M1112" s="1">
        <v>39673</v>
      </c>
      <c r="N1112">
        <v>389</v>
      </c>
      <c r="O1112" t="s">
        <v>3051</v>
      </c>
      <c r="P1112" t="s">
        <v>3051</v>
      </c>
    </row>
    <row r="1113" spans="1:16" x14ac:dyDescent="0.25">
      <c r="A1113" t="s">
        <v>302</v>
      </c>
      <c r="B1113" t="s">
        <v>17</v>
      </c>
      <c r="C1113" t="s">
        <v>17</v>
      </c>
      <c r="D1113">
        <v>37</v>
      </c>
      <c r="E1113" t="s">
        <v>3942</v>
      </c>
      <c r="F1113" t="s">
        <v>768</v>
      </c>
      <c r="G1113" s="1">
        <v>39673</v>
      </c>
      <c r="I1113">
        <v>2</v>
      </c>
      <c r="J1113">
        <v>211</v>
      </c>
      <c r="K1113" s="1" t="s">
        <v>199</v>
      </c>
      <c r="L1113" t="s">
        <v>1175</v>
      </c>
      <c r="M1113" s="1">
        <v>39884</v>
      </c>
      <c r="N1113">
        <v>211</v>
      </c>
      <c r="O1113" t="s">
        <v>3048</v>
      </c>
      <c r="P1113" t="s">
        <v>3048</v>
      </c>
    </row>
    <row r="1114" spans="1:16" x14ac:dyDescent="0.25">
      <c r="A1114" t="s">
        <v>302</v>
      </c>
      <c r="B1114" t="s">
        <v>17</v>
      </c>
      <c r="C1114" t="s">
        <v>17</v>
      </c>
      <c r="D1114">
        <v>38</v>
      </c>
      <c r="E1114" t="s">
        <v>3914</v>
      </c>
      <c r="F1114" t="s">
        <v>771</v>
      </c>
      <c r="G1114" s="1">
        <v>39884</v>
      </c>
      <c r="I1114">
        <v>0</v>
      </c>
      <c r="J1114">
        <v>124</v>
      </c>
      <c r="K1114" s="1" t="s">
        <v>32</v>
      </c>
      <c r="M1114" s="1">
        <v>40008</v>
      </c>
      <c r="N1114">
        <v>124</v>
      </c>
      <c r="O1114" t="s">
        <v>3057</v>
      </c>
      <c r="P1114" t="s">
        <v>3060</v>
      </c>
    </row>
    <row r="1115" spans="1:16" x14ac:dyDescent="0.25">
      <c r="A1115" t="s">
        <v>302</v>
      </c>
      <c r="B1115" t="s">
        <v>17</v>
      </c>
      <c r="C1115" t="s">
        <v>17</v>
      </c>
      <c r="D1115">
        <v>39</v>
      </c>
      <c r="E1115" t="s">
        <v>3943</v>
      </c>
      <c r="F1115" t="s">
        <v>772</v>
      </c>
      <c r="G1115" s="1">
        <v>40008</v>
      </c>
      <c r="I1115">
        <v>1</v>
      </c>
      <c r="J1115">
        <v>404</v>
      </c>
      <c r="K1115" s="1" t="s">
        <v>122</v>
      </c>
      <c r="M1115" s="1">
        <v>40508</v>
      </c>
      <c r="N1115">
        <v>500</v>
      </c>
      <c r="O1115" t="s">
        <v>3052</v>
      </c>
      <c r="P1115" t="s">
        <v>3048</v>
      </c>
    </row>
    <row r="1116" spans="1:16" x14ac:dyDescent="0.25">
      <c r="A1116" t="s">
        <v>302</v>
      </c>
      <c r="B1116" t="s">
        <v>17</v>
      </c>
      <c r="C1116" t="s">
        <v>17</v>
      </c>
      <c r="D1116">
        <v>40</v>
      </c>
      <c r="E1116" t="s">
        <v>3944</v>
      </c>
      <c r="F1116" t="s">
        <v>771</v>
      </c>
      <c r="G1116" s="1">
        <v>40508</v>
      </c>
      <c r="I1116">
        <v>0</v>
      </c>
      <c r="J1116">
        <v>633</v>
      </c>
      <c r="K1116" s="1" t="s">
        <v>33</v>
      </c>
      <c r="L1116" t="s">
        <v>1220</v>
      </c>
      <c r="M1116" s="1">
        <v>40641</v>
      </c>
      <c r="N1116">
        <v>133</v>
      </c>
      <c r="O1116" t="s">
        <v>3057</v>
      </c>
      <c r="P1116" t="s">
        <v>3060</v>
      </c>
    </row>
    <row r="1117" spans="1:16" x14ac:dyDescent="0.25">
      <c r="A1117" t="s">
        <v>302</v>
      </c>
      <c r="B1117" t="s">
        <v>17</v>
      </c>
      <c r="C1117" t="s">
        <v>17</v>
      </c>
      <c r="D1117">
        <v>41</v>
      </c>
      <c r="E1117" t="s">
        <v>3945</v>
      </c>
      <c r="F1117" t="s">
        <v>768</v>
      </c>
      <c r="G1117" s="1">
        <v>40641</v>
      </c>
      <c r="I1117">
        <v>4</v>
      </c>
      <c r="J1117">
        <v>525</v>
      </c>
      <c r="K1117" s="1" t="s">
        <v>200</v>
      </c>
      <c r="M1117" s="1">
        <v>41166</v>
      </c>
      <c r="N1117">
        <v>525</v>
      </c>
      <c r="O1117" t="s">
        <v>3048</v>
      </c>
      <c r="P1117" t="s">
        <v>3048</v>
      </c>
    </row>
    <row r="1118" spans="1:16" x14ac:dyDescent="0.25">
      <c r="A1118" t="s">
        <v>302</v>
      </c>
      <c r="B1118" t="s">
        <v>17</v>
      </c>
      <c r="C1118" t="s">
        <v>17</v>
      </c>
      <c r="D1118">
        <v>42</v>
      </c>
      <c r="E1118" t="s">
        <v>3946</v>
      </c>
      <c r="F1118" t="s">
        <v>768</v>
      </c>
      <c r="G1118" s="1">
        <v>41166</v>
      </c>
      <c r="I1118">
        <v>0</v>
      </c>
      <c r="J1118">
        <v>232</v>
      </c>
      <c r="K1118" s="1" t="s">
        <v>34</v>
      </c>
      <c r="M1118" s="1">
        <v>41398</v>
      </c>
      <c r="N1118">
        <v>232</v>
      </c>
      <c r="O1118" t="s">
        <v>3048</v>
      </c>
      <c r="P1118" t="s">
        <v>3048</v>
      </c>
    </row>
    <row r="1119" spans="1:16" x14ac:dyDescent="0.25">
      <c r="A1119" t="s">
        <v>302</v>
      </c>
      <c r="B1119" t="s">
        <v>17</v>
      </c>
      <c r="C1119" t="s">
        <v>17</v>
      </c>
      <c r="D1119">
        <v>43</v>
      </c>
      <c r="E1119" t="s">
        <v>3947</v>
      </c>
      <c r="F1119" t="s">
        <v>768</v>
      </c>
      <c r="G1119" s="1">
        <v>41398</v>
      </c>
      <c r="I1119">
        <v>0</v>
      </c>
      <c r="J1119">
        <v>112</v>
      </c>
      <c r="K1119" s="1" t="s">
        <v>35</v>
      </c>
      <c r="M1119" s="1">
        <v>41510</v>
      </c>
      <c r="N1119">
        <v>112</v>
      </c>
      <c r="O1119" t="s">
        <v>3048</v>
      </c>
      <c r="P1119" t="s">
        <v>3048</v>
      </c>
    </row>
    <row r="1120" spans="1:16" x14ac:dyDescent="0.25">
      <c r="A1120" t="s">
        <v>302</v>
      </c>
      <c r="B1120" t="s">
        <v>17</v>
      </c>
      <c r="C1120" t="s">
        <v>17</v>
      </c>
      <c r="D1120">
        <v>44</v>
      </c>
      <c r="E1120" t="s">
        <v>3945</v>
      </c>
      <c r="F1120" t="s">
        <v>768</v>
      </c>
      <c r="G1120" s="1">
        <v>41510</v>
      </c>
      <c r="I1120">
        <v>2</v>
      </c>
      <c r="J1120">
        <v>581</v>
      </c>
      <c r="K1120" s="1" t="s">
        <v>201</v>
      </c>
      <c r="M1120" s="1">
        <v>42091</v>
      </c>
      <c r="N1120">
        <v>581</v>
      </c>
      <c r="O1120" t="s">
        <v>3048</v>
      </c>
      <c r="P1120" t="s">
        <v>3048</v>
      </c>
    </row>
    <row r="1121" spans="1:16" x14ac:dyDescent="0.25">
      <c r="A1121" t="s">
        <v>302</v>
      </c>
      <c r="B1121" t="s">
        <v>17</v>
      </c>
      <c r="C1121" t="s">
        <v>17</v>
      </c>
      <c r="D1121">
        <v>45</v>
      </c>
      <c r="E1121" t="s">
        <v>3948</v>
      </c>
      <c r="F1121" t="s">
        <v>734</v>
      </c>
      <c r="G1121" s="1">
        <v>42091</v>
      </c>
      <c r="I1121">
        <v>5</v>
      </c>
      <c r="J1121">
        <v>2033</v>
      </c>
      <c r="K1121" s="1" t="s">
        <v>16</v>
      </c>
      <c r="M1121" s="1" t="s">
        <v>4</v>
      </c>
      <c r="N1121" t="s">
        <v>4</v>
      </c>
      <c r="O1121" t="s">
        <v>3048</v>
      </c>
      <c r="P1121" t="s">
        <v>3048</v>
      </c>
    </row>
    <row r="1122" spans="1:16" x14ac:dyDescent="0.25">
      <c r="A1122" t="s">
        <v>302</v>
      </c>
      <c r="B1122" t="s">
        <v>831</v>
      </c>
      <c r="C1122" t="s">
        <v>831</v>
      </c>
      <c r="D1122">
        <v>1</v>
      </c>
      <c r="E1122" t="s">
        <v>3949</v>
      </c>
      <c r="F1122" t="s">
        <v>751</v>
      </c>
      <c r="G1122" s="1">
        <v>27853</v>
      </c>
      <c r="I1122">
        <v>2</v>
      </c>
      <c r="J1122">
        <v>189</v>
      </c>
      <c r="K1122" s="1" t="s">
        <v>239</v>
      </c>
      <c r="M1122" s="1">
        <v>28042</v>
      </c>
      <c r="N1122">
        <v>189</v>
      </c>
      <c r="O1122" t="s">
        <v>3055</v>
      </c>
      <c r="P1122" t="s">
        <v>3048</v>
      </c>
    </row>
    <row r="1123" spans="1:16" x14ac:dyDescent="0.25">
      <c r="A1123" t="s">
        <v>302</v>
      </c>
      <c r="B1123" t="s">
        <v>831</v>
      </c>
      <c r="C1123" t="s">
        <v>831</v>
      </c>
      <c r="D1123">
        <v>2</v>
      </c>
      <c r="E1123" t="s">
        <v>3950</v>
      </c>
      <c r="F1123" t="s">
        <v>771</v>
      </c>
      <c r="G1123" s="1">
        <v>28042</v>
      </c>
      <c r="I1123">
        <v>0</v>
      </c>
      <c r="J1123">
        <v>24</v>
      </c>
      <c r="K1123" s="1" t="s">
        <v>60</v>
      </c>
      <c r="M1123" s="1">
        <v>28088</v>
      </c>
      <c r="N1123">
        <v>46</v>
      </c>
      <c r="O1123" t="s">
        <v>3057</v>
      </c>
      <c r="P1123" t="s">
        <v>3060</v>
      </c>
    </row>
    <row r="1124" spans="1:16" x14ac:dyDescent="0.25">
      <c r="A1124" t="s">
        <v>302</v>
      </c>
      <c r="B1124" t="s">
        <v>831</v>
      </c>
      <c r="C1124" t="s">
        <v>831</v>
      </c>
      <c r="D1124">
        <v>3</v>
      </c>
      <c r="E1124" t="s">
        <v>3951</v>
      </c>
      <c r="F1124" t="s">
        <v>765</v>
      </c>
      <c r="G1124" s="1">
        <v>28088</v>
      </c>
      <c r="I1124">
        <v>1</v>
      </c>
      <c r="J1124">
        <v>178</v>
      </c>
      <c r="K1124" s="1" t="s">
        <v>139</v>
      </c>
      <c r="M1124" s="1">
        <v>28266</v>
      </c>
      <c r="N1124">
        <v>178</v>
      </c>
      <c r="O1124" t="s">
        <v>3057</v>
      </c>
      <c r="P1124" t="s">
        <v>3060</v>
      </c>
    </row>
    <row r="1125" spans="1:16" x14ac:dyDescent="0.25">
      <c r="A1125" t="s">
        <v>302</v>
      </c>
      <c r="B1125" t="s">
        <v>831</v>
      </c>
      <c r="C1125" t="s">
        <v>831</v>
      </c>
      <c r="D1125">
        <v>4</v>
      </c>
      <c r="E1125" t="s">
        <v>3431</v>
      </c>
      <c r="F1125" t="s">
        <v>747</v>
      </c>
      <c r="G1125" s="1">
        <v>28266</v>
      </c>
      <c r="I1125">
        <v>17</v>
      </c>
      <c r="J1125">
        <v>2171</v>
      </c>
      <c r="K1125" s="1" t="s">
        <v>240</v>
      </c>
      <c r="M1125" s="1">
        <v>30482</v>
      </c>
      <c r="N1125">
        <v>2216</v>
      </c>
      <c r="O1125" t="s">
        <v>3052</v>
      </c>
      <c r="P1125" t="s">
        <v>3048</v>
      </c>
    </row>
    <row r="1126" spans="1:16" x14ac:dyDescent="0.25">
      <c r="A1126" t="s">
        <v>302</v>
      </c>
      <c r="B1126" t="s">
        <v>831</v>
      </c>
      <c r="C1126" t="s">
        <v>831</v>
      </c>
      <c r="D1126">
        <v>5</v>
      </c>
      <c r="E1126" t="s">
        <v>3952</v>
      </c>
      <c r="F1126" t="s">
        <v>734</v>
      </c>
      <c r="G1126" s="1">
        <v>30482</v>
      </c>
      <c r="I1126">
        <v>1</v>
      </c>
      <c r="J1126">
        <v>507</v>
      </c>
      <c r="K1126" s="1" t="s">
        <v>140</v>
      </c>
      <c r="L1126" t="s">
        <v>1221</v>
      </c>
      <c r="M1126" s="1">
        <v>30989</v>
      </c>
      <c r="N1126">
        <v>507</v>
      </c>
      <c r="O1126" t="s">
        <v>3048</v>
      </c>
      <c r="P1126" t="s">
        <v>3048</v>
      </c>
    </row>
    <row r="1127" spans="1:16" x14ac:dyDescent="0.25">
      <c r="A1127" t="s">
        <v>302</v>
      </c>
      <c r="B1127" t="s">
        <v>831</v>
      </c>
      <c r="C1127" t="s">
        <v>831</v>
      </c>
      <c r="D1127">
        <v>6</v>
      </c>
      <c r="E1127" t="s">
        <v>3953</v>
      </c>
      <c r="F1127" t="s">
        <v>734</v>
      </c>
      <c r="G1127" s="1">
        <v>30989</v>
      </c>
      <c r="I1127">
        <v>1</v>
      </c>
      <c r="J1127">
        <v>288</v>
      </c>
      <c r="K1127" s="1" t="s">
        <v>141</v>
      </c>
      <c r="M1127" s="1">
        <v>31277</v>
      </c>
      <c r="N1127">
        <v>288</v>
      </c>
      <c r="O1127" t="s">
        <v>3048</v>
      </c>
      <c r="P1127" t="s">
        <v>3048</v>
      </c>
    </row>
    <row r="1128" spans="1:16" x14ac:dyDescent="0.25">
      <c r="A1128" t="s">
        <v>302</v>
      </c>
      <c r="B1128" t="s">
        <v>831</v>
      </c>
      <c r="C1128" t="s">
        <v>831</v>
      </c>
      <c r="D1128">
        <v>7</v>
      </c>
      <c r="E1128" t="s">
        <v>3954</v>
      </c>
      <c r="F1128" t="s">
        <v>768</v>
      </c>
      <c r="G1128" s="1">
        <v>31277</v>
      </c>
      <c r="I1128">
        <v>0</v>
      </c>
      <c r="J1128">
        <v>153</v>
      </c>
      <c r="K1128" s="1" t="s">
        <v>61</v>
      </c>
      <c r="M1128" s="1">
        <v>31430</v>
      </c>
      <c r="N1128">
        <v>153</v>
      </c>
      <c r="O1128" t="s">
        <v>3048</v>
      </c>
      <c r="P1128" t="s">
        <v>3048</v>
      </c>
    </row>
    <row r="1129" spans="1:16" x14ac:dyDescent="0.25">
      <c r="A1129" t="s">
        <v>302</v>
      </c>
      <c r="B1129" t="s">
        <v>831</v>
      </c>
      <c r="C1129" t="s">
        <v>831</v>
      </c>
      <c r="D1129">
        <v>8</v>
      </c>
      <c r="E1129" t="s">
        <v>3955</v>
      </c>
      <c r="F1129" t="s">
        <v>790</v>
      </c>
      <c r="G1129" s="1">
        <v>31430</v>
      </c>
      <c r="I1129">
        <v>1</v>
      </c>
      <c r="J1129">
        <v>263</v>
      </c>
      <c r="K1129" s="1" t="s">
        <v>142</v>
      </c>
      <c r="M1129" s="1">
        <v>31905</v>
      </c>
      <c r="N1129">
        <v>475</v>
      </c>
      <c r="O1129" t="s">
        <v>3058</v>
      </c>
      <c r="P1129" t="s">
        <v>3060</v>
      </c>
    </row>
    <row r="1130" spans="1:16" x14ac:dyDescent="0.25">
      <c r="A1130" t="s">
        <v>302</v>
      </c>
      <c r="B1130" t="s">
        <v>831</v>
      </c>
      <c r="C1130" t="s">
        <v>831</v>
      </c>
      <c r="D1130">
        <v>9</v>
      </c>
      <c r="E1130" t="s">
        <v>3929</v>
      </c>
      <c r="F1130" t="s">
        <v>761</v>
      </c>
      <c r="G1130" s="1">
        <v>31905</v>
      </c>
      <c r="I1130">
        <v>2</v>
      </c>
      <c r="J1130">
        <v>603</v>
      </c>
      <c r="K1130" s="1" t="s">
        <v>191</v>
      </c>
      <c r="M1130" s="1">
        <v>32202</v>
      </c>
      <c r="N1130">
        <v>297</v>
      </c>
      <c r="O1130" t="s">
        <v>761</v>
      </c>
      <c r="P1130" t="s">
        <v>761</v>
      </c>
    </row>
    <row r="1131" spans="1:16" x14ac:dyDescent="0.25">
      <c r="A1131" t="s">
        <v>302</v>
      </c>
      <c r="B1131" t="s">
        <v>831</v>
      </c>
      <c r="C1131" t="s">
        <v>831</v>
      </c>
      <c r="D1131">
        <v>10</v>
      </c>
      <c r="E1131" t="s">
        <v>3956</v>
      </c>
      <c r="F1131" t="s">
        <v>768</v>
      </c>
      <c r="G1131" s="1">
        <v>32202</v>
      </c>
      <c r="I1131">
        <v>5</v>
      </c>
      <c r="J1131">
        <v>784</v>
      </c>
      <c r="K1131" s="1" t="s">
        <v>241</v>
      </c>
      <c r="L1131" t="s">
        <v>1222</v>
      </c>
      <c r="M1131" s="1">
        <v>32986</v>
      </c>
      <c r="N1131">
        <v>784</v>
      </c>
      <c r="O1131" t="s">
        <v>3048</v>
      </c>
      <c r="P1131" t="s">
        <v>3048</v>
      </c>
    </row>
    <row r="1132" spans="1:16" x14ac:dyDescent="0.25">
      <c r="A1132" t="s">
        <v>302</v>
      </c>
      <c r="B1132" t="s">
        <v>831</v>
      </c>
      <c r="C1132" t="s">
        <v>831</v>
      </c>
      <c r="D1132">
        <v>11</v>
      </c>
      <c r="E1132" t="s">
        <v>3957</v>
      </c>
      <c r="F1132" t="s">
        <v>734</v>
      </c>
      <c r="G1132" s="1">
        <v>32986</v>
      </c>
      <c r="I1132">
        <v>1</v>
      </c>
      <c r="J1132">
        <v>196</v>
      </c>
      <c r="K1132" s="1" t="s">
        <v>143</v>
      </c>
      <c r="M1132" s="1">
        <v>33182</v>
      </c>
      <c r="N1132">
        <v>196</v>
      </c>
      <c r="O1132" t="s">
        <v>3048</v>
      </c>
      <c r="P1132" t="s">
        <v>3048</v>
      </c>
    </row>
    <row r="1133" spans="1:16" x14ac:dyDescent="0.25">
      <c r="A1133" t="s">
        <v>302</v>
      </c>
      <c r="B1133" t="s">
        <v>831</v>
      </c>
      <c r="C1133" t="s">
        <v>831</v>
      </c>
      <c r="D1133">
        <v>12</v>
      </c>
      <c r="E1133" t="s">
        <v>3958</v>
      </c>
      <c r="F1133" t="s">
        <v>756</v>
      </c>
      <c r="G1133" s="1">
        <v>33182</v>
      </c>
      <c r="I1133">
        <v>0</v>
      </c>
      <c r="J1133">
        <v>110</v>
      </c>
      <c r="K1133" s="1" t="s">
        <v>62</v>
      </c>
      <c r="M1133" s="1">
        <v>33292</v>
      </c>
      <c r="N1133">
        <v>110</v>
      </c>
      <c r="O1133" t="s">
        <v>3051</v>
      </c>
      <c r="P1133" t="s">
        <v>3051</v>
      </c>
    </row>
    <row r="1134" spans="1:16" x14ac:dyDescent="0.25">
      <c r="A1134" t="s">
        <v>302</v>
      </c>
      <c r="B1134" t="s">
        <v>831</v>
      </c>
      <c r="C1134" t="s">
        <v>831</v>
      </c>
      <c r="D1134">
        <v>13</v>
      </c>
      <c r="E1134" t="s">
        <v>3959</v>
      </c>
      <c r="F1134" t="s">
        <v>771</v>
      </c>
      <c r="G1134" s="1">
        <v>33292</v>
      </c>
      <c r="I1134">
        <v>0</v>
      </c>
      <c r="J1134">
        <v>121</v>
      </c>
      <c r="K1134" s="1" t="s">
        <v>63</v>
      </c>
      <c r="M1134" s="1">
        <v>33413</v>
      </c>
      <c r="N1134">
        <v>121</v>
      </c>
      <c r="O1134" t="s">
        <v>3057</v>
      </c>
      <c r="P1134" t="s">
        <v>3060</v>
      </c>
    </row>
    <row r="1135" spans="1:16" x14ac:dyDescent="0.25">
      <c r="A1135" t="s">
        <v>302</v>
      </c>
      <c r="B1135" t="s">
        <v>831</v>
      </c>
      <c r="C1135" t="s">
        <v>831</v>
      </c>
      <c r="D1135">
        <v>14</v>
      </c>
      <c r="E1135" t="s">
        <v>3956</v>
      </c>
      <c r="F1135" t="s">
        <v>768</v>
      </c>
      <c r="G1135" s="1">
        <v>33413</v>
      </c>
      <c r="I1135">
        <v>2</v>
      </c>
      <c r="J1135">
        <v>270</v>
      </c>
      <c r="K1135" s="1" t="s">
        <v>242</v>
      </c>
      <c r="M1135" s="1">
        <v>33683</v>
      </c>
      <c r="N1135">
        <v>270</v>
      </c>
      <c r="O1135" t="s">
        <v>3048</v>
      </c>
      <c r="P1135" t="s">
        <v>3048</v>
      </c>
    </row>
    <row r="1136" spans="1:16" x14ac:dyDescent="0.25">
      <c r="A1136" t="s">
        <v>302</v>
      </c>
      <c r="B1136" t="s">
        <v>831</v>
      </c>
      <c r="C1136" t="s">
        <v>831</v>
      </c>
      <c r="D1136">
        <v>15</v>
      </c>
      <c r="E1136" t="s">
        <v>1584</v>
      </c>
      <c r="F1136" t="s">
        <v>749</v>
      </c>
      <c r="G1136" s="1">
        <v>33683</v>
      </c>
      <c r="I1136">
        <v>0</v>
      </c>
      <c r="J1136">
        <v>95</v>
      </c>
      <c r="K1136" s="1" t="s">
        <v>64</v>
      </c>
      <c r="M1136" s="1">
        <v>33778</v>
      </c>
      <c r="N1136">
        <v>95</v>
      </c>
      <c r="O1136" t="s">
        <v>3049</v>
      </c>
      <c r="P1136" t="s">
        <v>3061</v>
      </c>
    </row>
    <row r="1137" spans="1:16" x14ac:dyDescent="0.25">
      <c r="A1137" t="s">
        <v>302</v>
      </c>
      <c r="B1137" t="s">
        <v>831</v>
      </c>
      <c r="C1137" t="s">
        <v>831</v>
      </c>
      <c r="D1137">
        <v>16</v>
      </c>
      <c r="E1137" t="s">
        <v>3960</v>
      </c>
      <c r="F1137" t="s">
        <v>734</v>
      </c>
      <c r="G1137" s="1">
        <v>33778</v>
      </c>
      <c r="I1137">
        <v>4</v>
      </c>
      <c r="J1137">
        <v>794</v>
      </c>
      <c r="K1137" s="1" t="s">
        <v>243</v>
      </c>
      <c r="M1137" s="1">
        <v>34572</v>
      </c>
      <c r="N1137">
        <v>794</v>
      </c>
      <c r="O1137" t="s">
        <v>3048</v>
      </c>
      <c r="P1137" t="s">
        <v>3048</v>
      </c>
    </row>
    <row r="1138" spans="1:16" x14ac:dyDescent="0.25">
      <c r="A1138" t="s">
        <v>302</v>
      </c>
      <c r="B1138" t="s">
        <v>831</v>
      </c>
      <c r="C1138" t="s">
        <v>831</v>
      </c>
      <c r="D1138">
        <v>17</v>
      </c>
      <c r="E1138" t="s">
        <v>3961</v>
      </c>
      <c r="F1138" t="s">
        <v>772</v>
      </c>
      <c r="G1138" s="1">
        <v>34572</v>
      </c>
      <c r="I1138">
        <v>2</v>
      </c>
      <c r="J1138">
        <v>437</v>
      </c>
      <c r="K1138" s="1" t="s">
        <v>244</v>
      </c>
      <c r="M1138" s="1">
        <v>35009</v>
      </c>
      <c r="N1138">
        <v>437</v>
      </c>
      <c r="O1138" t="s">
        <v>3052</v>
      </c>
      <c r="P1138" t="s">
        <v>3048</v>
      </c>
    </row>
    <row r="1139" spans="1:16" x14ac:dyDescent="0.25">
      <c r="A1139" t="s">
        <v>302</v>
      </c>
      <c r="B1139" t="s">
        <v>831</v>
      </c>
      <c r="C1139" t="s">
        <v>831</v>
      </c>
      <c r="D1139">
        <v>18</v>
      </c>
      <c r="E1139" t="s">
        <v>3956</v>
      </c>
      <c r="F1139" t="s">
        <v>768</v>
      </c>
      <c r="G1139" s="1">
        <v>35009</v>
      </c>
      <c r="I1139">
        <v>4</v>
      </c>
      <c r="J1139">
        <v>731</v>
      </c>
      <c r="K1139" s="1" t="s">
        <v>245</v>
      </c>
      <c r="M1139" s="1">
        <v>35679</v>
      </c>
      <c r="N1139">
        <v>670</v>
      </c>
      <c r="O1139" t="s">
        <v>3048</v>
      </c>
      <c r="P1139" t="s">
        <v>3048</v>
      </c>
    </row>
    <row r="1140" spans="1:16" x14ac:dyDescent="0.25">
      <c r="A1140" t="s">
        <v>302</v>
      </c>
      <c r="B1140" t="s">
        <v>831</v>
      </c>
      <c r="C1140" t="s">
        <v>831</v>
      </c>
      <c r="D1140">
        <v>19</v>
      </c>
      <c r="E1140" t="s">
        <v>3872</v>
      </c>
      <c r="F1140" t="s">
        <v>768</v>
      </c>
      <c r="G1140" s="1">
        <v>35679</v>
      </c>
      <c r="I1140">
        <v>9</v>
      </c>
      <c r="J1140">
        <v>1096</v>
      </c>
      <c r="K1140" s="1" t="s">
        <v>246</v>
      </c>
      <c r="M1140" s="1">
        <v>36778</v>
      </c>
      <c r="N1140">
        <v>1099</v>
      </c>
      <c r="O1140" t="s">
        <v>3048</v>
      </c>
      <c r="P1140" t="s">
        <v>3048</v>
      </c>
    </row>
    <row r="1141" spans="1:16" x14ac:dyDescent="0.25">
      <c r="A1141" t="s">
        <v>302</v>
      </c>
      <c r="B1141" t="s">
        <v>831</v>
      </c>
      <c r="C1141" t="s">
        <v>831</v>
      </c>
      <c r="D1141">
        <v>20</v>
      </c>
      <c r="E1141" t="s">
        <v>3962</v>
      </c>
      <c r="F1141" t="s">
        <v>734</v>
      </c>
      <c r="G1141" s="1">
        <v>36778</v>
      </c>
      <c r="I1141">
        <v>2</v>
      </c>
      <c r="J1141">
        <v>783</v>
      </c>
      <c r="K1141" s="1" t="s">
        <v>247</v>
      </c>
      <c r="L1141" t="s">
        <v>1218</v>
      </c>
      <c r="M1141" s="1">
        <v>37561</v>
      </c>
      <c r="N1141">
        <v>783</v>
      </c>
      <c r="O1141" t="s">
        <v>3048</v>
      </c>
      <c r="P1141" t="s">
        <v>3048</v>
      </c>
    </row>
    <row r="1142" spans="1:16" x14ac:dyDescent="0.25">
      <c r="A1142" t="s">
        <v>302</v>
      </c>
      <c r="B1142" t="s">
        <v>831</v>
      </c>
      <c r="C1142" t="s">
        <v>831</v>
      </c>
      <c r="D1142">
        <v>21</v>
      </c>
      <c r="E1142" t="s">
        <v>3942</v>
      </c>
      <c r="F1142" t="s">
        <v>768</v>
      </c>
      <c r="G1142" s="1">
        <v>37561</v>
      </c>
      <c r="I1142">
        <v>7</v>
      </c>
      <c r="J1142">
        <v>1137</v>
      </c>
      <c r="K1142" s="1" t="s">
        <v>248</v>
      </c>
      <c r="M1142" s="1">
        <v>38698</v>
      </c>
      <c r="N1142">
        <v>1137</v>
      </c>
      <c r="O1142" t="s">
        <v>3048</v>
      </c>
      <c r="P1142" t="s">
        <v>3048</v>
      </c>
    </row>
    <row r="1143" spans="1:16" x14ac:dyDescent="0.25">
      <c r="A1143" t="s">
        <v>302</v>
      </c>
      <c r="B1143" t="s">
        <v>831</v>
      </c>
      <c r="C1143" t="s">
        <v>831</v>
      </c>
      <c r="D1143">
        <v>22</v>
      </c>
      <c r="E1143" t="s">
        <v>3963</v>
      </c>
      <c r="F1143" t="s">
        <v>768</v>
      </c>
      <c r="G1143" s="1">
        <v>38698</v>
      </c>
      <c r="I1143">
        <v>2</v>
      </c>
      <c r="J1143">
        <v>446</v>
      </c>
      <c r="K1143" s="1" t="s">
        <v>249</v>
      </c>
      <c r="M1143" s="1">
        <v>39144</v>
      </c>
      <c r="N1143">
        <v>446</v>
      </c>
      <c r="O1143" t="s">
        <v>3048</v>
      </c>
      <c r="P1143" t="s">
        <v>3048</v>
      </c>
    </row>
    <row r="1144" spans="1:16" x14ac:dyDescent="0.25">
      <c r="A1144" t="s">
        <v>302</v>
      </c>
      <c r="B1144" t="s">
        <v>831</v>
      </c>
      <c r="C1144" t="s">
        <v>831</v>
      </c>
      <c r="D1144">
        <v>23</v>
      </c>
      <c r="E1144" t="s">
        <v>3964</v>
      </c>
      <c r="F1144" t="s">
        <v>768</v>
      </c>
      <c r="G1144" s="1">
        <v>39144</v>
      </c>
      <c r="I1144">
        <v>0</v>
      </c>
      <c r="J1144">
        <v>154</v>
      </c>
      <c r="K1144" s="1" t="s">
        <v>65</v>
      </c>
      <c r="M1144" s="1">
        <v>39298</v>
      </c>
      <c r="N1144">
        <v>154</v>
      </c>
      <c r="O1144" t="s">
        <v>3048</v>
      </c>
      <c r="P1144" t="s">
        <v>3048</v>
      </c>
    </row>
    <row r="1145" spans="1:16" x14ac:dyDescent="0.25">
      <c r="A1145" t="s">
        <v>302</v>
      </c>
      <c r="B1145" t="s">
        <v>831</v>
      </c>
      <c r="C1145" t="s">
        <v>831</v>
      </c>
      <c r="D1145">
        <v>24</v>
      </c>
      <c r="E1145" t="s">
        <v>3963</v>
      </c>
      <c r="F1145" t="s">
        <v>768</v>
      </c>
      <c r="G1145" s="1">
        <v>39298</v>
      </c>
      <c r="I1145">
        <v>1</v>
      </c>
      <c r="J1145">
        <v>136</v>
      </c>
      <c r="K1145" s="1" t="s">
        <v>144</v>
      </c>
      <c r="M1145" s="1">
        <v>39800</v>
      </c>
      <c r="N1145">
        <v>502</v>
      </c>
      <c r="O1145" t="s">
        <v>3048</v>
      </c>
      <c r="P1145" t="s">
        <v>3048</v>
      </c>
    </row>
    <row r="1146" spans="1:16" x14ac:dyDescent="0.25">
      <c r="A1146" t="s">
        <v>302</v>
      </c>
      <c r="B1146" t="s">
        <v>831</v>
      </c>
      <c r="C1146" t="s">
        <v>831</v>
      </c>
      <c r="D1146">
        <v>25</v>
      </c>
      <c r="E1146" t="s">
        <v>3965</v>
      </c>
      <c r="F1146" t="s">
        <v>771</v>
      </c>
      <c r="G1146" s="1">
        <v>39800</v>
      </c>
      <c r="I1146">
        <v>7</v>
      </c>
      <c r="J1146">
        <v>1183</v>
      </c>
      <c r="K1146" s="1" t="s">
        <v>250</v>
      </c>
      <c r="L1146" t="s">
        <v>1175</v>
      </c>
      <c r="M1146" s="1">
        <v>41020</v>
      </c>
      <c r="N1146">
        <v>1220</v>
      </c>
      <c r="O1146" t="s">
        <v>3057</v>
      </c>
      <c r="P1146" t="s">
        <v>3060</v>
      </c>
    </row>
    <row r="1147" spans="1:16" x14ac:dyDescent="0.25">
      <c r="A1147" t="s">
        <v>302</v>
      </c>
      <c r="B1147" t="s">
        <v>831</v>
      </c>
      <c r="C1147" t="s">
        <v>831</v>
      </c>
      <c r="D1147">
        <v>26</v>
      </c>
      <c r="E1147" t="s">
        <v>3947</v>
      </c>
      <c r="F1147" t="s">
        <v>768</v>
      </c>
      <c r="G1147" s="1">
        <v>41020</v>
      </c>
      <c r="I1147">
        <v>1</v>
      </c>
      <c r="J1147">
        <v>344</v>
      </c>
      <c r="K1147" s="1" t="s">
        <v>145</v>
      </c>
      <c r="L1147" t="s">
        <v>1223</v>
      </c>
      <c r="M1147" s="1">
        <v>41384</v>
      </c>
      <c r="N1147">
        <v>364</v>
      </c>
      <c r="O1147" t="s">
        <v>3048</v>
      </c>
      <c r="P1147" t="s">
        <v>3048</v>
      </c>
    </row>
    <row r="1148" spans="1:16" x14ac:dyDescent="0.25">
      <c r="A1148" t="s">
        <v>302</v>
      </c>
      <c r="B1148" t="s">
        <v>831</v>
      </c>
      <c r="C1148" t="s">
        <v>831</v>
      </c>
      <c r="D1148">
        <v>27</v>
      </c>
      <c r="E1148" t="s">
        <v>3966</v>
      </c>
      <c r="F1148" t="s">
        <v>768</v>
      </c>
      <c r="G1148" s="1">
        <v>41384</v>
      </c>
      <c r="I1148">
        <v>0</v>
      </c>
      <c r="J1148">
        <v>126</v>
      </c>
      <c r="K1148" s="1" t="s">
        <v>35</v>
      </c>
      <c r="L1148" t="s">
        <v>1224</v>
      </c>
      <c r="M1148" s="1">
        <v>41510</v>
      </c>
      <c r="N1148">
        <v>126</v>
      </c>
      <c r="O1148" t="s">
        <v>3048</v>
      </c>
      <c r="P1148" t="s">
        <v>3048</v>
      </c>
    </row>
    <row r="1149" spans="1:16" x14ac:dyDescent="0.25">
      <c r="A1149" t="s">
        <v>302</v>
      </c>
      <c r="B1149" t="s">
        <v>831</v>
      </c>
      <c r="C1149" t="s">
        <v>831</v>
      </c>
      <c r="D1149">
        <v>28</v>
      </c>
      <c r="E1149" t="s">
        <v>3967</v>
      </c>
      <c r="F1149" t="s">
        <v>768</v>
      </c>
      <c r="G1149" s="1">
        <v>41510</v>
      </c>
      <c r="I1149">
        <v>4</v>
      </c>
      <c r="J1149">
        <v>799</v>
      </c>
      <c r="K1149" s="1" t="s">
        <v>251</v>
      </c>
      <c r="M1149" s="1">
        <v>42309</v>
      </c>
      <c r="N1149">
        <v>799</v>
      </c>
      <c r="O1149" t="s">
        <v>3048</v>
      </c>
      <c r="P1149" t="s">
        <v>3048</v>
      </c>
    </row>
    <row r="1150" spans="1:16" x14ac:dyDescent="0.25">
      <c r="A1150" t="s">
        <v>302</v>
      </c>
      <c r="B1150" t="s">
        <v>831</v>
      </c>
      <c r="C1150" t="s">
        <v>831</v>
      </c>
      <c r="D1150">
        <v>29</v>
      </c>
      <c r="E1150" t="s">
        <v>3968</v>
      </c>
      <c r="F1150" t="s">
        <v>768</v>
      </c>
      <c r="G1150" s="1">
        <v>42309</v>
      </c>
      <c r="I1150">
        <v>0</v>
      </c>
      <c r="J1150">
        <v>118</v>
      </c>
      <c r="K1150" s="1" t="s">
        <v>66</v>
      </c>
      <c r="L1150" t="s">
        <v>1175</v>
      </c>
      <c r="M1150" s="1">
        <v>42427</v>
      </c>
      <c r="N1150">
        <v>118</v>
      </c>
      <c r="O1150" t="s">
        <v>3048</v>
      </c>
      <c r="P1150" t="s">
        <v>3048</v>
      </c>
    </row>
    <row r="1151" spans="1:16" x14ac:dyDescent="0.25">
      <c r="A1151" t="s">
        <v>302</v>
      </c>
      <c r="B1151" t="s">
        <v>831</v>
      </c>
      <c r="C1151" t="s">
        <v>831</v>
      </c>
      <c r="D1151">
        <v>30</v>
      </c>
      <c r="E1151" t="s">
        <v>3969</v>
      </c>
      <c r="F1151" t="s">
        <v>768</v>
      </c>
      <c r="G1151" s="1">
        <v>42427</v>
      </c>
      <c r="I1151">
        <v>0</v>
      </c>
      <c r="J1151">
        <v>202</v>
      </c>
      <c r="K1151" s="1" t="s">
        <v>67</v>
      </c>
      <c r="M1151" s="1">
        <v>42629</v>
      </c>
      <c r="N1151">
        <v>202</v>
      </c>
      <c r="O1151" t="s">
        <v>3048</v>
      </c>
      <c r="P1151" t="s">
        <v>3048</v>
      </c>
    </row>
    <row r="1152" spans="1:16" x14ac:dyDescent="0.25">
      <c r="A1152" t="s">
        <v>302</v>
      </c>
      <c r="B1152" t="s">
        <v>831</v>
      </c>
      <c r="C1152" t="s">
        <v>831</v>
      </c>
      <c r="D1152">
        <v>31</v>
      </c>
      <c r="E1152" t="s">
        <v>3944</v>
      </c>
      <c r="F1152" t="s">
        <v>771</v>
      </c>
      <c r="G1152" s="1">
        <v>42629</v>
      </c>
      <c r="I1152">
        <v>0</v>
      </c>
      <c r="J1152">
        <v>84</v>
      </c>
      <c r="K1152" s="1" t="s">
        <v>68</v>
      </c>
      <c r="M1152" s="1">
        <v>42791</v>
      </c>
      <c r="N1152">
        <v>162</v>
      </c>
      <c r="O1152" t="s">
        <v>3057</v>
      </c>
      <c r="P1152" t="s">
        <v>3060</v>
      </c>
    </row>
    <row r="1153" spans="1:16" x14ac:dyDescent="0.25">
      <c r="A1153" t="s">
        <v>302</v>
      </c>
      <c r="B1153" t="s">
        <v>831</v>
      </c>
      <c r="C1153" t="s">
        <v>831</v>
      </c>
      <c r="D1153">
        <v>32</v>
      </c>
      <c r="E1153" t="s">
        <v>3970</v>
      </c>
      <c r="F1153" t="s">
        <v>768</v>
      </c>
      <c r="G1153" s="1">
        <v>42791</v>
      </c>
      <c r="I1153">
        <v>5</v>
      </c>
      <c r="J1153">
        <v>1333</v>
      </c>
      <c r="K1153" s="1" t="s">
        <v>16</v>
      </c>
      <c r="L1153" t="s">
        <v>1225</v>
      </c>
      <c r="M1153" s="1" t="s">
        <v>4</v>
      </c>
      <c r="N1153" t="s">
        <v>4</v>
      </c>
      <c r="O1153" t="s">
        <v>3048</v>
      </c>
      <c r="P1153" t="s">
        <v>3048</v>
      </c>
    </row>
    <row r="1154" spans="1:16" x14ac:dyDescent="0.25">
      <c r="A1154" t="s">
        <v>302</v>
      </c>
      <c r="B1154" t="s">
        <v>832</v>
      </c>
      <c r="C1154" t="s">
        <v>832</v>
      </c>
      <c r="D1154">
        <v>1</v>
      </c>
      <c r="E1154" t="s">
        <v>3924</v>
      </c>
      <c r="F1154" t="s">
        <v>789</v>
      </c>
      <c r="G1154" s="1">
        <v>23056</v>
      </c>
      <c r="H1154" t="s">
        <v>1072</v>
      </c>
      <c r="I1154">
        <v>2</v>
      </c>
      <c r="M1154" s="1">
        <v>23880</v>
      </c>
      <c r="N1154">
        <v>824</v>
      </c>
      <c r="O1154" t="s">
        <v>3051</v>
      </c>
      <c r="P1154" t="s">
        <v>3051</v>
      </c>
    </row>
    <row r="1155" spans="1:16" x14ac:dyDescent="0.25">
      <c r="A1155" t="s">
        <v>302</v>
      </c>
      <c r="B1155" t="s">
        <v>832</v>
      </c>
      <c r="C1155" t="s">
        <v>832</v>
      </c>
      <c r="D1155">
        <v>2</v>
      </c>
      <c r="E1155" t="s">
        <v>3540</v>
      </c>
      <c r="F1155" t="s">
        <v>771</v>
      </c>
      <c r="G1155" s="1">
        <v>23880</v>
      </c>
      <c r="H1155" t="s">
        <v>1226</v>
      </c>
      <c r="I1155">
        <v>4</v>
      </c>
      <c r="M1155" s="1">
        <v>24895</v>
      </c>
      <c r="N1155">
        <v>1015</v>
      </c>
      <c r="O1155" t="s">
        <v>3057</v>
      </c>
      <c r="P1155" t="s">
        <v>3060</v>
      </c>
    </row>
    <row r="1156" spans="1:16" x14ac:dyDescent="0.25">
      <c r="A1156" t="s">
        <v>302</v>
      </c>
      <c r="B1156" t="s">
        <v>832</v>
      </c>
      <c r="C1156" t="s">
        <v>832</v>
      </c>
      <c r="D1156">
        <v>3</v>
      </c>
      <c r="E1156" t="s">
        <v>3541</v>
      </c>
      <c r="F1156" t="s">
        <v>761</v>
      </c>
      <c r="G1156" s="1">
        <v>24895</v>
      </c>
      <c r="H1156" t="s">
        <v>1075</v>
      </c>
      <c r="I1156">
        <v>3</v>
      </c>
      <c r="M1156" s="1">
        <v>25437</v>
      </c>
      <c r="N1156">
        <v>542</v>
      </c>
      <c r="O1156" t="s">
        <v>761</v>
      </c>
      <c r="P1156" t="s">
        <v>761</v>
      </c>
    </row>
    <row r="1157" spans="1:16" x14ac:dyDescent="0.25">
      <c r="A1157" t="s">
        <v>302</v>
      </c>
      <c r="B1157" t="s">
        <v>832</v>
      </c>
      <c r="C1157" t="s">
        <v>832</v>
      </c>
      <c r="D1157">
        <v>4</v>
      </c>
      <c r="E1157" t="s">
        <v>3542</v>
      </c>
      <c r="F1157" t="s">
        <v>768</v>
      </c>
      <c r="G1157" s="1">
        <v>25437</v>
      </c>
      <c r="H1157" t="s">
        <v>1123</v>
      </c>
      <c r="I1157">
        <v>2</v>
      </c>
      <c r="M1157" s="1">
        <v>25857</v>
      </c>
      <c r="N1157">
        <v>420</v>
      </c>
      <c r="O1157" t="s">
        <v>3048</v>
      </c>
      <c r="P1157" t="s">
        <v>3048</v>
      </c>
    </row>
    <row r="1158" spans="1:16" x14ac:dyDescent="0.25">
      <c r="A1158" t="s">
        <v>302</v>
      </c>
      <c r="B1158" t="s">
        <v>832</v>
      </c>
      <c r="C1158" t="s">
        <v>832</v>
      </c>
      <c r="D1158">
        <v>5</v>
      </c>
      <c r="E1158" t="s">
        <v>3543</v>
      </c>
      <c r="F1158" t="s">
        <v>768</v>
      </c>
      <c r="G1158" s="1">
        <v>25857</v>
      </c>
      <c r="H1158" t="s">
        <v>1123</v>
      </c>
      <c r="I1158">
        <v>0</v>
      </c>
      <c r="M1158" s="1">
        <v>26025</v>
      </c>
      <c r="N1158">
        <v>168</v>
      </c>
      <c r="O1158" t="s">
        <v>3048</v>
      </c>
      <c r="P1158" t="s">
        <v>3048</v>
      </c>
    </row>
    <row r="1159" spans="1:16" x14ac:dyDescent="0.25">
      <c r="A1159" t="s">
        <v>302</v>
      </c>
      <c r="B1159" t="s">
        <v>832</v>
      </c>
      <c r="C1159" t="s">
        <v>832</v>
      </c>
      <c r="D1159">
        <v>6</v>
      </c>
      <c r="E1159" t="s">
        <v>648</v>
      </c>
      <c r="F1159" t="s">
        <v>768</v>
      </c>
      <c r="G1159" s="1">
        <v>26025</v>
      </c>
      <c r="H1159" t="s">
        <v>1123</v>
      </c>
      <c r="I1159">
        <v>2</v>
      </c>
      <c r="M1159" s="1">
        <v>26377</v>
      </c>
      <c r="N1159">
        <v>352</v>
      </c>
      <c r="O1159" t="s">
        <v>3048</v>
      </c>
      <c r="P1159" t="s">
        <v>3048</v>
      </c>
    </row>
    <row r="1160" spans="1:16" x14ac:dyDescent="0.25">
      <c r="A1160" t="s">
        <v>302</v>
      </c>
      <c r="B1160" t="s">
        <v>832</v>
      </c>
      <c r="C1160" t="s">
        <v>832</v>
      </c>
      <c r="D1160">
        <v>7</v>
      </c>
      <c r="E1160" t="s">
        <v>3544</v>
      </c>
      <c r="F1160" t="s">
        <v>768</v>
      </c>
      <c r="G1160" s="1">
        <v>26377</v>
      </c>
      <c r="H1160" t="s">
        <v>1227</v>
      </c>
      <c r="I1160">
        <v>0</v>
      </c>
      <c r="M1160" s="1">
        <v>26509</v>
      </c>
      <c r="N1160">
        <v>132</v>
      </c>
      <c r="O1160" t="s">
        <v>3048</v>
      </c>
      <c r="P1160" t="s">
        <v>3048</v>
      </c>
    </row>
    <row r="1161" spans="1:16" x14ac:dyDescent="0.25">
      <c r="A1161" t="s">
        <v>302</v>
      </c>
      <c r="B1161" t="s">
        <v>832</v>
      </c>
      <c r="C1161" t="s">
        <v>832</v>
      </c>
      <c r="D1161">
        <v>8</v>
      </c>
      <c r="E1161" t="s">
        <v>3545</v>
      </c>
      <c r="F1161" t="s">
        <v>751</v>
      </c>
      <c r="G1161" s="1">
        <v>26509</v>
      </c>
      <c r="H1161" t="s">
        <v>1228</v>
      </c>
      <c r="I1161">
        <v>0</v>
      </c>
      <c r="K1161" s="1">
        <v>26669</v>
      </c>
      <c r="L1161" t="s">
        <v>1229</v>
      </c>
      <c r="M1161" s="1">
        <v>26768</v>
      </c>
      <c r="N1161">
        <v>259</v>
      </c>
      <c r="O1161" t="s">
        <v>3055</v>
      </c>
      <c r="P1161" t="s">
        <v>3048</v>
      </c>
    </row>
    <row r="1162" spans="1:16" x14ac:dyDescent="0.25">
      <c r="A1162" t="s">
        <v>302</v>
      </c>
      <c r="B1162" t="s">
        <v>832</v>
      </c>
      <c r="C1162" t="s">
        <v>832</v>
      </c>
      <c r="D1162">
        <v>9</v>
      </c>
      <c r="E1162" t="s">
        <v>1596</v>
      </c>
      <c r="F1162" t="s">
        <v>768</v>
      </c>
      <c r="G1162" s="1">
        <v>26768</v>
      </c>
      <c r="H1162" t="s">
        <v>1231</v>
      </c>
      <c r="I1162">
        <v>2</v>
      </c>
      <c r="K1162" s="1" t="s">
        <v>1230</v>
      </c>
      <c r="M1162" s="1">
        <v>27370</v>
      </c>
      <c r="N1162">
        <v>602</v>
      </c>
      <c r="O1162" t="s">
        <v>3048</v>
      </c>
      <c r="P1162" t="s">
        <v>3048</v>
      </c>
    </row>
    <row r="1163" spans="1:16" x14ac:dyDescent="0.25">
      <c r="A1163" t="s">
        <v>302</v>
      </c>
      <c r="B1163" t="s">
        <v>832</v>
      </c>
      <c r="C1163" t="s">
        <v>832</v>
      </c>
      <c r="D1163">
        <v>10</v>
      </c>
      <c r="E1163" t="s">
        <v>3971</v>
      </c>
      <c r="F1163" t="s">
        <v>768</v>
      </c>
      <c r="G1163" s="1">
        <v>27370</v>
      </c>
      <c r="H1163" t="s">
        <v>1232</v>
      </c>
      <c r="I1163">
        <v>3</v>
      </c>
      <c r="M1163" s="1">
        <v>27888</v>
      </c>
      <c r="N1163">
        <v>518</v>
      </c>
      <c r="O1163" t="s">
        <v>3048</v>
      </c>
      <c r="P1163" t="s">
        <v>3048</v>
      </c>
    </row>
    <row r="1164" spans="1:16" x14ac:dyDescent="0.25">
      <c r="A1164" t="s">
        <v>302</v>
      </c>
      <c r="B1164" t="s">
        <v>832</v>
      </c>
      <c r="C1164" t="s">
        <v>832</v>
      </c>
      <c r="D1164">
        <v>11</v>
      </c>
      <c r="E1164" t="s">
        <v>3972</v>
      </c>
      <c r="F1164" t="s">
        <v>768</v>
      </c>
      <c r="G1164" s="1">
        <v>27888</v>
      </c>
      <c r="H1164" t="s">
        <v>1123</v>
      </c>
      <c r="I1164">
        <v>9</v>
      </c>
      <c r="M1164" s="1">
        <v>29009</v>
      </c>
      <c r="N1164">
        <v>1121</v>
      </c>
      <c r="O1164" t="s">
        <v>3048</v>
      </c>
      <c r="P1164" t="s">
        <v>3048</v>
      </c>
    </row>
    <row r="1165" spans="1:16" x14ac:dyDescent="0.25">
      <c r="A1165" t="s">
        <v>302</v>
      </c>
      <c r="B1165" t="s">
        <v>832</v>
      </c>
      <c r="C1165" t="s">
        <v>832</v>
      </c>
      <c r="D1165">
        <v>12</v>
      </c>
      <c r="E1165" t="s">
        <v>3973</v>
      </c>
      <c r="F1165" t="s">
        <v>768</v>
      </c>
      <c r="G1165" s="1">
        <v>29009</v>
      </c>
      <c r="H1165" t="s">
        <v>1064</v>
      </c>
      <c r="I1165">
        <v>8</v>
      </c>
      <c r="K1165" s="1">
        <v>30506</v>
      </c>
      <c r="L1165" t="s">
        <v>1233</v>
      </c>
      <c r="M1165" s="1">
        <v>30560</v>
      </c>
      <c r="N1165">
        <v>1551</v>
      </c>
      <c r="O1165" t="s">
        <v>3048</v>
      </c>
      <c r="P1165" t="s">
        <v>3048</v>
      </c>
    </row>
    <row r="1166" spans="1:16" x14ac:dyDescent="0.25">
      <c r="A1166" t="s">
        <v>302</v>
      </c>
      <c r="B1166" t="s">
        <v>832</v>
      </c>
      <c r="C1166" t="s">
        <v>832</v>
      </c>
      <c r="D1166">
        <v>13</v>
      </c>
      <c r="E1166" t="s">
        <v>3974</v>
      </c>
      <c r="F1166" t="s">
        <v>734</v>
      </c>
      <c r="G1166" s="1">
        <v>30560</v>
      </c>
      <c r="H1166" t="s">
        <v>1082</v>
      </c>
      <c r="I1166">
        <v>1</v>
      </c>
      <c r="K1166" s="1">
        <v>30839</v>
      </c>
      <c r="L1166" t="s">
        <v>1729</v>
      </c>
      <c r="M1166" s="1">
        <v>31171</v>
      </c>
      <c r="N1166">
        <v>611</v>
      </c>
      <c r="O1166" t="s">
        <v>3048</v>
      </c>
      <c r="P1166" t="s">
        <v>3048</v>
      </c>
    </row>
    <row r="1167" spans="1:16" x14ac:dyDescent="0.25">
      <c r="A1167" t="s">
        <v>302</v>
      </c>
      <c r="B1167" t="s">
        <v>832</v>
      </c>
      <c r="C1167" t="s">
        <v>832</v>
      </c>
      <c r="D1167">
        <v>14</v>
      </c>
      <c r="E1167" t="s">
        <v>3956</v>
      </c>
      <c r="F1167" t="s">
        <v>768</v>
      </c>
      <c r="G1167" s="1">
        <v>31171</v>
      </c>
      <c r="H1167" t="s">
        <v>1235</v>
      </c>
      <c r="I1167">
        <v>0</v>
      </c>
      <c r="L1167" t="s">
        <v>1234</v>
      </c>
      <c r="M1167" s="1">
        <v>31268</v>
      </c>
      <c r="N1167">
        <v>97</v>
      </c>
      <c r="O1167" t="s">
        <v>3048</v>
      </c>
      <c r="P1167" t="s">
        <v>3048</v>
      </c>
    </row>
    <row r="1168" spans="1:16" x14ac:dyDescent="0.25">
      <c r="A1168" t="s">
        <v>302</v>
      </c>
      <c r="B1168" t="s">
        <v>832</v>
      </c>
      <c r="C1168" t="s">
        <v>832</v>
      </c>
      <c r="D1168">
        <v>15</v>
      </c>
      <c r="E1168" t="s">
        <v>3975</v>
      </c>
      <c r="F1168" t="s">
        <v>770</v>
      </c>
      <c r="G1168" s="1">
        <v>31268</v>
      </c>
      <c r="H1168" t="s">
        <v>1236</v>
      </c>
      <c r="I1168">
        <v>7</v>
      </c>
      <c r="M1168" s="1">
        <v>32445</v>
      </c>
      <c r="N1168">
        <v>1177</v>
      </c>
      <c r="O1168" t="s">
        <v>3051</v>
      </c>
      <c r="P1168" t="s">
        <v>3051</v>
      </c>
    </row>
    <row r="1169" spans="1:16" x14ac:dyDescent="0.25">
      <c r="A1169" t="s">
        <v>302</v>
      </c>
      <c r="B1169" t="s">
        <v>832</v>
      </c>
      <c r="C1169" t="s">
        <v>832</v>
      </c>
      <c r="D1169">
        <v>16</v>
      </c>
      <c r="E1169" t="s">
        <v>3509</v>
      </c>
      <c r="F1169" t="s">
        <v>768</v>
      </c>
      <c r="G1169" s="1">
        <v>32445</v>
      </c>
      <c r="H1169" t="s">
        <v>1064</v>
      </c>
      <c r="I1169">
        <v>7</v>
      </c>
      <c r="M1169" s="1">
        <v>33294</v>
      </c>
      <c r="N1169">
        <v>849</v>
      </c>
      <c r="O1169" t="s">
        <v>3048</v>
      </c>
      <c r="P1169" t="s">
        <v>3048</v>
      </c>
    </row>
    <row r="1170" spans="1:16" x14ac:dyDescent="0.25">
      <c r="A1170" t="s">
        <v>302</v>
      </c>
      <c r="B1170" t="s">
        <v>832</v>
      </c>
      <c r="C1170" t="s">
        <v>832</v>
      </c>
      <c r="D1170">
        <v>17</v>
      </c>
      <c r="E1170" t="s">
        <v>3976</v>
      </c>
      <c r="F1170" t="s">
        <v>734</v>
      </c>
      <c r="G1170" s="1">
        <v>33294</v>
      </c>
      <c r="H1170" t="s">
        <v>1123</v>
      </c>
      <c r="I1170">
        <v>1</v>
      </c>
      <c r="M1170" s="1">
        <v>33500</v>
      </c>
      <c r="N1170">
        <v>206</v>
      </c>
      <c r="O1170" t="s">
        <v>3048</v>
      </c>
      <c r="P1170" t="s">
        <v>3048</v>
      </c>
    </row>
    <row r="1171" spans="1:16" x14ac:dyDescent="0.25">
      <c r="A1171" t="s">
        <v>302</v>
      </c>
      <c r="B1171" t="s">
        <v>832</v>
      </c>
      <c r="C1171" t="s">
        <v>832</v>
      </c>
      <c r="D1171">
        <v>18</v>
      </c>
      <c r="E1171" t="s">
        <v>3977</v>
      </c>
      <c r="F1171" t="s">
        <v>771</v>
      </c>
      <c r="G1171" s="1">
        <v>33500</v>
      </c>
      <c r="H1171" t="s">
        <v>1237</v>
      </c>
      <c r="I1171">
        <v>0</v>
      </c>
      <c r="M1171" s="1">
        <v>33864</v>
      </c>
      <c r="N1171">
        <v>364</v>
      </c>
      <c r="O1171" t="s">
        <v>3057</v>
      </c>
      <c r="P1171" t="s">
        <v>3060</v>
      </c>
    </row>
    <row r="1172" spans="1:16" x14ac:dyDescent="0.25">
      <c r="A1172" t="s">
        <v>302</v>
      </c>
      <c r="B1172" t="s">
        <v>832</v>
      </c>
      <c r="C1172" t="s">
        <v>832</v>
      </c>
      <c r="D1172">
        <v>19</v>
      </c>
      <c r="E1172" t="s">
        <v>3978</v>
      </c>
      <c r="F1172" t="s">
        <v>768</v>
      </c>
      <c r="G1172" s="1">
        <v>33864</v>
      </c>
      <c r="H1172" t="s">
        <v>1238</v>
      </c>
      <c r="I1172">
        <v>1</v>
      </c>
      <c r="M1172" s="1">
        <v>34056</v>
      </c>
      <c r="N1172">
        <v>192</v>
      </c>
      <c r="O1172" t="s">
        <v>3048</v>
      </c>
      <c r="P1172" t="s">
        <v>3048</v>
      </c>
    </row>
    <row r="1173" spans="1:16" x14ac:dyDescent="0.25">
      <c r="A1173" t="s">
        <v>302</v>
      </c>
      <c r="B1173" t="s">
        <v>832</v>
      </c>
      <c r="C1173" t="s">
        <v>832</v>
      </c>
      <c r="D1173">
        <v>20</v>
      </c>
      <c r="E1173" t="s">
        <v>3979</v>
      </c>
      <c r="F1173" t="s">
        <v>765</v>
      </c>
      <c r="G1173" s="1">
        <v>34056</v>
      </c>
      <c r="H1173" t="s">
        <v>1239</v>
      </c>
      <c r="I1173">
        <v>1</v>
      </c>
      <c r="M1173" s="1">
        <v>34326</v>
      </c>
      <c r="N1173">
        <v>270</v>
      </c>
      <c r="O1173" t="s">
        <v>3057</v>
      </c>
      <c r="P1173" t="s">
        <v>3060</v>
      </c>
    </row>
    <row r="1174" spans="1:16" x14ac:dyDescent="0.25">
      <c r="A1174" t="s">
        <v>302</v>
      </c>
      <c r="B1174" t="s">
        <v>832</v>
      </c>
      <c r="C1174" t="s">
        <v>832</v>
      </c>
      <c r="D1174">
        <v>21</v>
      </c>
      <c r="E1174" t="s">
        <v>3980</v>
      </c>
      <c r="F1174" t="s">
        <v>771</v>
      </c>
      <c r="G1174" s="1">
        <v>34326</v>
      </c>
      <c r="H1174" t="s">
        <v>1226</v>
      </c>
      <c r="I1174">
        <v>4</v>
      </c>
      <c r="M1174" s="1">
        <v>34910</v>
      </c>
      <c r="N1174">
        <v>584</v>
      </c>
      <c r="O1174" t="s">
        <v>3057</v>
      </c>
      <c r="P1174" t="s">
        <v>3060</v>
      </c>
    </row>
    <row r="1175" spans="1:16" x14ac:dyDescent="0.25">
      <c r="A1175" t="s">
        <v>302</v>
      </c>
      <c r="B1175" t="s">
        <v>832</v>
      </c>
      <c r="C1175" t="s">
        <v>832</v>
      </c>
      <c r="D1175">
        <v>22</v>
      </c>
      <c r="E1175" t="s">
        <v>3981</v>
      </c>
      <c r="F1175" t="s">
        <v>828</v>
      </c>
      <c r="G1175" s="1">
        <v>34910</v>
      </c>
      <c r="H1175" t="s">
        <v>1226</v>
      </c>
      <c r="I1175">
        <v>2</v>
      </c>
      <c r="K1175" s="1">
        <v>35431</v>
      </c>
      <c r="L1175" t="s">
        <v>1073</v>
      </c>
      <c r="M1175" s="1">
        <v>35431</v>
      </c>
      <c r="N1175">
        <v>521</v>
      </c>
      <c r="O1175" t="s">
        <v>3049</v>
      </c>
      <c r="P1175" t="s">
        <v>3061</v>
      </c>
    </row>
    <row r="1176" spans="1:16" x14ac:dyDescent="0.25">
      <c r="A1176" t="s">
        <v>302</v>
      </c>
      <c r="B1176" t="s">
        <v>832</v>
      </c>
      <c r="C1176" t="s">
        <v>832</v>
      </c>
      <c r="D1176">
        <v>23</v>
      </c>
      <c r="E1176" t="s">
        <v>3910</v>
      </c>
      <c r="F1176" t="s">
        <v>790</v>
      </c>
      <c r="G1176" s="1">
        <v>35431</v>
      </c>
      <c r="H1176" t="s">
        <v>1072</v>
      </c>
      <c r="I1176">
        <v>3</v>
      </c>
      <c r="L1176" t="s">
        <v>1084</v>
      </c>
      <c r="M1176" s="1">
        <v>35756</v>
      </c>
      <c r="N1176">
        <v>325</v>
      </c>
      <c r="O1176" t="s">
        <v>3058</v>
      </c>
      <c r="P1176" t="s">
        <v>3060</v>
      </c>
    </row>
    <row r="1177" spans="1:16" x14ac:dyDescent="0.25">
      <c r="A1177" t="s">
        <v>302</v>
      </c>
      <c r="B1177" t="s">
        <v>832</v>
      </c>
      <c r="C1177" t="s">
        <v>832</v>
      </c>
      <c r="D1177">
        <v>24</v>
      </c>
      <c r="E1177" t="s">
        <v>1608</v>
      </c>
      <c r="F1177" t="s">
        <v>771</v>
      </c>
      <c r="G1177" s="1">
        <v>35756</v>
      </c>
      <c r="H1177" t="s">
        <v>1238</v>
      </c>
      <c r="I1177">
        <v>2</v>
      </c>
      <c r="M1177" s="1">
        <v>36158</v>
      </c>
      <c r="N1177">
        <v>402</v>
      </c>
      <c r="O1177" t="s">
        <v>3057</v>
      </c>
      <c r="P1177" t="s">
        <v>3060</v>
      </c>
    </row>
    <row r="1178" spans="1:16" x14ac:dyDescent="0.25">
      <c r="A1178" t="s">
        <v>302</v>
      </c>
      <c r="B1178" t="s">
        <v>832</v>
      </c>
      <c r="C1178" t="s">
        <v>832</v>
      </c>
      <c r="D1178">
        <v>25</v>
      </c>
      <c r="E1178" t="s">
        <v>3567</v>
      </c>
      <c r="F1178" t="s">
        <v>790</v>
      </c>
      <c r="G1178" s="1">
        <v>36158</v>
      </c>
      <c r="H1178" t="s">
        <v>1238</v>
      </c>
      <c r="I1178">
        <v>14</v>
      </c>
      <c r="M1178" s="1">
        <v>38458</v>
      </c>
      <c r="N1178">
        <v>2300</v>
      </c>
      <c r="O1178" t="s">
        <v>3058</v>
      </c>
      <c r="P1178" t="s">
        <v>3060</v>
      </c>
    </row>
    <row r="1179" spans="1:16" x14ac:dyDescent="0.25">
      <c r="A1179" t="s">
        <v>302</v>
      </c>
      <c r="B1179" t="s">
        <v>832</v>
      </c>
      <c r="C1179" t="s">
        <v>832</v>
      </c>
      <c r="D1179">
        <v>26</v>
      </c>
      <c r="E1179" t="s">
        <v>3944</v>
      </c>
      <c r="F1179" t="s">
        <v>771</v>
      </c>
      <c r="G1179" s="1">
        <v>38458</v>
      </c>
      <c r="H1179" t="s">
        <v>1075</v>
      </c>
      <c r="I1179">
        <v>10</v>
      </c>
      <c r="M1179" s="1">
        <v>40298</v>
      </c>
      <c r="N1179">
        <v>1840</v>
      </c>
      <c r="O1179" t="s">
        <v>3057</v>
      </c>
      <c r="P1179" t="s">
        <v>3060</v>
      </c>
    </row>
    <row r="1180" spans="1:16" x14ac:dyDescent="0.25">
      <c r="A1180" t="s">
        <v>302</v>
      </c>
      <c r="B1180" t="s">
        <v>832</v>
      </c>
      <c r="C1180" t="s">
        <v>832</v>
      </c>
      <c r="D1180">
        <v>27</v>
      </c>
      <c r="E1180" t="s">
        <v>3982</v>
      </c>
      <c r="F1180" t="s">
        <v>768</v>
      </c>
      <c r="G1180" s="1">
        <v>40298</v>
      </c>
      <c r="H1180" t="s">
        <v>1075</v>
      </c>
      <c r="I1180">
        <v>1</v>
      </c>
      <c r="M1180" s="1">
        <v>40593</v>
      </c>
      <c r="N1180">
        <v>295</v>
      </c>
      <c r="O1180" t="s">
        <v>3048</v>
      </c>
      <c r="P1180" t="s">
        <v>3048</v>
      </c>
    </row>
    <row r="1181" spans="1:16" x14ac:dyDescent="0.25">
      <c r="A1181" t="s">
        <v>302</v>
      </c>
      <c r="B1181" t="s">
        <v>832</v>
      </c>
      <c r="C1181" t="s">
        <v>832</v>
      </c>
      <c r="D1181">
        <v>28</v>
      </c>
      <c r="E1181" t="s">
        <v>3983</v>
      </c>
      <c r="F1181" t="s">
        <v>781</v>
      </c>
      <c r="G1181" s="1">
        <v>40593</v>
      </c>
      <c r="H1181" t="s">
        <v>1064</v>
      </c>
      <c r="I1181">
        <v>1</v>
      </c>
      <c r="K1181" s="1">
        <v>40838</v>
      </c>
      <c r="L1181" t="s">
        <v>1073</v>
      </c>
      <c r="M1181" s="1">
        <v>40853</v>
      </c>
      <c r="N1181">
        <v>260</v>
      </c>
      <c r="O1181" t="s">
        <v>3058</v>
      </c>
      <c r="P1181" t="s">
        <v>3060</v>
      </c>
    </row>
    <row r="1182" spans="1:16" x14ac:dyDescent="0.25">
      <c r="A1182" t="s">
        <v>302</v>
      </c>
      <c r="B1182" t="s">
        <v>832</v>
      </c>
      <c r="C1182" t="s">
        <v>832</v>
      </c>
      <c r="D1182">
        <v>29</v>
      </c>
      <c r="E1182" t="s">
        <v>3984</v>
      </c>
      <c r="F1182" t="s">
        <v>771</v>
      </c>
      <c r="G1182" s="1">
        <v>40853</v>
      </c>
      <c r="H1182" t="s">
        <v>1075</v>
      </c>
      <c r="I1182">
        <v>12</v>
      </c>
      <c r="L1182" t="s">
        <v>1240</v>
      </c>
      <c r="M1182" s="1">
        <v>42962</v>
      </c>
      <c r="N1182">
        <v>2109</v>
      </c>
      <c r="O1182" t="s">
        <v>3057</v>
      </c>
      <c r="P1182" t="s">
        <v>3060</v>
      </c>
    </row>
    <row r="1183" spans="1:16" x14ac:dyDescent="0.25">
      <c r="A1183" t="s">
        <v>302</v>
      </c>
      <c r="B1183" t="s">
        <v>832</v>
      </c>
      <c r="C1183" t="s">
        <v>832</v>
      </c>
      <c r="D1183">
        <v>30</v>
      </c>
      <c r="E1183" t="s">
        <v>3985</v>
      </c>
      <c r="F1183" t="s">
        <v>768</v>
      </c>
      <c r="G1183" s="1">
        <v>42962</v>
      </c>
      <c r="H1183" t="s">
        <v>1241</v>
      </c>
      <c r="I1183">
        <v>0</v>
      </c>
      <c r="K1183" s="1">
        <v>43159</v>
      </c>
      <c r="L1183" t="s">
        <v>1242</v>
      </c>
      <c r="M1183" s="1">
        <v>43484</v>
      </c>
      <c r="N1183">
        <v>522</v>
      </c>
      <c r="O1183" t="s">
        <v>3048</v>
      </c>
      <c r="P1183" t="s">
        <v>3048</v>
      </c>
    </row>
    <row r="1184" spans="1:16" x14ac:dyDescent="0.25">
      <c r="A1184" t="s">
        <v>302</v>
      </c>
      <c r="B1184" t="s">
        <v>832</v>
      </c>
      <c r="C1184" t="s">
        <v>832</v>
      </c>
      <c r="D1184">
        <v>31</v>
      </c>
      <c r="E1184" t="s">
        <v>3986</v>
      </c>
      <c r="F1184" t="s">
        <v>749</v>
      </c>
      <c r="G1184" s="1">
        <v>43484</v>
      </c>
      <c r="H1184" t="s">
        <v>1064</v>
      </c>
      <c r="I1184">
        <v>2</v>
      </c>
      <c r="L1184" t="s">
        <v>1243</v>
      </c>
      <c r="M1184" s="1" t="s">
        <v>4</v>
      </c>
      <c r="N1184" t="s">
        <v>4</v>
      </c>
      <c r="O1184" t="s">
        <v>3049</v>
      </c>
      <c r="P1184" t="s">
        <v>3061</v>
      </c>
    </row>
    <row r="1185" spans="1:16" x14ac:dyDescent="0.25">
      <c r="A1185" t="s">
        <v>302</v>
      </c>
      <c r="B1185" t="s">
        <v>833</v>
      </c>
      <c r="C1185" t="s">
        <v>833</v>
      </c>
      <c r="D1185">
        <v>1</v>
      </c>
      <c r="E1185" t="s">
        <v>3987</v>
      </c>
      <c r="F1185" t="s">
        <v>755</v>
      </c>
      <c r="G1185" s="1">
        <v>29253</v>
      </c>
      <c r="H1185" t="s">
        <v>1245</v>
      </c>
      <c r="I1185">
        <v>3</v>
      </c>
      <c r="L1185" t="s">
        <v>1244</v>
      </c>
      <c r="M1185" s="1">
        <v>29610</v>
      </c>
      <c r="N1185">
        <v>357</v>
      </c>
      <c r="O1185" t="s">
        <v>3051</v>
      </c>
      <c r="P1185" t="s">
        <v>3051</v>
      </c>
    </row>
    <row r="1186" spans="1:16" x14ac:dyDescent="0.25">
      <c r="A1186" t="s">
        <v>302</v>
      </c>
      <c r="B1186" t="s">
        <v>833</v>
      </c>
      <c r="C1186" t="s">
        <v>833</v>
      </c>
      <c r="D1186">
        <v>2</v>
      </c>
      <c r="E1186" t="s">
        <v>3988</v>
      </c>
      <c r="F1186" t="s">
        <v>765</v>
      </c>
      <c r="G1186" s="1">
        <v>29610</v>
      </c>
      <c r="H1186" t="s">
        <v>1246</v>
      </c>
      <c r="I1186">
        <v>5</v>
      </c>
      <c r="M1186" s="1">
        <v>30283</v>
      </c>
      <c r="N1186">
        <v>673</v>
      </c>
      <c r="O1186" t="s">
        <v>3057</v>
      </c>
      <c r="P1186" t="s">
        <v>3060</v>
      </c>
    </row>
    <row r="1187" spans="1:16" x14ac:dyDescent="0.25">
      <c r="A1187" t="s">
        <v>302</v>
      </c>
      <c r="B1187" t="s">
        <v>833</v>
      </c>
      <c r="C1187" t="s">
        <v>833</v>
      </c>
      <c r="D1187">
        <v>3</v>
      </c>
      <c r="E1187" t="s">
        <v>1616</v>
      </c>
      <c r="F1187" t="s">
        <v>755</v>
      </c>
      <c r="G1187" s="1">
        <v>30283</v>
      </c>
      <c r="H1187" t="s">
        <v>1247</v>
      </c>
      <c r="I1187">
        <v>3</v>
      </c>
      <c r="M1187" s="1">
        <v>30647</v>
      </c>
      <c r="N1187">
        <v>364</v>
      </c>
      <c r="O1187" t="s">
        <v>3051</v>
      </c>
      <c r="P1187" t="s">
        <v>3051</v>
      </c>
    </row>
    <row r="1188" spans="1:16" x14ac:dyDescent="0.25">
      <c r="A1188" t="s">
        <v>302</v>
      </c>
      <c r="B1188" t="s">
        <v>833</v>
      </c>
      <c r="C1188" t="s">
        <v>833</v>
      </c>
      <c r="D1188">
        <v>4</v>
      </c>
      <c r="E1188" t="s">
        <v>3989</v>
      </c>
      <c r="F1188" t="s">
        <v>790</v>
      </c>
      <c r="G1188" s="1">
        <v>30647</v>
      </c>
      <c r="H1188" t="s">
        <v>1248</v>
      </c>
      <c r="I1188">
        <v>1</v>
      </c>
      <c r="M1188" s="1">
        <v>30868</v>
      </c>
      <c r="N1188">
        <v>221</v>
      </c>
      <c r="O1188" t="s">
        <v>3058</v>
      </c>
      <c r="P1188" t="s">
        <v>3060</v>
      </c>
    </row>
    <row r="1189" spans="1:16" x14ac:dyDescent="0.25">
      <c r="A1189" t="s">
        <v>302</v>
      </c>
      <c r="B1189" t="s">
        <v>833</v>
      </c>
      <c r="C1189" t="s">
        <v>833</v>
      </c>
      <c r="D1189">
        <v>5</v>
      </c>
      <c r="E1189" t="s">
        <v>3587</v>
      </c>
      <c r="F1189" t="s">
        <v>771</v>
      </c>
      <c r="G1189" s="1">
        <v>30868</v>
      </c>
      <c r="H1189" t="s">
        <v>1238</v>
      </c>
      <c r="I1189">
        <v>4</v>
      </c>
      <c r="M1189" s="1">
        <v>31501</v>
      </c>
      <c r="N1189">
        <v>633</v>
      </c>
      <c r="O1189" t="s">
        <v>3057</v>
      </c>
      <c r="P1189" t="s">
        <v>3060</v>
      </c>
    </row>
    <row r="1190" spans="1:16" x14ac:dyDescent="0.25">
      <c r="A1190" t="s">
        <v>302</v>
      </c>
      <c r="B1190" t="s">
        <v>833</v>
      </c>
      <c r="C1190" t="s">
        <v>833</v>
      </c>
      <c r="D1190">
        <v>6</v>
      </c>
      <c r="E1190" t="s">
        <v>3990</v>
      </c>
      <c r="F1190" t="s">
        <v>768</v>
      </c>
      <c r="G1190" s="1">
        <v>31501</v>
      </c>
      <c r="H1190" t="s">
        <v>1249</v>
      </c>
      <c r="I1190">
        <v>6</v>
      </c>
      <c r="M1190" s="1">
        <v>31913</v>
      </c>
      <c r="N1190">
        <v>412</v>
      </c>
      <c r="O1190" t="s">
        <v>3048</v>
      </c>
      <c r="P1190" t="s">
        <v>3048</v>
      </c>
    </row>
    <row r="1191" spans="1:16" x14ac:dyDescent="0.25">
      <c r="A1191" t="s">
        <v>302</v>
      </c>
      <c r="B1191" t="s">
        <v>833</v>
      </c>
      <c r="C1191" t="s">
        <v>833</v>
      </c>
      <c r="D1191">
        <v>7</v>
      </c>
      <c r="E1191" t="s">
        <v>3991</v>
      </c>
      <c r="F1191" t="s">
        <v>756</v>
      </c>
      <c r="G1191" s="1">
        <v>31913</v>
      </c>
      <c r="H1191" t="s">
        <v>1250</v>
      </c>
      <c r="I1191">
        <v>0</v>
      </c>
      <c r="M1191" s="1">
        <v>31997</v>
      </c>
      <c r="N1191">
        <v>84</v>
      </c>
      <c r="O1191" t="s">
        <v>3051</v>
      </c>
      <c r="P1191" t="s">
        <v>3051</v>
      </c>
    </row>
    <row r="1192" spans="1:16" x14ac:dyDescent="0.25">
      <c r="A1192" t="s">
        <v>302</v>
      </c>
      <c r="B1192" t="s">
        <v>833</v>
      </c>
      <c r="C1192" t="s">
        <v>833</v>
      </c>
      <c r="D1192">
        <v>8</v>
      </c>
      <c r="E1192" t="s">
        <v>3992</v>
      </c>
      <c r="F1192" t="s">
        <v>770</v>
      </c>
      <c r="G1192" s="1">
        <v>31997</v>
      </c>
      <c r="H1192" t="s">
        <v>1236</v>
      </c>
      <c r="I1192">
        <v>1</v>
      </c>
      <c r="M1192" s="1">
        <v>32241</v>
      </c>
      <c r="N1192">
        <v>244</v>
      </c>
      <c r="O1192" t="s">
        <v>3051</v>
      </c>
      <c r="P1192" t="s">
        <v>3051</v>
      </c>
    </row>
    <row r="1193" spans="1:16" x14ac:dyDescent="0.25">
      <c r="A1193" t="s">
        <v>302</v>
      </c>
      <c r="B1193" t="s">
        <v>833</v>
      </c>
      <c r="C1193" t="s">
        <v>833</v>
      </c>
      <c r="D1193">
        <v>9</v>
      </c>
      <c r="E1193" t="s">
        <v>1621</v>
      </c>
      <c r="F1193" t="s">
        <v>768</v>
      </c>
      <c r="G1193" s="1">
        <v>32241</v>
      </c>
      <c r="H1193" t="s">
        <v>1065</v>
      </c>
      <c r="I1193">
        <v>5</v>
      </c>
      <c r="M1193" s="1">
        <v>32819</v>
      </c>
      <c r="N1193">
        <v>578</v>
      </c>
      <c r="O1193" t="s">
        <v>3048</v>
      </c>
      <c r="P1193" t="s">
        <v>3048</v>
      </c>
    </row>
    <row r="1194" spans="1:16" x14ac:dyDescent="0.25">
      <c r="A1194" t="s">
        <v>302</v>
      </c>
      <c r="B1194" t="s">
        <v>833</v>
      </c>
      <c r="C1194" t="s">
        <v>833</v>
      </c>
      <c r="D1194">
        <v>10</v>
      </c>
      <c r="E1194" t="s">
        <v>3568</v>
      </c>
      <c r="F1194" t="s">
        <v>779</v>
      </c>
      <c r="G1194" s="1">
        <v>32819</v>
      </c>
      <c r="H1194" t="s">
        <v>1227</v>
      </c>
      <c r="I1194">
        <v>0</v>
      </c>
      <c r="M1194" s="1">
        <v>32893</v>
      </c>
      <c r="N1194">
        <v>74</v>
      </c>
      <c r="O1194" t="s">
        <v>3053</v>
      </c>
      <c r="P1194" t="s">
        <v>2342</v>
      </c>
    </row>
    <row r="1195" spans="1:16" x14ac:dyDescent="0.25">
      <c r="A1195" t="s">
        <v>302</v>
      </c>
      <c r="B1195" t="s">
        <v>833</v>
      </c>
      <c r="C1195" t="s">
        <v>833</v>
      </c>
      <c r="D1195">
        <v>11</v>
      </c>
      <c r="E1195" t="s">
        <v>3559</v>
      </c>
      <c r="F1195" t="s">
        <v>765</v>
      </c>
      <c r="G1195" s="1">
        <v>32893</v>
      </c>
      <c r="H1195" t="s">
        <v>1247</v>
      </c>
      <c r="I1195">
        <v>9</v>
      </c>
      <c r="M1195" s="1">
        <v>34286</v>
      </c>
      <c r="N1195">
        <v>1393</v>
      </c>
      <c r="O1195" t="s">
        <v>3057</v>
      </c>
      <c r="P1195" t="s">
        <v>3060</v>
      </c>
    </row>
    <row r="1196" spans="1:16" x14ac:dyDescent="0.25">
      <c r="A1196" t="s">
        <v>302</v>
      </c>
      <c r="B1196" t="s">
        <v>833</v>
      </c>
      <c r="C1196" t="s">
        <v>833</v>
      </c>
      <c r="D1196">
        <v>12</v>
      </c>
      <c r="E1196" t="s">
        <v>3993</v>
      </c>
      <c r="F1196" t="s">
        <v>768</v>
      </c>
      <c r="G1196" s="1">
        <v>34286</v>
      </c>
      <c r="H1196" t="s">
        <v>1251</v>
      </c>
      <c r="I1196">
        <v>0</v>
      </c>
      <c r="M1196" s="1">
        <v>34458</v>
      </c>
      <c r="N1196">
        <v>172</v>
      </c>
      <c r="O1196" t="s">
        <v>3048</v>
      </c>
      <c r="P1196" t="s">
        <v>3048</v>
      </c>
    </row>
    <row r="1197" spans="1:16" x14ac:dyDescent="0.25">
      <c r="A1197" t="s">
        <v>302</v>
      </c>
      <c r="B1197" t="s">
        <v>833</v>
      </c>
      <c r="C1197" t="s">
        <v>833</v>
      </c>
      <c r="D1197">
        <v>13</v>
      </c>
      <c r="E1197" t="s">
        <v>3994</v>
      </c>
      <c r="F1197" t="s">
        <v>771</v>
      </c>
      <c r="G1197" s="1">
        <v>34458</v>
      </c>
      <c r="H1197" t="s">
        <v>1252</v>
      </c>
      <c r="I1197">
        <v>6</v>
      </c>
      <c r="M1197" s="1">
        <v>35481</v>
      </c>
      <c r="N1197">
        <v>1023</v>
      </c>
      <c r="O1197" t="s">
        <v>3057</v>
      </c>
      <c r="P1197" t="s">
        <v>3060</v>
      </c>
    </row>
    <row r="1198" spans="1:16" x14ac:dyDescent="0.25">
      <c r="A1198" t="s">
        <v>302</v>
      </c>
      <c r="B1198" t="s">
        <v>833</v>
      </c>
      <c r="C1198" t="s">
        <v>833</v>
      </c>
      <c r="D1198">
        <v>14</v>
      </c>
      <c r="E1198" t="s">
        <v>3995</v>
      </c>
      <c r="F1198" t="s">
        <v>781</v>
      </c>
      <c r="G1198" s="1">
        <v>35481</v>
      </c>
      <c r="H1198" t="s">
        <v>1075</v>
      </c>
      <c r="I1198">
        <v>3</v>
      </c>
      <c r="M1198" s="1">
        <v>36036</v>
      </c>
      <c r="N1198">
        <v>555</v>
      </c>
      <c r="O1198" t="s">
        <v>3058</v>
      </c>
      <c r="P1198" t="s">
        <v>3060</v>
      </c>
    </row>
    <row r="1199" spans="1:16" x14ac:dyDescent="0.25">
      <c r="A1199" t="s">
        <v>302</v>
      </c>
      <c r="B1199" t="s">
        <v>833</v>
      </c>
      <c r="C1199" t="s">
        <v>833</v>
      </c>
      <c r="D1199">
        <v>15</v>
      </c>
      <c r="E1199" t="s">
        <v>3996</v>
      </c>
      <c r="F1199" t="s">
        <v>765</v>
      </c>
      <c r="G1199" s="1">
        <v>36036</v>
      </c>
      <c r="H1199" t="s">
        <v>1247</v>
      </c>
      <c r="I1199">
        <v>5</v>
      </c>
      <c r="M1199" s="1">
        <v>36765</v>
      </c>
      <c r="N1199">
        <v>729</v>
      </c>
      <c r="O1199" t="s">
        <v>3057</v>
      </c>
      <c r="P1199" t="s">
        <v>3060</v>
      </c>
    </row>
    <row r="1200" spans="1:16" x14ac:dyDescent="0.25">
      <c r="A1200" t="s">
        <v>302</v>
      </c>
      <c r="B1200" t="s">
        <v>833</v>
      </c>
      <c r="C1200" t="s">
        <v>833</v>
      </c>
      <c r="D1200">
        <v>16</v>
      </c>
      <c r="E1200" t="s">
        <v>3997</v>
      </c>
      <c r="F1200" t="s">
        <v>1061</v>
      </c>
      <c r="G1200" s="1">
        <v>36765</v>
      </c>
      <c r="H1200" t="s">
        <v>1238</v>
      </c>
      <c r="I1200">
        <v>8</v>
      </c>
      <c r="M1200" s="1">
        <v>38166</v>
      </c>
      <c r="N1200">
        <v>1401</v>
      </c>
      <c r="O1200" t="s">
        <v>3057</v>
      </c>
      <c r="P1200" t="s">
        <v>3060</v>
      </c>
    </row>
    <row r="1201" spans="1:16" x14ac:dyDescent="0.25">
      <c r="A1201" t="s">
        <v>302</v>
      </c>
      <c r="B1201" t="s">
        <v>833</v>
      </c>
      <c r="C1201" t="s">
        <v>833</v>
      </c>
      <c r="D1201">
        <v>17</v>
      </c>
      <c r="E1201" t="s">
        <v>3998</v>
      </c>
      <c r="F1201" t="s">
        <v>771</v>
      </c>
      <c r="G1201" s="1">
        <v>38166</v>
      </c>
      <c r="H1201" t="s">
        <v>1252</v>
      </c>
      <c r="I1201">
        <v>2</v>
      </c>
      <c r="M1201" s="1">
        <v>38551</v>
      </c>
      <c r="N1201">
        <v>385</v>
      </c>
      <c r="O1201" t="s">
        <v>3057</v>
      </c>
      <c r="P1201" t="s">
        <v>3060</v>
      </c>
    </row>
    <row r="1202" spans="1:16" x14ac:dyDescent="0.25">
      <c r="A1202" t="s">
        <v>302</v>
      </c>
      <c r="B1202" t="s">
        <v>833</v>
      </c>
      <c r="C1202" t="s">
        <v>833</v>
      </c>
      <c r="D1202">
        <v>18</v>
      </c>
      <c r="E1202" t="s">
        <v>1628</v>
      </c>
      <c r="F1202" t="s">
        <v>1061</v>
      </c>
      <c r="G1202" s="1">
        <v>38551</v>
      </c>
      <c r="H1202" t="s">
        <v>1238</v>
      </c>
      <c r="I1202">
        <v>1</v>
      </c>
      <c r="K1202" s="1">
        <v>39057</v>
      </c>
      <c r="L1202" t="s">
        <v>1253</v>
      </c>
      <c r="M1202" s="1">
        <v>39057</v>
      </c>
      <c r="N1202">
        <v>506</v>
      </c>
      <c r="O1202" t="s">
        <v>3057</v>
      </c>
      <c r="P1202" t="s">
        <v>3060</v>
      </c>
    </row>
    <row r="1203" spans="1:16" x14ac:dyDescent="0.25">
      <c r="A1203" t="s">
        <v>302</v>
      </c>
      <c r="B1203" t="s">
        <v>833</v>
      </c>
      <c r="C1203" t="s">
        <v>833</v>
      </c>
      <c r="D1203">
        <v>19</v>
      </c>
      <c r="E1203" t="s">
        <v>3999</v>
      </c>
      <c r="F1203" t="s">
        <v>768</v>
      </c>
      <c r="G1203" s="1">
        <v>39057</v>
      </c>
      <c r="H1203" t="s">
        <v>1072</v>
      </c>
      <c r="I1203">
        <v>7</v>
      </c>
      <c r="L1203" t="s">
        <v>1084</v>
      </c>
      <c r="M1203" s="1">
        <v>39753</v>
      </c>
      <c r="N1203">
        <v>696</v>
      </c>
      <c r="O1203" t="s">
        <v>3048</v>
      </c>
      <c r="P1203" t="s">
        <v>3048</v>
      </c>
    </row>
    <row r="1204" spans="1:16" x14ac:dyDescent="0.25">
      <c r="A1204" t="s">
        <v>302</v>
      </c>
      <c r="B1204" t="s">
        <v>833</v>
      </c>
      <c r="C1204" t="s">
        <v>833</v>
      </c>
      <c r="D1204">
        <v>20</v>
      </c>
      <c r="E1204" t="s">
        <v>4000</v>
      </c>
      <c r="F1204" t="s">
        <v>1062</v>
      </c>
      <c r="G1204" s="1">
        <v>39753</v>
      </c>
      <c r="H1204" t="s">
        <v>1254</v>
      </c>
      <c r="I1204">
        <v>3</v>
      </c>
      <c r="K1204" s="1">
        <v>40393</v>
      </c>
      <c r="L1204" t="s">
        <v>1073</v>
      </c>
      <c r="M1204" s="1">
        <v>40441</v>
      </c>
      <c r="N1204">
        <v>688</v>
      </c>
      <c r="O1204" t="s">
        <v>3050</v>
      </c>
      <c r="P1204" t="s">
        <v>3061</v>
      </c>
    </row>
    <row r="1205" spans="1:16" x14ac:dyDescent="0.25">
      <c r="A1205" t="s">
        <v>302</v>
      </c>
      <c r="B1205" t="s">
        <v>833</v>
      </c>
      <c r="C1205" t="s">
        <v>833</v>
      </c>
      <c r="D1205">
        <v>21</v>
      </c>
      <c r="E1205" t="s">
        <v>4001</v>
      </c>
      <c r="F1205" t="s">
        <v>768</v>
      </c>
      <c r="G1205" s="1">
        <v>40441</v>
      </c>
      <c r="H1205" t="s">
        <v>1256</v>
      </c>
      <c r="I1205">
        <v>2</v>
      </c>
      <c r="L1205" t="s">
        <v>1255</v>
      </c>
      <c r="M1205" s="1">
        <v>40774</v>
      </c>
      <c r="N1205">
        <v>333</v>
      </c>
      <c r="O1205" t="s">
        <v>3048</v>
      </c>
      <c r="P1205" t="s">
        <v>3048</v>
      </c>
    </row>
    <row r="1206" spans="1:16" x14ac:dyDescent="0.25">
      <c r="A1206" t="s">
        <v>302</v>
      </c>
      <c r="B1206" t="s">
        <v>833</v>
      </c>
      <c r="C1206" t="s">
        <v>833</v>
      </c>
      <c r="D1206">
        <v>22</v>
      </c>
      <c r="E1206" t="s">
        <v>4002</v>
      </c>
      <c r="F1206" t="s">
        <v>790</v>
      </c>
      <c r="G1206" s="1">
        <v>40774</v>
      </c>
      <c r="H1206" t="s">
        <v>1257</v>
      </c>
      <c r="I1206">
        <v>1</v>
      </c>
      <c r="M1206" s="1">
        <v>40995</v>
      </c>
      <c r="N1206">
        <v>221</v>
      </c>
      <c r="O1206" t="s">
        <v>3058</v>
      </c>
      <c r="P1206" t="s">
        <v>3060</v>
      </c>
    </row>
    <row r="1207" spans="1:16" x14ac:dyDescent="0.25">
      <c r="A1207" t="s">
        <v>302</v>
      </c>
      <c r="B1207" t="s">
        <v>833</v>
      </c>
      <c r="C1207" t="s">
        <v>833</v>
      </c>
      <c r="D1207">
        <v>23</v>
      </c>
      <c r="E1207" t="s">
        <v>4003</v>
      </c>
      <c r="F1207" t="s">
        <v>771</v>
      </c>
      <c r="G1207" s="1">
        <v>40995</v>
      </c>
      <c r="H1207" t="s">
        <v>1075</v>
      </c>
      <c r="I1207">
        <v>2</v>
      </c>
      <c r="M1207" s="1">
        <v>41397</v>
      </c>
      <c r="N1207">
        <v>402</v>
      </c>
      <c r="O1207" t="s">
        <v>3057</v>
      </c>
      <c r="P1207" t="s">
        <v>3060</v>
      </c>
    </row>
    <row r="1208" spans="1:16" x14ac:dyDescent="0.25">
      <c r="A1208" t="s">
        <v>302</v>
      </c>
      <c r="B1208" t="s">
        <v>833</v>
      </c>
      <c r="C1208" t="s">
        <v>833</v>
      </c>
      <c r="D1208">
        <v>24</v>
      </c>
      <c r="E1208" t="s">
        <v>4004</v>
      </c>
      <c r="F1208" t="s">
        <v>790</v>
      </c>
      <c r="G1208" s="1">
        <v>41397</v>
      </c>
      <c r="H1208" t="s">
        <v>1257</v>
      </c>
      <c r="I1208">
        <v>1</v>
      </c>
      <c r="M1208" s="1">
        <v>41790</v>
      </c>
      <c r="N1208">
        <v>393</v>
      </c>
      <c r="O1208" t="s">
        <v>3058</v>
      </c>
      <c r="P1208" t="s">
        <v>3060</v>
      </c>
    </row>
    <row r="1209" spans="1:16" x14ac:dyDescent="0.25">
      <c r="A1209" t="s">
        <v>302</v>
      </c>
      <c r="B1209" t="s">
        <v>833</v>
      </c>
      <c r="C1209" t="s">
        <v>833</v>
      </c>
      <c r="D1209">
        <v>25</v>
      </c>
      <c r="E1209" t="s">
        <v>4005</v>
      </c>
      <c r="F1209" t="s">
        <v>768</v>
      </c>
      <c r="G1209" s="1">
        <v>41790</v>
      </c>
      <c r="H1209" t="s">
        <v>1227</v>
      </c>
      <c r="I1209">
        <v>6</v>
      </c>
      <c r="M1209" s="1">
        <v>42623</v>
      </c>
      <c r="N1209">
        <v>833</v>
      </c>
      <c r="O1209" t="s">
        <v>3048</v>
      </c>
      <c r="P1209" t="s">
        <v>3048</v>
      </c>
    </row>
    <row r="1210" spans="1:16" x14ac:dyDescent="0.25">
      <c r="A1210" t="s">
        <v>302</v>
      </c>
      <c r="B1210" t="s">
        <v>833</v>
      </c>
      <c r="C1210" t="s">
        <v>833</v>
      </c>
      <c r="D1210">
        <v>26</v>
      </c>
      <c r="E1210" t="s">
        <v>4006</v>
      </c>
      <c r="F1210" t="s">
        <v>775</v>
      </c>
      <c r="G1210" s="1">
        <v>42623</v>
      </c>
      <c r="H1210" t="s">
        <v>1123</v>
      </c>
      <c r="I1210">
        <v>0</v>
      </c>
      <c r="M1210" s="1">
        <v>42812</v>
      </c>
      <c r="N1210">
        <v>189</v>
      </c>
      <c r="O1210" t="s">
        <v>3055</v>
      </c>
      <c r="P1210" t="s">
        <v>3048</v>
      </c>
    </row>
    <row r="1211" spans="1:16" x14ac:dyDescent="0.25">
      <c r="A1211" t="s">
        <v>302</v>
      </c>
      <c r="B1211" t="s">
        <v>833</v>
      </c>
      <c r="C1211" t="s">
        <v>833</v>
      </c>
      <c r="D1211">
        <v>27</v>
      </c>
      <c r="E1211" t="s">
        <v>1636</v>
      </c>
      <c r="F1211" t="s">
        <v>790</v>
      </c>
      <c r="G1211" s="1">
        <v>42812</v>
      </c>
      <c r="H1211" t="s">
        <v>1068</v>
      </c>
      <c r="I1211">
        <v>3</v>
      </c>
      <c r="M1211" s="1">
        <v>43581</v>
      </c>
      <c r="N1211">
        <v>769</v>
      </c>
      <c r="O1211" t="s">
        <v>3058</v>
      </c>
      <c r="P1211" t="s">
        <v>3060</v>
      </c>
    </row>
    <row r="1212" spans="1:16" x14ac:dyDescent="0.25">
      <c r="A1212" t="s">
        <v>302</v>
      </c>
      <c r="B1212" t="s">
        <v>833</v>
      </c>
      <c r="C1212" t="s">
        <v>833</v>
      </c>
      <c r="D1212">
        <v>28</v>
      </c>
      <c r="E1212" t="s">
        <v>4007</v>
      </c>
      <c r="F1212" t="s">
        <v>768</v>
      </c>
      <c r="G1212" s="1">
        <v>43581</v>
      </c>
      <c r="H1212" t="s">
        <v>1123</v>
      </c>
      <c r="I1212">
        <v>1</v>
      </c>
      <c r="M1212" s="1" t="s">
        <v>4</v>
      </c>
      <c r="N1212" t="s">
        <v>4</v>
      </c>
      <c r="O1212" t="s">
        <v>3048</v>
      </c>
      <c r="P1212" t="s">
        <v>3048</v>
      </c>
    </row>
    <row r="1213" spans="1:16" x14ac:dyDescent="0.25">
      <c r="A1213" t="s">
        <v>302</v>
      </c>
      <c r="B1213" t="s">
        <v>834</v>
      </c>
      <c r="C1213" t="s">
        <v>834</v>
      </c>
      <c r="D1213">
        <v>1</v>
      </c>
      <c r="E1213" t="s">
        <v>3614</v>
      </c>
      <c r="F1213" t="s">
        <v>790</v>
      </c>
      <c r="G1213" s="1">
        <v>23056</v>
      </c>
      <c r="H1213" t="s">
        <v>1072</v>
      </c>
      <c r="I1213">
        <v>0</v>
      </c>
      <c r="M1213" s="1">
        <v>23272</v>
      </c>
      <c r="N1213">
        <v>216</v>
      </c>
      <c r="O1213" t="s">
        <v>3058</v>
      </c>
      <c r="P1213" t="s">
        <v>3060</v>
      </c>
    </row>
    <row r="1214" spans="1:16" x14ac:dyDescent="0.25">
      <c r="A1214" t="s">
        <v>302</v>
      </c>
      <c r="B1214" t="s">
        <v>834</v>
      </c>
      <c r="C1214" t="s">
        <v>834</v>
      </c>
      <c r="D1214">
        <v>2</v>
      </c>
      <c r="E1214" t="s">
        <v>3615</v>
      </c>
      <c r="F1214" t="s">
        <v>771</v>
      </c>
      <c r="G1214" s="1">
        <v>23272</v>
      </c>
      <c r="H1214" t="s">
        <v>1075</v>
      </c>
      <c r="I1214">
        <v>0</v>
      </c>
      <c r="M1214" s="1">
        <v>23399</v>
      </c>
      <c r="N1214">
        <v>127</v>
      </c>
      <c r="O1214" t="s">
        <v>3057</v>
      </c>
      <c r="P1214" t="s">
        <v>3060</v>
      </c>
    </row>
    <row r="1215" spans="1:16" x14ac:dyDescent="0.25">
      <c r="A1215" t="s">
        <v>302</v>
      </c>
      <c r="B1215" t="s">
        <v>834</v>
      </c>
      <c r="C1215" t="s">
        <v>834</v>
      </c>
      <c r="D1215">
        <v>3</v>
      </c>
      <c r="E1215" t="s">
        <v>683</v>
      </c>
      <c r="F1215" t="s">
        <v>790</v>
      </c>
      <c r="G1215" s="1">
        <v>23399</v>
      </c>
      <c r="H1215" t="s">
        <v>1258</v>
      </c>
      <c r="I1215">
        <v>0</v>
      </c>
      <c r="M1215" s="1">
        <v>23855</v>
      </c>
      <c r="N1215">
        <v>456</v>
      </c>
      <c r="O1215" t="s">
        <v>3058</v>
      </c>
      <c r="P1215" t="s">
        <v>3060</v>
      </c>
    </row>
    <row r="1216" spans="1:16" x14ac:dyDescent="0.25">
      <c r="A1216" t="s">
        <v>302</v>
      </c>
      <c r="B1216" t="s">
        <v>834</v>
      </c>
      <c r="C1216" t="s">
        <v>834</v>
      </c>
      <c r="D1216">
        <v>4</v>
      </c>
      <c r="E1216" t="s">
        <v>3616</v>
      </c>
      <c r="F1216" t="s">
        <v>759</v>
      </c>
      <c r="G1216" s="1">
        <v>23855</v>
      </c>
      <c r="H1216" t="s">
        <v>1259</v>
      </c>
      <c r="I1216">
        <v>0</v>
      </c>
      <c r="K1216" s="1">
        <v>24065</v>
      </c>
      <c r="L1216" t="s">
        <v>1260</v>
      </c>
      <c r="M1216" s="1">
        <v>24167</v>
      </c>
      <c r="N1216">
        <v>312</v>
      </c>
      <c r="O1216" t="s">
        <v>3049</v>
      </c>
      <c r="P1216" t="s">
        <v>3061</v>
      </c>
    </row>
    <row r="1217" spans="1:16" x14ac:dyDescent="0.25">
      <c r="A1217" t="s">
        <v>302</v>
      </c>
      <c r="B1217" t="s">
        <v>834</v>
      </c>
      <c r="C1217" t="s">
        <v>834</v>
      </c>
      <c r="D1217">
        <v>5</v>
      </c>
      <c r="E1217" t="s">
        <v>4008</v>
      </c>
      <c r="F1217" t="s">
        <v>756</v>
      </c>
      <c r="G1217" s="1">
        <v>24167</v>
      </c>
      <c r="H1217" t="s">
        <v>1075</v>
      </c>
      <c r="I1217">
        <v>3</v>
      </c>
      <c r="K1217" s="1">
        <v>25113</v>
      </c>
      <c r="L1217" t="s">
        <v>1261</v>
      </c>
      <c r="M1217" s="1">
        <v>25152</v>
      </c>
      <c r="N1217">
        <v>985</v>
      </c>
      <c r="O1217" t="s">
        <v>3051</v>
      </c>
      <c r="P1217" t="s">
        <v>3051</v>
      </c>
    </row>
    <row r="1218" spans="1:16" x14ac:dyDescent="0.25">
      <c r="A1218" t="s">
        <v>302</v>
      </c>
      <c r="B1218" t="s">
        <v>834</v>
      </c>
      <c r="C1218" t="s">
        <v>834</v>
      </c>
      <c r="D1218">
        <v>6</v>
      </c>
      <c r="E1218" t="s">
        <v>4009</v>
      </c>
      <c r="F1218" t="s">
        <v>790</v>
      </c>
      <c r="G1218" s="1">
        <v>25152</v>
      </c>
      <c r="H1218" t="s">
        <v>1258</v>
      </c>
      <c r="I1218">
        <v>0</v>
      </c>
      <c r="L1218" t="s">
        <v>1262</v>
      </c>
      <c r="M1218" s="1">
        <v>25257</v>
      </c>
      <c r="N1218">
        <v>105</v>
      </c>
      <c r="O1218" t="s">
        <v>3058</v>
      </c>
      <c r="P1218" t="s">
        <v>3060</v>
      </c>
    </row>
    <row r="1219" spans="1:16" x14ac:dyDescent="0.25">
      <c r="A1219" t="s">
        <v>302</v>
      </c>
      <c r="B1219" t="s">
        <v>834</v>
      </c>
      <c r="C1219" t="s">
        <v>834</v>
      </c>
      <c r="D1219">
        <v>7</v>
      </c>
      <c r="E1219" t="s">
        <v>4010</v>
      </c>
      <c r="F1219" t="s">
        <v>768</v>
      </c>
      <c r="G1219" s="1">
        <v>25257</v>
      </c>
      <c r="H1219" t="s">
        <v>1227</v>
      </c>
      <c r="I1219">
        <v>1</v>
      </c>
      <c r="M1219" s="1">
        <v>25647</v>
      </c>
      <c r="N1219">
        <v>390</v>
      </c>
      <c r="O1219" t="s">
        <v>3048</v>
      </c>
      <c r="P1219" t="s">
        <v>3048</v>
      </c>
    </row>
    <row r="1220" spans="1:16" x14ac:dyDescent="0.25">
      <c r="A1220" t="s">
        <v>302</v>
      </c>
      <c r="B1220" t="s">
        <v>834</v>
      </c>
      <c r="C1220" t="s">
        <v>834</v>
      </c>
      <c r="D1220">
        <v>8</v>
      </c>
      <c r="E1220" t="s">
        <v>1641</v>
      </c>
      <c r="F1220" t="s">
        <v>790</v>
      </c>
      <c r="G1220" s="1">
        <v>25647</v>
      </c>
      <c r="H1220" t="s">
        <v>1258</v>
      </c>
      <c r="I1220">
        <v>0</v>
      </c>
      <c r="M1220" s="1">
        <v>25909</v>
      </c>
      <c r="N1220">
        <v>262</v>
      </c>
      <c r="O1220" t="s">
        <v>3058</v>
      </c>
      <c r="P1220" t="s">
        <v>3060</v>
      </c>
    </row>
    <row r="1221" spans="1:16" x14ac:dyDescent="0.25">
      <c r="A1221" t="s">
        <v>302</v>
      </c>
      <c r="B1221" t="s">
        <v>834</v>
      </c>
      <c r="C1221" t="s">
        <v>834</v>
      </c>
      <c r="D1221">
        <v>9</v>
      </c>
      <c r="E1221" t="s">
        <v>3623</v>
      </c>
      <c r="F1221" t="s">
        <v>781</v>
      </c>
      <c r="G1221" s="1">
        <v>25909</v>
      </c>
      <c r="H1221" t="s">
        <v>1258</v>
      </c>
      <c r="I1221">
        <v>2</v>
      </c>
      <c r="K1221" s="1">
        <v>26296</v>
      </c>
      <c r="L1221" t="s">
        <v>1263</v>
      </c>
      <c r="M1221" s="1">
        <v>26296</v>
      </c>
      <c r="N1221">
        <v>387</v>
      </c>
      <c r="O1221" t="s">
        <v>3058</v>
      </c>
      <c r="P1221" t="s">
        <v>3060</v>
      </c>
    </row>
    <row r="1222" spans="1:16" x14ac:dyDescent="0.25">
      <c r="A1222" t="s">
        <v>302</v>
      </c>
      <c r="B1222" t="s">
        <v>834</v>
      </c>
      <c r="C1222" t="s">
        <v>834</v>
      </c>
      <c r="D1222">
        <v>10</v>
      </c>
      <c r="E1222" t="s">
        <v>3625</v>
      </c>
      <c r="F1222" t="s">
        <v>755</v>
      </c>
      <c r="G1222" s="1">
        <v>26296</v>
      </c>
      <c r="H1222" t="s">
        <v>1245</v>
      </c>
      <c r="I1222">
        <v>1</v>
      </c>
      <c r="L1222" t="s">
        <v>1264</v>
      </c>
      <c r="M1222" s="1">
        <v>26571</v>
      </c>
      <c r="N1222">
        <v>275</v>
      </c>
      <c r="O1222" t="s">
        <v>3051</v>
      </c>
      <c r="P1222" t="s">
        <v>3051</v>
      </c>
    </row>
    <row r="1223" spans="1:16" x14ac:dyDescent="0.25">
      <c r="A1223" t="s">
        <v>302</v>
      </c>
      <c r="B1223" t="s">
        <v>834</v>
      </c>
      <c r="C1223" t="s">
        <v>834</v>
      </c>
      <c r="D1223">
        <v>11</v>
      </c>
      <c r="E1223" t="s">
        <v>4011</v>
      </c>
      <c r="F1223" t="s">
        <v>790</v>
      </c>
      <c r="G1223" s="1">
        <v>26571</v>
      </c>
      <c r="H1223" t="s">
        <v>1258</v>
      </c>
      <c r="I1223">
        <v>1</v>
      </c>
      <c r="K1223" s="1">
        <v>26856</v>
      </c>
      <c r="L1223" t="s">
        <v>1265</v>
      </c>
      <c r="M1223" s="1">
        <v>26880</v>
      </c>
      <c r="N1223">
        <v>309</v>
      </c>
      <c r="O1223" t="s">
        <v>3058</v>
      </c>
      <c r="P1223" t="s">
        <v>3060</v>
      </c>
    </row>
    <row r="1224" spans="1:16" x14ac:dyDescent="0.25">
      <c r="A1224" t="s">
        <v>302</v>
      </c>
      <c r="B1224" t="s">
        <v>834</v>
      </c>
      <c r="C1224" t="s">
        <v>834</v>
      </c>
      <c r="D1224">
        <v>12</v>
      </c>
      <c r="E1224" t="s">
        <v>1643</v>
      </c>
      <c r="F1224" t="s">
        <v>755</v>
      </c>
      <c r="G1224" s="1">
        <v>26880</v>
      </c>
      <c r="H1224" t="s">
        <v>1267</v>
      </c>
      <c r="I1224">
        <v>2</v>
      </c>
      <c r="L1224" t="s">
        <v>1266</v>
      </c>
      <c r="M1224" s="1">
        <v>27303</v>
      </c>
      <c r="N1224">
        <v>423</v>
      </c>
      <c r="O1224" t="s">
        <v>3051</v>
      </c>
      <c r="P1224" t="s">
        <v>3051</v>
      </c>
    </row>
    <row r="1225" spans="1:16" x14ac:dyDescent="0.25">
      <c r="A1225" t="s">
        <v>302</v>
      </c>
      <c r="B1225" t="s">
        <v>834</v>
      </c>
      <c r="C1225" t="s">
        <v>834</v>
      </c>
      <c r="D1225">
        <v>13</v>
      </c>
      <c r="E1225" t="s">
        <v>4012</v>
      </c>
      <c r="F1225" t="s">
        <v>771</v>
      </c>
      <c r="G1225" s="1">
        <v>27303</v>
      </c>
      <c r="H1225" t="s">
        <v>1075</v>
      </c>
      <c r="I1225">
        <v>0</v>
      </c>
      <c r="M1225" s="1">
        <v>27402</v>
      </c>
      <c r="N1225">
        <v>99</v>
      </c>
      <c r="O1225" t="s">
        <v>3057</v>
      </c>
      <c r="P1225" t="s">
        <v>3060</v>
      </c>
    </row>
    <row r="1226" spans="1:16" x14ac:dyDescent="0.25">
      <c r="A1226" t="s">
        <v>302</v>
      </c>
      <c r="B1226" t="s">
        <v>834</v>
      </c>
      <c r="C1226" t="s">
        <v>834</v>
      </c>
      <c r="D1226">
        <v>14</v>
      </c>
      <c r="E1226" t="s">
        <v>4013</v>
      </c>
      <c r="F1226" t="s">
        <v>768</v>
      </c>
      <c r="G1226" s="1">
        <v>27402</v>
      </c>
      <c r="H1226" t="s">
        <v>1268</v>
      </c>
      <c r="I1226">
        <v>14</v>
      </c>
      <c r="M1226" s="1">
        <v>28932</v>
      </c>
      <c r="N1226">
        <v>1530</v>
      </c>
      <c r="O1226" t="s">
        <v>3048</v>
      </c>
      <c r="P1226" t="s">
        <v>3048</v>
      </c>
    </row>
    <row r="1227" spans="1:16" x14ac:dyDescent="0.25">
      <c r="A1227" t="s">
        <v>302</v>
      </c>
      <c r="B1227" t="s">
        <v>834</v>
      </c>
      <c r="C1227" t="s">
        <v>834</v>
      </c>
      <c r="D1227">
        <v>15</v>
      </c>
      <c r="E1227" t="s">
        <v>4014</v>
      </c>
      <c r="F1227" t="s">
        <v>765</v>
      </c>
      <c r="G1227" s="1">
        <v>28932</v>
      </c>
      <c r="H1227" t="s">
        <v>1269</v>
      </c>
      <c r="I1227">
        <v>5</v>
      </c>
      <c r="M1227" s="1">
        <v>29359</v>
      </c>
      <c r="N1227">
        <v>427</v>
      </c>
      <c r="O1227" t="s">
        <v>3057</v>
      </c>
      <c r="P1227" t="s">
        <v>3060</v>
      </c>
    </row>
    <row r="1228" spans="1:16" x14ac:dyDescent="0.25">
      <c r="A1228" t="s">
        <v>302</v>
      </c>
      <c r="B1228" t="s">
        <v>834</v>
      </c>
      <c r="C1228" t="s">
        <v>834</v>
      </c>
      <c r="D1228">
        <v>16</v>
      </c>
      <c r="E1228" t="s">
        <v>1647</v>
      </c>
      <c r="F1228" t="s">
        <v>771</v>
      </c>
      <c r="G1228" s="1">
        <v>29359</v>
      </c>
      <c r="H1228" t="s">
        <v>1247</v>
      </c>
      <c r="I1228">
        <v>3</v>
      </c>
      <c r="M1228" s="1">
        <v>29718</v>
      </c>
      <c r="N1228">
        <v>359</v>
      </c>
      <c r="O1228" t="s">
        <v>3057</v>
      </c>
      <c r="P1228" t="s">
        <v>3060</v>
      </c>
    </row>
    <row r="1229" spans="1:16" x14ac:dyDescent="0.25">
      <c r="A1229" t="s">
        <v>302</v>
      </c>
      <c r="B1229" t="s">
        <v>834</v>
      </c>
      <c r="C1229" t="s">
        <v>834</v>
      </c>
      <c r="D1229">
        <v>17</v>
      </c>
      <c r="E1229" t="s">
        <v>4015</v>
      </c>
      <c r="F1229" t="s">
        <v>768</v>
      </c>
      <c r="G1229" s="1">
        <v>29718</v>
      </c>
      <c r="H1229" t="s">
        <v>1270</v>
      </c>
      <c r="I1229">
        <v>1</v>
      </c>
      <c r="M1229" s="1">
        <v>30030</v>
      </c>
      <c r="N1229">
        <v>312</v>
      </c>
      <c r="O1229" t="s">
        <v>3048</v>
      </c>
      <c r="P1229" t="s">
        <v>3048</v>
      </c>
    </row>
    <row r="1230" spans="1:16" x14ac:dyDescent="0.25">
      <c r="A1230" t="s">
        <v>302</v>
      </c>
      <c r="B1230" t="s">
        <v>834</v>
      </c>
      <c r="C1230" t="s">
        <v>834</v>
      </c>
      <c r="D1230">
        <v>18</v>
      </c>
      <c r="E1230" t="s">
        <v>4016</v>
      </c>
      <c r="F1230" t="s">
        <v>770</v>
      </c>
      <c r="G1230" s="1">
        <v>30030</v>
      </c>
      <c r="H1230" t="s">
        <v>1271</v>
      </c>
      <c r="I1230">
        <v>0</v>
      </c>
      <c r="M1230" s="1">
        <v>30156</v>
      </c>
      <c r="N1230">
        <v>126</v>
      </c>
      <c r="O1230" t="s">
        <v>3051</v>
      </c>
      <c r="P1230" t="s">
        <v>3051</v>
      </c>
    </row>
    <row r="1231" spans="1:16" x14ac:dyDescent="0.25">
      <c r="A1231" t="s">
        <v>302</v>
      </c>
      <c r="B1231" t="s">
        <v>834</v>
      </c>
      <c r="C1231" t="s">
        <v>834</v>
      </c>
      <c r="D1231">
        <v>19</v>
      </c>
      <c r="E1231" t="s">
        <v>4017</v>
      </c>
      <c r="F1231" t="s">
        <v>768</v>
      </c>
      <c r="G1231" s="1">
        <v>30156</v>
      </c>
      <c r="H1231" t="s">
        <v>1232</v>
      </c>
      <c r="I1231">
        <v>0</v>
      </c>
      <c r="M1231" s="1">
        <v>30261</v>
      </c>
      <c r="N1231">
        <v>105</v>
      </c>
      <c r="O1231" t="s">
        <v>3048</v>
      </c>
      <c r="P1231" t="s">
        <v>3048</v>
      </c>
    </row>
    <row r="1232" spans="1:16" x14ac:dyDescent="0.25">
      <c r="A1232" t="s">
        <v>302</v>
      </c>
      <c r="B1232" t="s">
        <v>834</v>
      </c>
      <c r="C1232" t="s">
        <v>834</v>
      </c>
      <c r="D1232">
        <v>20</v>
      </c>
      <c r="E1232" t="s">
        <v>4018</v>
      </c>
      <c r="F1232" t="s">
        <v>772</v>
      </c>
      <c r="G1232" s="1">
        <v>30261</v>
      </c>
      <c r="H1232" t="s">
        <v>1082</v>
      </c>
      <c r="I1232">
        <v>0</v>
      </c>
      <c r="M1232" s="1">
        <v>30390</v>
      </c>
      <c r="N1232">
        <v>129</v>
      </c>
      <c r="O1232" t="s">
        <v>3052</v>
      </c>
      <c r="P1232" t="s">
        <v>3048</v>
      </c>
    </row>
    <row r="1233" spans="1:16" x14ac:dyDescent="0.25">
      <c r="A1233" t="s">
        <v>302</v>
      </c>
      <c r="B1233" t="s">
        <v>834</v>
      </c>
      <c r="C1233" t="s">
        <v>834</v>
      </c>
      <c r="D1233">
        <v>21</v>
      </c>
      <c r="E1233" t="s">
        <v>4019</v>
      </c>
      <c r="F1233" t="s">
        <v>736</v>
      </c>
      <c r="G1233" s="1">
        <v>30390</v>
      </c>
      <c r="H1233" t="s">
        <v>1077</v>
      </c>
      <c r="I1233">
        <v>0</v>
      </c>
      <c r="M1233" s="1">
        <v>30586</v>
      </c>
      <c r="N1233">
        <v>196</v>
      </c>
      <c r="O1233" t="s">
        <v>3049</v>
      </c>
      <c r="P1233" t="s">
        <v>3061</v>
      </c>
    </row>
    <row r="1234" spans="1:16" x14ac:dyDescent="0.25">
      <c r="A1234" t="s">
        <v>302</v>
      </c>
      <c r="B1234" t="s">
        <v>834</v>
      </c>
      <c r="C1234" t="s">
        <v>834</v>
      </c>
      <c r="D1234">
        <v>22</v>
      </c>
      <c r="E1234" t="s">
        <v>4020</v>
      </c>
      <c r="F1234" t="s">
        <v>781</v>
      </c>
      <c r="G1234" s="1">
        <v>30586</v>
      </c>
      <c r="H1234" t="s">
        <v>1077</v>
      </c>
      <c r="I1234">
        <v>0</v>
      </c>
      <c r="M1234" s="1">
        <v>30699</v>
      </c>
      <c r="N1234">
        <v>113</v>
      </c>
      <c r="O1234" t="s">
        <v>3058</v>
      </c>
      <c r="P1234" t="s">
        <v>3060</v>
      </c>
    </row>
    <row r="1235" spans="1:16" x14ac:dyDescent="0.25">
      <c r="A1235" t="s">
        <v>302</v>
      </c>
      <c r="B1235" t="s">
        <v>834</v>
      </c>
      <c r="C1235" t="s">
        <v>834</v>
      </c>
      <c r="D1235">
        <v>23</v>
      </c>
      <c r="E1235" t="s">
        <v>4021</v>
      </c>
      <c r="F1235" t="s">
        <v>771</v>
      </c>
      <c r="G1235" s="1">
        <v>30699</v>
      </c>
      <c r="H1235" t="s">
        <v>1075</v>
      </c>
      <c r="I1235">
        <v>0</v>
      </c>
      <c r="M1235" s="1">
        <v>30781</v>
      </c>
      <c r="N1235">
        <v>82</v>
      </c>
      <c r="O1235" t="s">
        <v>3057</v>
      </c>
      <c r="P1235" t="s">
        <v>3060</v>
      </c>
    </row>
    <row r="1236" spans="1:16" x14ac:dyDescent="0.25">
      <c r="A1236" t="s">
        <v>302</v>
      </c>
      <c r="B1236" t="s">
        <v>834</v>
      </c>
      <c r="C1236" t="s">
        <v>834</v>
      </c>
      <c r="D1236">
        <v>24</v>
      </c>
      <c r="E1236" t="s">
        <v>4022</v>
      </c>
      <c r="F1236" t="s">
        <v>768</v>
      </c>
      <c r="G1236" s="1">
        <v>30781</v>
      </c>
      <c r="H1236" t="s">
        <v>1075</v>
      </c>
      <c r="I1236">
        <v>1</v>
      </c>
      <c r="M1236" s="1">
        <v>30963</v>
      </c>
      <c r="N1236">
        <v>182</v>
      </c>
      <c r="O1236" t="s">
        <v>3048</v>
      </c>
      <c r="P1236" t="s">
        <v>3048</v>
      </c>
    </row>
    <row r="1237" spans="1:16" x14ac:dyDescent="0.25">
      <c r="A1237" t="s">
        <v>302</v>
      </c>
      <c r="B1237" t="s">
        <v>834</v>
      </c>
      <c r="C1237" t="s">
        <v>834</v>
      </c>
      <c r="D1237">
        <v>25</v>
      </c>
      <c r="E1237" t="s">
        <v>4023</v>
      </c>
      <c r="F1237" t="s">
        <v>790</v>
      </c>
      <c r="G1237" s="1">
        <v>30963</v>
      </c>
      <c r="H1237" t="s">
        <v>1258</v>
      </c>
      <c r="I1237">
        <v>6</v>
      </c>
      <c r="M1237" s="1">
        <v>32348</v>
      </c>
      <c r="N1237">
        <v>1385</v>
      </c>
      <c r="O1237" t="s">
        <v>3058</v>
      </c>
      <c r="P1237" t="s">
        <v>3060</v>
      </c>
    </row>
    <row r="1238" spans="1:16" x14ac:dyDescent="0.25">
      <c r="A1238" t="s">
        <v>302</v>
      </c>
      <c r="B1238" t="s">
        <v>834</v>
      </c>
      <c r="C1238" t="s">
        <v>834</v>
      </c>
      <c r="D1238">
        <v>26</v>
      </c>
      <c r="E1238" t="s">
        <v>3635</v>
      </c>
      <c r="F1238" t="s">
        <v>765</v>
      </c>
      <c r="G1238" s="1">
        <v>32348</v>
      </c>
      <c r="H1238" t="s">
        <v>1251</v>
      </c>
      <c r="I1238">
        <v>2</v>
      </c>
      <c r="M1238" s="1">
        <v>32662</v>
      </c>
      <c r="N1238">
        <v>314</v>
      </c>
      <c r="O1238" t="s">
        <v>3057</v>
      </c>
      <c r="P1238" t="s">
        <v>3060</v>
      </c>
    </row>
    <row r="1239" spans="1:16" x14ac:dyDescent="0.25">
      <c r="A1239" t="s">
        <v>302</v>
      </c>
      <c r="B1239" t="s">
        <v>834</v>
      </c>
      <c r="C1239" t="s">
        <v>834</v>
      </c>
      <c r="D1239">
        <v>27</v>
      </c>
      <c r="E1239" t="s">
        <v>1657</v>
      </c>
      <c r="F1239" t="s">
        <v>790</v>
      </c>
      <c r="G1239" s="1">
        <v>32662</v>
      </c>
      <c r="H1239" t="s">
        <v>1272</v>
      </c>
      <c r="I1239">
        <v>4</v>
      </c>
      <c r="M1239" s="1">
        <v>33284</v>
      </c>
      <c r="N1239">
        <v>622</v>
      </c>
      <c r="O1239" t="s">
        <v>3058</v>
      </c>
      <c r="P1239" t="s">
        <v>3060</v>
      </c>
    </row>
    <row r="1240" spans="1:16" x14ac:dyDescent="0.25">
      <c r="A1240" t="s">
        <v>302</v>
      </c>
      <c r="B1240" t="s">
        <v>834</v>
      </c>
      <c r="C1240" t="s">
        <v>834</v>
      </c>
      <c r="D1240">
        <v>28</v>
      </c>
      <c r="E1240" t="s">
        <v>4024</v>
      </c>
      <c r="F1240" t="s">
        <v>790</v>
      </c>
      <c r="G1240" s="1">
        <v>33284</v>
      </c>
      <c r="H1240" t="s">
        <v>1273</v>
      </c>
      <c r="I1240">
        <v>3</v>
      </c>
      <c r="M1240" s="1">
        <v>33778</v>
      </c>
      <c r="N1240">
        <v>494</v>
      </c>
      <c r="O1240" t="s">
        <v>3058</v>
      </c>
      <c r="P1240" t="s">
        <v>3060</v>
      </c>
    </row>
    <row r="1241" spans="1:16" x14ac:dyDescent="0.25">
      <c r="A1241" t="s">
        <v>302</v>
      </c>
      <c r="B1241" t="s">
        <v>834</v>
      </c>
      <c r="C1241" t="s">
        <v>834</v>
      </c>
      <c r="D1241">
        <v>29</v>
      </c>
      <c r="E1241" t="s">
        <v>4025</v>
      </c>
      <c r="F1241" t="s">
        <v>737</v>
      </c>
      <c r="G1241" s="1">
        <v>33778</v>
      </c>
      <c r="H1241" t="s">
        <v>1075</v>
      </c>
      <c r="I1241">
        <v>9</v>
      </c>
      <c r="M1241" s="1">
        <v>35746</v>
      </c>
      <c r="N1241">
        <v>1968</v>
      </c>
      <c r="O1241" t="s">
        <v>3050</v>
      </c>
      <c r="P1241" t="s">
        <v>3061</v>
      </c>
    </row>
    <row r="1242" spans="1:16" x14ac:dyDescent="0.25">
      <c r="A1242" t="s">
        <v>302</v>
      </c>
      <c r="B1242" t="s">
        <v>834</v>
      </c>
      <c r="C1242" t="s">
        <v>834</v>
      </c>
      <c r="D1242">
        <v>30</v>
      </c>
      <c r="E1242" t="s">
        <v>4026</v>
      </c>
      <c r="F1242" t="s">
        <v>790</v>
      </c>
      <c r="G1242" s="1">
        <v>35746</v>
      </c>
      <c r="H1242" t="s">
        <v>1274</v>
      </c>
      <c r="I1242">
        <v>4</v>
      </c>
      <c r="M1242" s="1">
        <v>36133</v>
      </c>
      <c r="N1242">
        <v>387</v>
      </c>
      <c r="O1242" t="s">
        <v>3058</v>
      </c>
      <c r="P1242" t="s">
        <v>3060</v>
      </c>
    </row>
    <row r="1243" spans="1:16" x14ac:dyDescent="0.25">
      <c r="A1243" t="s">
        <v>302</v>
      </c>
      <c r="B1243" t="s">
        <v>834</v>
      </c>
      <c r="C1243" t="s">
        <v>834</v>
      </c>
      <c r="D1243">
        <v>31</v>
      </c>
      <c r="E1243" t="s">
        <v>3831</v>
      </c>
      <c r="F1243" t="s">
        <v>781</v>
      </c>
      <c r="G1243" s="1">
        <v>36133</v>
      </c>
      <c r="H1243" t="s">
        <v>1258</v>
      </c>
      <c r="I1243">
        <v>1</v>
      </c>
      <c r="K1243" s="1">
        <v>36419</v>
      </c>
      <c r="L1243" t="s">
        <v>1275</v>
      </c>
      <c r="M1243" s="1">
        <v>36420</v>
      </c>
      <c r="N1243">
        <v>287</v>
      </c>
      <c r="O1243" t="s">
        <v>3058</v>
      </c>
      <c r="P1243" t="s">
        <v>3060</v>
      </c>
    </row>
    <row r="1244" spans="1:16" x14ac:dyDescent="0.25">
      <c r="A1244" t="s">
        <v>302</v>
      </c>
      <c r="B1244" t="s">
        <v>834</v>
      </c>
      <c r="C1244" t="s">
        <v>834</v>
      </c>
      <c r="D1244">
        <v>32</v>
      </c>
      <c r="E1244" t="s">
        <v>4027</v>
      </c>
      <c r="F1244" t="s">
        <v>790</v>
      </c>
      <c r="G1244" s="1">
        <v>36420</v>
      </c>
      <c r="H1244" t="s">
        <v>1277</v>
      </c>
      <c r="I1244">
        <v>1</v>
      </c>
      <c r="L1244" t="s">
        <v>1276</v>
      </c>
      <c r="M1244" s="1">
        <v>36665</v>
      </c>
      <c r="N1244">
        <v>245</v>
      </c>
      <c r="O1244" t="s">
        <v>3058</v>
      </c>
      <c r="P1244" t="s">
        <v>3060</v>
      </c>
    </row>
    <row r="1245" spans="1:16" x14ac:dyDescent="0.25">
      <c r="A1245" t="s">
        <v>302</v>
      </c>
      <c r="B1245" t="s">
        <v>834</v>
      </c>
      <c r="C1245" t="s">
        <v>834</v>
      </c>
      <c r="D1245">
        <v>33</v>
      </c>
      <c r="E1245" t="s">
        <v>4028</v>
      </c>
      <c r="F1245" t="s">
        <v>781</v>
      </c>
      <c r="G1245" s="1">
        <v>36665</v>
      </c>
      <c r="H1245" t="s">
        <v>1278</v>
      </c>
      <c r="I1245">
        <v>1</v>
      </c>
      <c r="M1245" s="1">
        <v>36952</v>
      </c>
      <c r="N1245">
        <v>287</v>
      </c>
      <c r="O1245" t="s">
        <v>3058</v>
      </c>
      <c r="P1245" t="s">
        <v>3060</v>
      </c>
    </row>
    <row r="1246" spans="1:16" x14ac:dyDescent="0.25">
      <c r="A1246" t="s">
        <v>302</v>
      </c>
      <c r="B1246" t="s">
        <v>834</v>
      </c>
      <c r="C1246" t="s">
        <v>834</v>
      </c>
      <c r="D1246">
        <v>34</v>
      </c>
      <c r="E1246" t="s">
        <v>4029</v>
      </c>
      <c r="F1246" t="s">
        <v>790</v>
      </c>
      <c r="G1246" s="1">
        <v>36952</v>
      </c>
      <c r="H1246" t="s">
        <v>1279</v>
      </c>
      <c r="I1246">
        <v>17</v>
      </c>
      <c r="M1246" s="1">
        <v>39281</v>
      </c>
      <c r="N1246">
        <v>2329</v>
      </c>
      <c r="O1246" t="s">
        <v>3058</v>
      </c>
      <c r="P1246" t="s">
        <v>3060</v>
      </c>
    </row>
    <row r="1247" spans="1:16" x14ac:dyDescent="0.25">
      <c r="A1247" t="s">
        <v>302</v>
      </c>
      <c r="B1247" t="s">
        <v>834</v>
      </c>
      <c r="C1247" t="s">
        <v>834</v>
      </c>
      <c r="D1247">
        <v>35</v>
      </c>
      <c r="E1247" t="s">
        <v>4030</v>
      </c>
      <c r="F1247" t="s">
        <v>771</v>
      </c>
      <c r="G1247" s="1">
        <v>39281</v>
      </c>
      <c r="H1247" t="s">
        <v>1075</v>
      </c>
      <c r="I1247">
        <v>5</v>
      </c>
      <c r="M1247" s="1">
        <v>40146</v>
      </c>
      <c r="N1247">
        <v>865</v>
      </c>
      <c r="O1247" t="s">
        <v>3057</v>
      </c>
      <c r="P1247" t="s">
        <v>3060</v>
      </c>
    </row>
    <row r="1248" spans="1:16" x14ac:dyDescent="0.25">
      <c r="A1248" t="s">
        <v>302</v>
      </c>
      <c r="B1248" t="s">
        <v>834</v>
      </c>
      <c r="C1248" t="s">
        <v>834</v>
      </c>
      <c r="D1248">
        <v>36</v>
      </c>
      <c r="E1248" t="s">
        <v>4031</v>
      </c>
      <c r="F1248" t="s">
        <v>771</v>
      </c>
      <c r="G1248" s="1">
        <v>40146</v>
      </c>
      <c r="H1248" t="s">
        <v>1256</v>
      </c>
      <c r="I1248">
        <v>0</v>
      </c>
      <c r="M1248" s="1">
        <v>40264</v>
      </c>
      <c r="N1248">
        <v>118</v>
      </c>
      <c r="O1248" t="s">
        <v>3057</v>
      </c>
      <c r="P1248" t="s">
        <v>3060</v>
      </c>
    </row>
    <row r="1249" spans="1:16" x14ac:dyDescent="0.25">
      <c r="A1249" t="s">
        <v>302</v>
      </c>
      <c r="B1249" t="s">
        <v>834</v>
      </c>
      <c r="C1249" t="s">
        <v>834</v>
      </c>
      <c r="D1249">
        <v>37</v>
      </c>
      <c r="E1249" t="s">
        <v>1666</v>
      </c>
      <c r="F1249" t="s">
        <v>790</v>
      </c>
      <c r="G1249" s="1">
        <v>40264</v>
      </c>
      <c r="H1249" t="s">
        <v>1075</v>
      </c>
      <c r="I1249">
        <v>4</v>
      </c>
      <c r="M1249" s="1">
        <v>40970</v>
      </c>
      <c r="N1249">
        <v>706</v>
      </c>
      <c r="O1249" t="s">
        <v>3058</v>
      </c>
      <c r="P1249" t="s">
        <v>3060</v>
      </c>
    </row>
    <row r="1250" spans="1:16" x14ac:dyDescent="0.25">
      <c r="A1250" t="s">
        <v>302</v>
      </c>
      <c r="B1250" t="s">
        <v>834</v>
      </c>
      <c r="C1250" t="s">
        <v>834</v>
      </c>
      <c r="D1250">
        <v>38</v>
      </c>
      <c r="E1250" t="s">
        <v>4032</v>
      </c>
      <c r="F1250" t="s">
        <v>781</v>
      </c>
      <c r="G1250" s="1">
        <v>40970</v>
      </c>
      <c r="H1250" t="s">
        <v>1280</v>
      </c>
      <c r="I1250">
        <v>0</v>
      </c>
      <c r="M1250" s="1">
        <v>41106</v>
      </c>
      <c r="N1250">
        <v>136</v>
      </c>
      <c r="O1250" t="s">
        <v>3058</v>
      </c>
      <c r="P1250" t="s">
        <v>3060</v>
      </c>
    </row>
    <row r="1251" spans="1:16" x14ac:dyDescent="0.25">
      <c r="A1251" t="s">
        <v>302</v>
      </c>
      <c r="B1251" t="s">
        <v>834</v>
      </c>
      <c r="C1251" t="s">
        <v>834</v>
      </c>
      <c r="D1251">
        <v>39</v>
      </c>
      <c r="E1251" t="s">
        <v>4033</v>
      </c>
      <c r="F1251" t="s">
        <v>771</v>
      </c>
      <c r="G1251" s="1">
        <v>41106</v>
      </c>
      <c r="H1251" t="s">
        <v>1256</v>
      </c>
      <c r="I1251">
        <v>1</v>
      </c>
      <c r="M1251" s="1">
        <v>41372</v>
      </c>
      <c r="N1251">
        <v>266</v>
      </c>
      <c r="O1251" t="s">
        <v>3057</v>
      </c>
      <c r="P1251" t="s">
        <v>3060</v>
      </c>
    </row>
    <row r="1252" spans="1:16" x14ac:dyDescent="0.25">
      <c r="A1252" t="s">
        <v>302</v>
      </c>
      <c r="B1252" t="s">
        <v>834</v>
      </c>
      <c r="C1252" t="s">
        <v>834</v>
      </c>
      <c r="D1252">
        <v>40</v>
      </c>
      <c r="E1252" t="s">
        <v>3698</v>
      </c>
      <c r="F1252" t="s">
        <v>771</v>
      </c>
      <c r="G1252" s="1">
        <v>41372</v>
      </c>
      <c r="H1252" t="s">
        <v>1075</v>
      </c>
      <c r="I1252">
        <v>3</v>
      </c>
      <c r="M1252" s="1">
        <v>41887</v>
      </c>
      <c r="N1252">
        <v>515</v>
      </c>
      <c r="O1252" t="s">
        <v>3057</v>
      </c>
      <c r="P1252" t="s">
        <v>3060</v>
      </c>
    </row>
    <row r="1253" spans="1:16" x14ac:dyDescent="0.25">
      <c r="A1253" t="s">
        <v>302</v>
      </c>
      <c r="B1253" t="s">
        <v>834</v>
      </c>
      <c r="C1253" t="s">
        <v>834</v>
      </c>
      <c r="D1253">
        <v>41</v>
      </c>
      <c r="E1253" t="s">
        <v>4006</v>
      </c>
      <c r="F1253" t="s">
        <v>775</v>
      </c>
      <c r="G1253" s="1">
        <v>41887</v>
      </c>
      <c r="H1253" t="s">
        <v>1075</v>
      </c>
      <c r="I1253">
        <v>4</v>
      </c>
      <c r="K1253" s="1">
        <v>42642</v>
      </c>
      <c r="L1253" t="s">
        <v>4034</v>
      </c>
      <c r="M1253" s="1">
        <v>42798</v>
      </c>
      <c r="N1253">
        <v>911</v>
      </c>
      <c r="O1253" t="s">
        <v>3055</v>
      </c>
      <c r="P1253" t="s">
        <v>3048</v>
      </c>
    </row>
    <row r="1254" spans="1:16" x14ac:dyDescent="0.25">
      <c r="A1254" t="s">
        <v>302</v>
      </c>
      <c r="B1254" t="s">
        <v>834</v>
      </c>
      <c r="C1254" t="s">
        <v>834</v>
      </c>
      <c r="D1254">
        <v>42</v>
      </c>
      <c r="E1254" t="s">
        <v>4035</v>
      </c>
      <c r="F1254" t="s">
        <v>768</v>
      </c>
      <c r="G1254" s="1">
        <v>42798</v>
      </c>
      <c r="H1254" t="s">
        <v>1258</v>
      </c>
      <c r="I1254">
        <v>0</v>
      </c>
      <c r="L1254" t="s">
        <v>1281</v>
      </c>
      <c r="M1254" s="1">
        <v>42875</v>
      </c>
      <c r="N1254">
        <v>77</v>
      </c>
      <c r="O1254" t="s">
        <v>3048</v>
      </c>
      <c r="P1254" t="s">
        <v>3048</v>
      </c>
    </row>
    <row r="1255" spans="1:16" x14ac:dyDescent="0.25">
      <c r="A1255" t="s">
        <v>302</v>
      </c>
      <c r="B1255" t="s">
        <v>834</v>
      </c>
      <c r="C1255" t="s">
        <v>834</v>
      </c>
      <c r="D1255">
        <v>43</v>
      </c>
      <c r="E1255" t="s">
        <v>4036</v>
      </c>
      <c r="F1255" t="s">
        <v>771</v>
      </c>
      <c r="G1255" s="1">
        <v>42875</v>
      </c>
      <c r="H1255" t="s">
        <v>1075</v>
      </c>
      <c r="I1255">
        <v>2</v>
      </c>
      <c r="K1255" s="1">
        <v>43204</v>
      </c>
      <c r="L1255" t="s">
        <v>1282</v>
      </c>
      <c r="M1255" s="1">
        <v>43205</v>
      </c>
      <c r="N1255">
        <v>330</v>
      </c>
      <c r="O1255" t="s">
        <v>3057</v>
      </c>
      <c r="P1255" t="s">
        <v>3060</v>
      </c>
    </row>
    <row r="1256" spans="1:16" x14ac:dyDescent="0.25">
      <c r="A1256" t="s">
        <v>302</v>
      </c>
      <c r="B1256" t="s">
        <v>834</v>
      </c>
      <c r="C1256" t="s">
        <v>834</v>
      </c>
      <c r="D1256">
        <v>44</v>
      </c>
      <c r="E1256" t="s">
        <v>4037</v>
      </c>
      <c r="F1256" t="s">
        <v>775</v>
      </c>
      <c r="G1256" s="1">
        <v>43205</v>
      </c>
      <c r="H1256" t="s">
        <v>1252</v>
      </c>
      <c r="I1256">
        <v>1</v>
      </c>
      <c r="L1256" t="s">
        <v>1283</v>
      </c>
      <c r="M1256" s="1">
        <v>43456</v>
      </c>
      <c r="N1256">
        <v>251</v>
      </c>
      <c r="O1256" t="s">
        <v>3055</v>
      </c>
      <c r="P1256" t="s">
        <v>3048</v>
      </c>
    </row>
    <row r="1257" spans="1:16" x14ac:dyDescent="0.25">
      <c r="A1257" t="s">
        <v>302</v>
      </c>
      <c r="B1257" t="s">
        <v>834</v>
      </c>
      <c r="C1257" t="s">
        <v>834</v>
      </c>
      <c r="D1257">
        <v>45</v>
      </c>
      <c r="E1257" t="s">
        <v>4038</v>
      </c>
      <c r="F1257" t="s">
        <v>736</v>
      </c>
      <c r="G1257" s="1">
        <v>43456</v>
      </c>
      <c r="H1257" t="s">
        <v>1077</v>
      </c>
      <c r="I1257">
        <v>2</v>
      </c>
      <c r="K1257" s="1">
        <v>43743</v>
      </c>
      <c r="L1257" t="s">
        <v>1284</v>
      </c>
      <c r="M1257" s="1">
        <v>43819</v>
      </c>
      <c r="N1257">
        <v>363</v>
      </c>
      <c r="O1257" t="s">
        <v>3049</v>
      </c>
      <c r="P1257" t="s">
        <v>3061</v>
      </c>
    </row>
    <row r="1258" spans="1:16" x14ac:dyDescent="0.25">
      <c r="A1258" t="s">
        <v>302</v>
      </c>
      <c r="B1258" t="s">
        <v>834</v>
      </c>
      <c r="C1258" t="s">
        <v>834</v>
      </c>
      <c r="D1258">
        <v>46</v>
      </c>
      <c r="E1258" t="s">
        <v>4039</v>
      </c>
      <c r="F1258" t="s">
        <v>768</v>
      </c>
      <c r="G1258" s="1">
        <v>43819</v>
      </c>
      <c r="H1258" t="s">
        <v>1286</v>
      </c>
      <c r="I1258">
        <v>1</v>
      </c>
      <c r="L1258" t="s">
        <v>1285</v>
      </c>
      <c r="M1258" s="1" t="s">
        <v>4</v>
      </c>
      <c r="N1258" t="s">
        <v>4</v>
      </c>
      <c r="O1258" t="s">
        <v>3048</v>
      </c>
      <c r="P1258" t="s">
        <v>3048</v>
      </c>
    </row>
    <row r="1259" spans="1:16" x14ac:dyDescent="0.25">
      <c r="A1259" t="s">
        <v>302</v>
      </c>
      <c r="B1259" t="s">
        <v>835</v>
      </c>
      <c r="C1259" t="s">
        <v>835</v>
      </c>
      <c r="D1259">
        <v>1</v>
      </c>
      <c r="E1259" t="s">
        <v>4040</v>
      </c>
      <c r="F1259" t="s">
        <v>759</v>
      </c>
      <c r="G1259" s="1">
        <v>27488</v>
      </c>
      <c r="H1259" t="s">
        <v>1103</v>
      </c>
      <c r="I1259">
        <v>1</v>
      </c>
      <c r="K1259" s="1">
        <v>27607</v>
      </c>
      <c r="L1259" t="s">
        <v>1287</v>
      </c>
      <c r="M1259" s="1">
        <v>27650</v>
      </c>
      <c r="N1259">
        <v>162</v>
      </c>
      <c r="O1259" t="s">
        <v>3049</v>
      </c>
      <c r="P1259" t="s">
        <v>3061</v>
      </c>
    </row>
    <row r="1260" spans="1:16" x14ac:dyDescent="0.25">
      <c r="A1260" t="s">
        <v>302</v>
      </c>
      <c r="B1260" t="s">
        <v>835</v>
      </c>
      <c r="C1260" t="s">
        <v>835</v>
      </c>
      <c r="D1260">
        <v>2</v>
      </c>
      <c r="E1260" t="s">
        <v>4041</v>
      </c>
      <c r="F1260" t="s">
        <v>755</v>
      </c>
      <c r="G1260" s="1">
        <v>27650</v>
      </c>
      <c r="H1260" t="s">
        <v>1245</v>
      </c>
      <c r="I1260">
        <v>11</v>
      </c>
      <c r="L1260" t="s">
        <v>1288</v>
      </c>
      <c r="M1260" s="1">
        <v>28540</v>
      </c>
      <c r="N1260">
        <v>890</v>
      </c>
      <c r="O1260" t="s">
        <v>3051</v>
      </c>
      <c r="P1260" t="s">
        <v>3051</v>
      </c>
    </row>
    <row r="1261" spans="1:16" x14ac:dyDescent="0.25">
      <c r="A1261" t="s">
        <v>302</v>
      </c>
      <c r="B1261" t="s">
        <v>835</v>
      </c>
      <c r="C1261" t="s">
        <v>835</v>
      </c>
      <c r="D1261">
        <v>3</v>
      </c>
      <c r="E1261" t="s">
        <v>4017</v>
      </c>
      <c r="F1261" t="s">
        <v>768</v>
      </c>
      <c r="G1261" s="1">
        <v>28540</v>
      </c>
      <c r="H1261" t="s">
        <v>1245</v>
      </c>
      <c r="I1261">
        <v>0</v>
      </c>
      <c r="M1261" s="1">
        <v>28616</v>
      </c>
      <c r="N1261">
        <v>76</v>
      </c>
      <c r="O1261" t="s">
        <v>3048</v>
      </c>
      <c r="P1261" t="s">
        <v>3048</v>
      </c>
    </row>
    <row r="1262" spans="1:16" x14ac:dyDescent="0.25">
      <c r="A1262" t="s">
        <v>302</v>
      </c>
      <c r="B1262" t="s">
        <v>835</v>
      </c>
      <c r="C1262" t="s">
        <v>835</v>
      </c>
      <c r="D1262">
        <v>4</v>
      </c>
      <c r="E1262" t="s">
        <v>4042</v>
      </c>
      <c r="F1262" t="s">
        <v>790</v>
      </c>
      <c r="G1262" s="1">
        <v>28616</v>
      </c>
      <c r="H1262" t="s">
        <v>1258</v>
      </c>
      <c r="I1262">
        <v>1</v>
      </c>
      <c r="M1262" s="1">
        <v>28763</v>
      </c>
      <c r="N1262">
        <v>147</v>
      </c>
      <c r="O1262" t="s">
        <v>3058</v>
      </c>
      <c r="P1262" t="s">
        <v>3060</v>
      </c>
    </row>
    <row r="1263" spans="1:16" x14ac:dyDescent="0.25">
      <c r="A1263" t="s">
        <v>302</v>
      </c>
      <c r="B1263" t="s">
        <v>835</v>
      </c>
      <c r="C1263" t="s">
        <v>835</v>
      </c>
      <c r="D1263">
        <v>5</v>
      </c>
      <c r="E1263" t="s">
        <v>4043</v>
      </c>
      <c r="F1263" t="s">
        <v>765</v>
      </c>
      <c r="G1263" s="1">
        <v>28763</v>
      </c>
      <c r="H1263" t="s">
        <v>1247</v>
      </c>
      <c r="I1263">
        <v>3</v>
      </c>
      <c r="M1263" s="1">
        <v>29223</v>
      </c>
      <c r="N1263">
        <v>460</v>
      </c>
      <c r="O1263" t="s">
        <v>3057</v>
      </c>
      <c r="P1263" t="s">
        <v>3060</v>
      </c>
    </row>
    <row r="1264" spans="1:16" x14ac:dyDescent="0.25">
      <c r="A1264" t="s">
        <v>302</v>
      </c>
      <c r="B1264" t="s">
        <v>835</v>
      </c>
      <c r="C1264" t="s">
        <v>835</v>
      </c>
      <c r="D1264">
        <v>6</v>
      </c>
      <c r="E1264" t="s">
        <v>4044</v>
      </c>
      <c r="F1264" t="s">
        <v>771</v>
      </c>
      <c r="G1264" s="1">
        <v>29223</v>
      </c>
      <c r="H1264" t="s">
        <v>1075</v>
      </c>
      <c r="I1264">
        <v>0</v>
      </c>
      <c r="M1264" s="1">
        <v>29304</v>
      </c>
      <c r="N1264">
        <v>81</v>
      </c>
      <c r="O1264" t="s">
        <v>3057</v>
      </c>
      <c r="P1264" t="s">
        <v>3060</v>
      </c>
    </row>
    <row r="1265" spans="1:16" x14ac:dyDescent="0.25">
      <c r="A1265" t="s">
        <v>302</v>
      </c>
      <c r="B1265" t="s">
        <v>835</v>
      </c>
      <c r="C1265" t="s">
        <v>835</v>
      </c>
      <c r="D1265">
        <v>7</v>
      </c>
      <c r="E1265" t="s">
        <v>4045</v>
      </c>
      <c r="F1265" t="s">
        <v>751</v>
      </c>
      <c r="G1265" s="1">
        <v>29304</v>
      </c>
      <c r="H1265" t="s">
        <v>1075</v>
      </c>
      <c r="I1265">
        <v>8</v>
      </c>
      <c r="M1265" s="1">
        <v>29988</v>
      </c>
      <c r="N1265">
        <v>684</v>
      </c>
      <c r="O1265" t="s">
        <v>3055</v>
      </c>
      <c r="P1265" t="s">
        <v>3048</v>
      </c>
    </row>
    <row r="1266" spans="1:16" x14ac:dyDescent="0.25">
      <c r="A1266" t="s">
        <v>302</v>
      </c>
      <c r="B1266" t="s">
        <v>835</v>
      </c>
      <c r="C1266" t="s">
        <v>835</v>
      </c>
      <c r="D1266">
        <v>8</v>
      </c>
      <c r="E1266" t="s">
        <v>4046</v>
      </c>
      <c r="F1266" t="s">
        <v>768</v>
      </c>
      <c r="G1266" s="1">
        <v>29988</v>
      </c>
      <c r="H1266" t="s">
        <v>1228</v>
      </c>
      <c r="I1266">
        <v>0</v>
      </c>
      <c r="M1266" s="1">
        <v>30054</v>
      </c>
      <c r="N1266">
        <v>66</v>
      </c>
      <c r="O1266" t="s">
        <v>3048</v>
      </c>
      <c r="P1266" t="s">
        <v>3048</v>
      </c>
    </row>
    <row r="1267" spans="1:16" x14ac:dyDescent="0.25">
      <c r="A1267" t="s">
        <v>302</v>
      </c>
      <c r="B1267" t="s">
        <v>835</v>
      </c>
      <c r="C1267" t="s">
        <v>835</v>
      </c>
      <c r="D1267">
        <v>9</v>
      </c>
      <c r="E1267" t="s">
        <v>4047</v>
      </c>
      <c r="F1267" t="s">
        <v>771</v>
      </c>
      <c r="G1267" s="1">
        <v>30054</v>
      </c>
      <c r="H1267" t="s">
        <v>1075</v>
      </c>
      <c r="I1267">
        <v>0</v>
      </c>
      <c r="M1267" s="1">
        <v>30152</v>
      </c>
      <c r="N1267">
        <v>98</v>
      </c>
      <c r="O1267" t="s">
        <v>3057</v>
      </c>
      <c r="P1267" t="s">
        <v>3060</v>
      </c>
    </row>
    <row r="1268" spans="1:16" x14ac:dyDescent="0.25">
      <c r="A1268" t="s">
        <v>302</v>
      </c>
      <c r="B1268" t="s">
        <v>835</v>
      </c>
      <c r="C1268" t="s">
        <v>835</v>
      </c>
      <c r="D1268">
        <v>10</v>
      </c>
      <c r="E1268" t="s">
        <v>1683</v>
      </c>
      <c r="F1268" t="s">
        <v>751</v>
      </c>
      <c r="G1268" s="1">
        <v>30152</v>
      </c>
      <c r="H1268" t="s">
        <v>1289</v>
      </c>
      <c r="I1268">
        <v>2</v>
      </c>
      <c r="M1268" s="1">
        <v>30401</v>
      </c>
      <c r="N1268">
        <v>249</v>
      </c>
      <c r="O1268" t="s">
        <v>3055</v>
      </c>
      <c r="P1268" t="s">
        <v>3048</v>
      </c>
    </row>
    <row r="1269" spans="1:16" x14ac:dyDescent="0.25">
      <c r="A1269" t="s">
        <v>302</v>
      </c>
      <c r="B1269" t="s">
        <v>835</v>
      </c>
      <c r="C1269" t="s">
        <v>835</v>
      </c>
      <c r="D1269">
        <v>11</v>
      </c>
      <c r="E1269" t="s">
        <v>4048</v>
      </c>
      <c r="F1269" t="s">
        <v>765</v>
      </c>
      <c r="G1269" s="1">
        <v>30401</v>
      </c>
      <c r="H1269" t="s">
        <v>1290</v>
      </c>
      <c r="I1269">
        <v>15</v>
      </c>
      <c r="K1269" s="1">
        <v>1988</v>
      </c>
      <c r="L1269" t="s">
        <v>1073</v>
      </c>
      <c r="M1269" s="1">
        <v>32488</v>
      </c>
      <c r="N1269">
        <v>2087</v>
      </c>
      <c r="O1269" t="s">
        <v>3057</v>
      </c>
      <c r="P1269" t="s">
        <v>3060</v>
      </c>
    </row>
    <row r="1270" spans="1:16" x14ac:dyDescent="0.25">
      <c r="A1270" t="s">
        <v>302</v>
      </c>
      <c r="B1270" t="s">
        <v>835</v>
      </c>
      <c r="C1270" t="s">
        <v>835</v>
      </c>
      <c r="D1270">
        <v>12</v>
      </c>
      <c r="E1270" t="s">
        <v>4049</v>
      </c>
      <c r="F1270" t="s">
        <v>768</v>
      </c>
      <c r="G1270" s="1">
        <v>32488</v>
      </c>
      <c r="H1270" t="s">
        <v>1292</v>
      </c>
      <c r="I1270">
        <v>0</v>
      </c>
      <c r="L1270" t="s">
        <v>1291</v>
      </c>
      <c r="M1270" s="1">
        <v>32586</v>
      </c>
      <c r="N1270">
        <v>98</v>
      </c>
      <c r="O1270" t="s">
        <v>3048</v>
      </c>
      <c r="P1270" t="s">
        <v>3048</v>
      </c>
    </row>
    <row r="1271" spans="1:16" x14ac:dyDescent="0.25">
      <c r="A1271" t="s">
        <v>302</v>
      </c>
      <c r="B1271" t="s">
        <v>835</v>
      </c>
      <c r="C1271" t="s">
        <v>835</v>
      </c>
      <c r="D1271">
        <v>13</v>
      </c>
      <c r="E1271" t="s">
        <v>3632</v>
      </c>
      <c r="F1271" t="s">
        <v>765</v>
      </c>
      <c r="G1271" s="1">
        <v>32586</v>
      </c>
      <c r="H1271" t="s">
        <v>1290</v>
      </c>
      <c r="I1271">
        <v>0</v>
      </c>
      <c r="M1271" s="1">
        <v>32684</v>
      </c>
      <c r="N1271">
        <v>98</v>
      </c>
      <c r="O1271" t="s">
        <v>3057</v>
      </c>
      <c r="P1271" t="s">
        <v>3060</v>
      </c>
    </row>
    <row r="1272" spans="1:16" x14ac:dyDescent="0.25">
      <c r="A1272" t="s">
        <v>302</v>
      </c>
      <c r="B1272" t="s">
        <v>835</v>
      </c>
      <c r="C1272" t="s">
        <v>835</v>
      </c>
      <c r="D1272">
        <v>14</v>
      </c>
      <c r="E1272" t="s">
        <v>4050</v>
      </c>
      <c r="F1272" t="s">
        <v>768</v>
      </c>
      <c r="G1272" s="1">
        <v>32684</v>
      </c>
      <c r="H1272" t="s">
        <v>1293</v>
      </c>
      <c r="I1272">
        <v>5</v>
      </c>
      <c r="M1272" s="1">
        <v>33226</v>
      </c>
      <c r="N1272">
        <v>542</v>
      </c>
      <c r="O1272" t="s">
        <v>3048</v>
      </c>
      <c r="P1272" t="s">
        <v>3048</v>
      </c>
    </row>
    <row r="1273" spans="1:16" x14ac:dyDescent="0.25">
      <c r="A1273" t="s">
        <v>302</v>
      </c>
      <c r="B1273" t="s">
        <v>835</v>
      </c>
      <c r="C1273" t="s">
        <v>835</v>
      </c>
      <c r="D1273">
        <v>15</v>
      </c>
      <c r="E1273" t="s">
        <v>4051</v>
      </c>
      <c r="F1273" t="s">
        <v>781</v>
      </c>
      <c r="G1273" s="1">
        <v>33226</v>
      </c>
      <c r="H1273" t="s">
        <v>1123</v>
      </c>
      <c r="I1273">
        <v>0</v>
      </c>
      <c r="M1273" s="1">
        <v>33322</v>
      </c>
      <c r="N1273">
        <v>96</v>
      </c>
      <c r="O1273" t="s">
        <v>3058</v>
      </c>
      <c r="P1273" t="s">
        <v>3060</v>
      </c>
    </row>
    <row r="1274" spans="1:16" x14ac:dyDescent="0.25">
      <c r="A1274" t="s">
        <v>302</v>
      </c>
      <c r="B1274" t="s">
        <v>835</v>
      </c>
      <c r="C1274" t="s">
        <v>835</v>
      </c>
      <c r="D1274">
        <v>16</v>
      </c>
      <c r="E1274" t="s">
        <v>4052</v>
      </c>
      <c r="F1274" t="s">
        <v>768</v>
      </c>
      <c r="G1274" s="1">
        <v>33322</v>
      </c>
      <c r="H1274" t="s">
        <v>1123</v>
      </c>
      <c r="I1274">
        <v>0</v>
      </c>
      <c r="M1274" s="1">
        <v>33392</v>
      </c>
      <c r="N1274">
        <v>70</v>
      </c>
      <c r="O1274" t="s">
        <v>3048</v>
      </c>
      <c r="P1274" t="s">
        <v>3048</v>
      </c>
    </row>
    <row r="1275" spans="1:16" x14ac:dyDescent="0.25">
      <c r="A1275" t="s">
        <v>302</v>
      </c>
      <c r="B1275" t="s">
        <v>835</v>
      </c>
      <c r="C1275" t="s">
        <v>835</v>
      </c>
      <c r="D1275">
        <v>17</v>
      </c>
      <c r="E1275" t="s">
        <v>1689</v>
      </c>
      <c r="F1275" t="s">
        <v>768</v>
      </c>
      <c r="G1275" s="1">
        <v>33392</v>
      </c>
      <c r="H1275" t="s">
        <v>1064</v>
      </c>
      <c r="I1275">
        <v>4</v>
      </c>
      <c r="M1275" s="1">
        <v>34041</v>
      </c>
      <c r="N1275">
        <v>649</v>
      </c>
      <c r="O1275" t="s">
        <v>3048</v>
      </c>
      <c r="P1275" t="s">
        <v>3048</v>
      </c>
    </row>
    <row r="1276" spans="1:16" x14ac:dyDescent="0.25">
      <c r="A1276" t="s">
        <v>302</v>
      </c>
      <c r="B1276" t="s">
        <v>835</v>
      </c>
      <c r="C1276" t="s">
        <v>835</v>
      </c>
      <c r="D1276">
        <v>18</v>
      </c>
      <c r="E1276" t="s">
        <v>4053</v>
      </c>
      <c r="F1276" t="s">
        <v>734</v>
      </c>
      <c r="G1276" s="1">
        <v>34041</v>
      </c>
      <c r="H1276" t="s">
        <v>1064</v>
      </c>
      <c r="I1276">
        <v>2</v>
      </c>
      <c r="M1276" s="1">
        <v>34384</v>
      </c>
      <c r="N1276">
        <v>343</v>
      </c>
      <c r="O1276" t="s">
        <v>3048</v>
      </c>
      <c r="P1276" t="s">
        <v>3048</v>
      </c>
    </row>
    <row r="1277" spans="1:16" x14ac:dyDescent="0.25">
      <c r="A1277" t="s">
        <v>302</v>
      </c>
      <c r="B1277" t="s">
        <v>835</v>
      </c>
      <c r="C1277" t="s">
        <v>835</v>
      </c>
      <c r="D1277">
        <v>19</v>
      </c>
      <c r="E1277" t="s">
        <v>1691</v>
      </c>
      <c r="F1277" t="s">
        <v>768</v>
      </c>
      <c r="G1277" s="1">
        <v>34384</v>
      </c>
      <c r="H1277" t="s">
        <v>1123</v>
      </c>
      <c r="I1277">
        <v>3</v>
      </c>
      <c r="M1277" s="1">
        <v>34895</v>
      </c>
      <c r="N1277">
        <v>511</v>
      </c>
      <c r="O1277" t="s">
        <v>3048</v>
      </c>
      <c r="P1277" t="s">
        <v>3048</v>
      </c>
    </row>
    <row r="1278" spans="1:16" x14ac:dyDescent="0.25">
      <c r="A1278" t="s">
        <v>302</v>
      </c>
      <c r="B1278" t="s">
        <v>835</v>
      </c>
      <c r="C1278" t="s">
        <v>835</v>
      </c>
      <c r="D1278">
        <v>20</v>
      </c>
      <c r="E1278" t="s">
        <v>4054</v>
      </c>
      <c r="F1278" t="s">
        <v>790</v>
      </c>
      <c r="G1278" s="1">
        <v>34895</v>
      </c>
      <c r="H1278" t="s">
        <v>1123</v>
      </c>
      <c r="I1278">
        <v>10</v>
      </c>
      <c r="M1278" s="1">
        <v>36450</v>
      </c>
      <c r="N1278">
        <v>1555</v>
      </c>
      <c r="O1278" t="s">
        <v>3058</v>
      </c>
      <c r="P1278" t="s">
        <v>3060</v>
      </c>
    </row>
    <row r="1279" spans="1:16" x14ac:dyDescent="0.25">
      <c r="A1279" t="s">
        <v>302</v>
      </c>
      <c r="B1279" t="s">
        <v>835</v>
      </c>
      <c r="C1279" t="s">
        <v>835</v>
      </c>
      <c r="D1279">
        <v>21</v>
      </c>
      <c r="E1279" t="s">
        <v>4055</v>
      </c>
      <c r="F1279" t="s">
        <v>765</v>
      </c>
      <c r="G1279" s="1">
        <v>36450</v>
      </c>
      <c r="H1279" t="s">
        <v>1247</v>
      </c>
      <c r="I1279">
        <v>3</v>
      </c>
      <c r="M1279" s="1">
        <v>37443</v>
      </c>
      <c r="N1279">
        <v>993</v>
      </c>
      <c r="O1279" t="s">
        <v>3057</v>
      </c>
      <c r="P1279" t="s">
        <v>3060</v>
      </c>
    </row>
    <row r="1280" spans="1:16" x14ac:dyDescent="0.25">
      <c r="A1280" t="s">
        <v>302</v>
      </c>
      <c r="B1280" t="s">
        <v>835</v>
      </c>
      <c r="C1280" t="s">
        <v>835</v>
      </c>
      <c r="D1280">
        <v>22</v>
      </c>
      <c r="E1280" t="s">
        <v>4056</v>
      </c>
      <c r="F1280" t="s">
        <v>768</v>
      </c>
      <c r="G1280" s="1">
        <v>37443</v>
      </c>
      <c r="H1280" t="s">
        <v>1247</v>
      </c>
      <c r="I1280">
        <v>7</v>
      </c>
      <c r="K1280" s="1">
        <v>38339</v>
      </c>
      <c r="L1280" t="s">
        <v>1073</v>
      </c>
      <c r="M1280" s="1">
        <v>38422</v>
      </c>
      <c r="N1280">
        <v>979</v>
      </c>
      <c r="O1280" t="s">
        <v>3048</v>
      </c>
      <c r="P1280" t="s">
        <v>3048</v>
      </c>
    </row>
    <row r="1281" spans="1:16" x14ac:dyDescent="0.25">
      <c r="A1281" t="s">
        <v>302</v>
      </c>
      <c r="B1281" t="s">
        <v>835</v>
      </c>
      <c r="C1281" t="s">
        <v>835</v>
      </c>
      <c r="D1281">
        <v>23</v>
      </c>
      <c r="E1281" t="s">
        <v>4057</v>
      </c>
      <c r="F1281" t="s">
        <v>768</v>
      </c>
      <c r="G1281" s="1">
        <v>38422</v>
      </c>
      <c r="H1281" t="s">
        <v>1227</v>
      </c>
      <c r="I1281">
        <v>0</v>
      </c>
      <c r="L1281" t="s">
        <v>1294</v>
      </c>
      <c r="M1281" s="1">
        <v>38605</v>
      </c>
      <c r="N1281">
        <v>183</v>
      </c>
      <c r="O1281" t="s">
        <v>3048</v>
      </c>
      <c r="P1281" t="s">
        <v>3048</v>
      </c>
    </row>
    <row r="1282" spans="1:16" x14ac:dyDescent="0.25">
      <c r="A1282" t="s">
        <v>302</v>
      </c>
      <c r="B1282" t="s">
        <v>835</v>
      </c>
      <c r="C1282" t="s">
        <v>835</v>
      </c>
      <c r="D1282">
        <v>24</v>
      </c>
      <c r="E1282" t="s">
        <v>4058</v>
      </c>
      <c r="F1282" t="s">
        <v>734</v>
      </c>
      <c r="G1282" s="1">
        <v>38605</v>
      </c>
      <c r="H1282" t="s">
        <v>1082</v>
      </c>
      <c r="I1282">
        <v>1</v>
      </c>
      <c r="M1282" s="1">
        <v>38939</v>
      </c>
      <c r="N1282">
        <v>334</v>
      </c>
      <c r="O1282" t="s">
        <v>3048</v>
      </c>
      <c r="P1282" t="s">
        <v>3048</v>
      </c>
    </row>
    <row r="1283" spans="1:16" x14ac:dyDescent="0.25">
      <c r="A1283" t="s">
        <v>302</v>
      </c>
      <c r="B1283" t="s">
        <v>835</v>
      </c>
      <c r="C1283" t="s">
        <v>835</v>
      </c>
      <c r="D1283">
        <v>25</v>
      </c>
      <c r="E1283" t="s">
        <v>4059</v>
      </c>
      <c r="F1283" t="s">
        <v>768</v>
      </c>
      <c r="G1283" s="1">
        <v>38939</v>
      </c>
      <c r="H1283" t="s">
        <v>1064</v>
      </c>
      <c r="I1283">
        <v>1</v>
      </c>
      <c r="K1283" s="1">
        <v>39114</v>
      </c>
      <c r="L1283" t="s">
        <v>1295</v>
      </c>
      <c r="M1283" s="1">
        <v>39186</v>
      </c>
      <c r="N1283">
        <v>247</v>
      </c>
      <c r="O1283" t="s">
        <v>3048</v>
      </c>
      <c r="P1283" t="s">
        <v>3048</v>
      </c>
    </row>
    <row r="1284" spans="1:16" x14ac:dyDescent="0.25">
      <c r="A1284" t="s">
        <v>302</v>
      </c>
      <c r="B1284" t="s">
        <v>835</v>
      </c>
      <c r="C1284" t="s">
        <v>835</v>
      </c>
      <c r="D1284">
        <v>26</v>
      </c>
      <c r="E1284" t="s">
        <v>4060</v>
      </c>
      <c r="F1284" t="s">
        <v>768</v>
      </c>
      <c r="G1284" s="1">
        <v>39186</v>
      </c>
      <c r="H1284" t="s">
        <v>1297</v>
      </c>
      <c r="I1284">
        <v>10</v>
      </c>
      <c r="L1284" t="s">
        <v>1296</v>
      </c>
      <c r="M1284" s="1">
        <v>40138</v>
      </c>
      <c r="N1284">
        <v>952</v>
      </c>
      <c r="O1284" t="s">
        <v>3048</v>
      </c>
      <c r="P1284" t="s">
        <v>3048</v>
      </c>
    </row>
    <row r="1285" spans="1:16" x14ac:dyDescent="0.25">
      <c r="A1285" t="s">
        <v>302</v>
      </c>
      <c r="B1285" t="s">
        <v>835</v>
      </c>
      <c r="C1285" t="s">
        <v>835</v>
      </c>
      <c r="D1285">
        <v>27</v>
      </c>
      <c r="E1285" t="s">
        <v>4061</v>
      </c>
      <c r="F1285" t="s">
        <v>781</v>
      </c>
      <c r="G1285" s="1">
        <v>40138</v>
      </c>
      <c r="H1285" t="s">
        <v>1298</v>
      </c>
      <c r="I1285">
        <v>1</v>
      </c>
      <c r="M1285" s="1">
        <v>40348</v>
      </c>
      <c r="N1285">
        <v>210</v>
      </c>
      <c r="O1285" t="s">
        <v>3058</v>
      </c>
      <c r="P1285" t="s">
        <v>3060</v>
      </c>
    </row>
    <row r="1286" spans="1:16" x14ac:dyDescent="0.25">
      <c r="A1286" t="s">
        <v>302</v>
      </c>
      <c r="B1286" t="s">
        <v>835</v>
      </c>
      <c r="C1286" t="s">
        <v>835</v>
      </c>
      <c r="D1286">
        <v>28</v>
      </c>
      <c r="E1286" t="s">
        <v>1700</v>
      </c>
      <c r="F1286" t="s">
        <v>768</v>
      </c>
      <c r="G1286" s="1">
        <v>40348</v>
      </c>
      <c r="H1286" t="s">
        <v>1299</v>
      </c>
      <c r="I1286">
        <v>0</v>
      </c>
      <c r="M1286" s="1">
        <v>40488</v>
      </c>
      <c r="N1286">
        <v>140</v>
      </c>
      <c r="O1286" t="s">
        <v>3048</v>
      </c>
      <c r="P1286" t="s">
        <v>3048</v>
      </c>
    </row>
    <row r="1287" spans="1:16" x14ac:dyDescent="0.25">
      <c r="A1287" t="s">
        <v>302</v>
      </c>
      <c r="B1287" t="s">
        <v>835</v>
      </c>
      <c r="C1287" t="s">
        <v>835</v>
      </c>
      <c r="D1287">
        <v>29</v>
      </c>
      <c r="E1287" t="s">
        <v>4062</v>
      </c>
      <c r="F1287" t="s">
        <v>768</v>
      </c>
      <c r="G1287" s="1">
        <v>40488</v>
      </c>
      <c r="H1287" t="s">
        <v>1232</v>
      </c>
      <c r="I1287">
        <v>1</v>
      </c>
      <c r="M1287" s="1">
        <v>40663</v>
      </c>
      <c r="N1287">
        <v>175</v>
      </c>
      <c r="O1287" t="s">
        <v>3048</v>
      </c>
      <c r="P1287" t="s">
        <v>3048</v>
      </c>
    </row>
    <row r="1288" spans="1:16" x14ac:dyDescent="0.25">
      <c r="A1288" t="s">
        <v>302</v>
      </c>
      <c r="B1288" t="s">
        <v>835</v>
      </c>
      <c r="C1288" t="s">
        <v>835</v>
      </c>
      <c r="D1288">
        <v>30</v>
      </c>
      <c r="E1288" t="s">
        <v>4063</v>
      </c>
      <c r="F1288" t="s">
        <v>768</v>
      </c>
      <c r="G1288" s="1">
        <v>40663</v>
      </c>
      <c r="H1288" t="s">
        <v>1300</v>
      </c>
      <c r="I1288">
        <v>1</v>
      </c>
      <c r="M1288" s="1">
        <v>40900</v>
      </c>
      <c r="N1288">
        <v>237</v>
      </c>
      <c r="O1288" t="s">
        <v>3048</v>
      </c>
      <c r="P1288" t="s">
        <v>3048</v>
      </c>
    </row>
    <row r="1289" spans="1:16" x14ac:dyDescent="0.25">
      <c r="A1289" t="s">
        <v>302</v>
      </c>
      <c r="B1289" t="s">
        <v>835</v>
      </c>
      <c r="C1289" t="s">
        <v>835</v>
      </c>
      <c r="D1289">
        <v>31</v>
      </c>
      <c r="E1289" t="s">
        <v>4064</v>
      </c>
      <c r="F1289" t="s">
        <v>790</v>
      </c>
      <c r="G1289" s="1">
        <v>40900</v>
      </c>
      <c r="H1289" t="s">
        <v>1258</v>
      </c>
      <c r="I1289">
        <v>1</v>
      </c>
      <c r="M1289" s="1">
        <v>41188</v>
      </c>
      <c r="N1289">
        <v>288</v>
      </c>
      <c r="O1289" t="s">
        <v>3058</v>
      </c>
      <c r="P1289" t="s">
        <v>3060</v>
      </c>
    </row>
    <row r="1290" spans="1:16" x14ac:dyDescent="0.25">
      <c r="A1290" t="s">
        <v>302</v>
      </c>
      <c r="B1290" t="s">
        <v>835</v>
      </c>
      <c r="C1290" t="s">
        <v>835</v>
      </c>
      <c r="D1290">
        <v>32</v>
      </c>
      <c r="E1290" t="s">
        <v>1704</v>
      </c>
      <c r="F1290" t="s">
        <v>768</v>
      </c>
      <c r="G1290" s="1">
        <v>41188</v>
      </c>
      <c r="H1290" t="s">
        <v>1301</v>
      </c>
      <c r="I1290">
        <v>4</v>
      </c>
      <c r="M1290" s="1">
        <v>41735</v>
      </c>
      <c r="N1290">
        <v>547</v>
      </c>
      <c r="O1290" t="s">
        <v>3048</v>
      </c>
      <c r="P1290" t="s">
        <v>3048</v>
      </c>
    </row>
    <row r="1291" spans="1:16" x14ac:dyDescent="0.25">
      <c r="A1291" t="s">
        <v>302</v>
      </c>
      <c r="B1291" t="s">
        <v>835</v>
      </c>
      <c r="C1291" t="s">
        <v>835</v>
      </c>
      <c r="D1291">
        <v>33</v>
      </c>
      <c r="E1291" t="s">
        <v>4065</v>
      </c>
      <c r="F1291" t="s">
        <v>771</v>
      </c>
      <c r="G1291" s="1">
        <v>41735</v>
      </c>
      <c r="H1291" t="s">
        <v>1075</v>
      </c>
      <c r="I1291">
        <v>1</v>
      </c>
      <c r="K1291" s="1">
        <v>41946</v>
      </c>
      <c r="L1291" t="s">
        <v>1073</v>
      </c>
      <c r="M1291" s="1">
        <v>42003</v>
      </c>
      <c r="N1291">
        <v>268</v>
      </c>
      <c r="O1291" t="s">
        <v>3057</v>
      </c>
      <c r="P1291" t="s">
        <v>3060</v>
      </c>
    </row>
    <row r="1292" spans="1:16" x14ac:dyDescent="0.25">
      <c r="A1292" t="s">
        <v>302</v>
      </c>
      <c r="B1292" t="s">
        <v>835</v>
      </c>
      <c r="C1292" t="s">
        <v>835</v>
      </c>
      <c r="D1292">
        <v>34</v>
      </c>
      <c r="E1292" t="s">
        <v>4066</v>
      </c>
      <c r="F1292" t="s">
        <v>768</v>
      </c>
      <c r="G1292" s="1">
        <v>42003</v>
      </c>
      <c r="H1292" t="s">
        <v>1075</v>
      </c>
      <c r="I1292">
        <v>2</v>
      </c>
      <c r="L1292" t="s">
        <v>1302</v>
      </c>
      <c r="M1292" s="1">
        <v>42336</v>
      </c>
      <c r="N1292">
        <v>333</v>
      </c>
      <c r="O1292" t="s">
        <v>3048</v>
      </c>
      <c r="P1292" t="s">
        <v>3048</v>
      </c>
    </row>
    <row r="1293" spans="1:16" x14ac:dyDescent="0.25">
      <c r="A1293" t="s">
        <v>302</v>
      </c>
      <c r="B1293" t="s">
        <v>835</v>
      </c>
      <c r="C1293" t="s">
        <v>835</v>
      </c>
      <c r="D1293">
        <v>35</v>
      </c>
      <c r="E1293" t="s">
        <v>4067</v>
      </c>
      <c r="F1293" t="s">
        <v>771</v>
      </c>
      <c r="G1293" s="1">
        <v>42336</v>
      </c>
      <c r="H1293" t="s">
        <v>1268</v>
      </c>
      <c r="I1293">
        <v>0</v>
      </c>
      <c r="M1293" s="1">
        <v>42433</v>
      </c>
      <c r="N1293">
        <v>97</v>
      </c>
      <c r="O1293" t="s">
        <v>3057</v>
      </c>
      <c r="P1293" t="s">
        <v>3060</v>
      </c>
    </row>
    <row r="1294" spans="1:16" x14ac:dyDescent="0.25">
      <c r="A1294" t="s">
        <v>302</v>
      </c>
      <c r="B1294" t="s">
        <v>835</v>
      </c>
      <c r="C1294" t="s">
        <v>835</v>
      </c>
      <c r="D1294">
        <v>36</v>
      </c>
      <c r="E1294" t="s">
        <v>4068</v>
      </c>
      <c r="F1294" t="s">
        <v>768</v>
      </c>
      <c r="G1294" s="1">
        <v>42433</v>
      </c>
      <c r="H1294" t="s">
        <v>1241</v>
      </c>
      <c r="I1294">
        <v>1</v>
      </c>
      <c r="M1294" s="1">
        <v>42875</v>
      </c>
      <c r="N1294">
        <v>442</v>
      </c>
      <c r="O1294" t="s">
        <v>3048</v>
      </c>
      <c r="P1294" t="s">
        <v>3048</v>
      </c>
    </row>
    <row r="1295" spans="1:16" x14ac:dyDescent="0.25">
      <c r="A1295" t="s">
        <v>302</v>
      </c>
      <c r="B1295" t="s">
        <v>835</v>
      </c>
      <c r="C1295" t="s">
        <v>835</v>
      </c>
      <c r="D1295">
        <v>37</v>
      </c>
      <c r="E1295" t="s">
        <v>4069</v>
      </c>
      <c r="F1295" t="s">
        <v>771</v>
      </c>
      <c r="G1295" s="1">
        <v>42875</v>
      </c>
      <c r="H1295" t="s">
        <v>1075</v>
      </c>
      <c r="I1295">
        <v>7</v>
      </c>
      <c r="M1295" s="1" t="s">
        <v>4</v>
      </c>
      <c r="N1295" t="s">
        <v>4</v>
      </c>
      <c r="O1295" t="s">
        <v>3057</v>
      </c>
      <c r="P1295" t="s">
        <v>3060</v>
      </c>
    </row>
    <row r="1296" spans="1:16" x14ac:dyDescent="0.25">
      <c r="A1296" t="s">
        <v>305</v>
      </c>
      <c r="B1296" t="s">
        <v>1710</v>
      </c>
      <c r="C1296" t="s">
        <v>1710</v>
      </c>
      <c r="D1296">
        <v>1</v>
      </c>
      <c r="E1296" t="s">
        <v>4070</v>
      </c>
      <c r="F1296" t="s">
        <v>749</v>
      </c>
      <c r="G1296" s="1">
        <v>32634</v>
      </c>
      <c r="H1296" t="s">
        <v>1736</v>
      </c>
      <c r="I1296">
        <v>1</v>
      </c>
      <c r="L1296" t="s">
        <v>1735</v>
      </c>
      <c r="M1296" s="1">
        <v>33249</v>
      </c>
      <c r="N1296">
        <v>615</v>
      </c>
      <c r="O1296" t="s">
        <v>3049</v>
      </c>
      <c r="P1296" t="s">
        <v>3061</v>
      </c>
    </row>
    <row r="1297" spans="1:16" x14ac:dyDescent="0.25">
      <c r="A1297" t="s">
        <v>305</v>
      </c>
      <c r="B1297" t="s">
        <v>1710</v>
      </c>
      <c r="C1297" t="s">
        <v>1710</v>
      </c>
      <c r="D1297">
        <v>2</v>
      </c>
      <c r="E1297" t="s">
        <v>4071</v>
      </c>
      <c r="F1297" t="s">
        <v>734</v>
      </c>
      <c r="G1297" s="1">
        <v>33249</v>
      </c>
      <c r="H1297" t="s">
        <v>1120</v>
      </c>
      <c r="I1297">
        <v>1</v>
      </c>
      <c r="K1297" s="1">
        <v>33573</v>
      </c>
      <c r="L1297" t="s">
        <v>4072</v>
      </c>
      <c r="M1297" s="1">
        <v>33739</v>
      </c>
      <c r="N1297">
        <v>490</v>
      </c>
      <c r="O1297" t="s">
        <v>3048</v>
      </c>
      <c r="P1297" t="s">
        <v>3048</v>
      </c>
    </row>
    <row r="1298" spans="1:16" x14ac:dyDescent="0.25">
      <c r="A1298" t="s">
        <v>305</v>
      </c>
      <c r="B1298" t="s">
        <v>1710</v>
      </c>
      <c r="C1298" t="s">
        <v>1710</v>
      </c>
      <c r="D1298">
        <v>3</v>
      </c>
      <c r="E1298" t="s">
        <v>3082</v>
      </c>
      <c r="F1298" t="s">
        <v>734</v>
      </c>
      <c r="G1298" s="1">
        <v>33739</v>
      </c>
      <c r="H1298" t="s">
        <v>1120</v>
      </c>
      <c r="I1298">
        <v>0</v>
      </c>
      <c r="K1298" s="1">
        <v>34008</v>
      </c>
      <c r="L1298" t="s">
        <v>1739</v>
      </c>
      <c r="M1298" s="1">
        <v>34127</v>
      </c>
      <c r="N1298">
        <v>388</v>
      </c>
      <c r="O1298" t="s">
        <v>3048</v>
      </c>
      <c r="P1298" t="s">
        <v>3048</v>
      </c>
    </row>
    <row r="1299" spans="1:16" x14ac:dyDescent="0.25">
      <c r="A1299" t="s">
        <v>305</v>
      </c>
      <c r="B1299" t="s">
        <v>1710</v>
      </c>
      <c r="C1299" t="s">
        <v>1710</v>
      </c>
      <c r="D1299">
        <v>4</v>
      </c>
      <c r="E1299" t="s">
        <v>4073</v>
      </c>
      <c r="F1299" t="s">
        <v>734</v>
      </c>
      <c r="G1299" s="1">
        <v>34127</v>
      </c>
      <c r="H1299" t="s">
        <v>1064</v>
      </c>
      <c r="I1299">
        <v>1</v>
      </c>
      <c r="L1299" t="s">
        <v>1741</v>
      </c>
      <c r="M1299" s="1">
        <v>34271</v>
      </c>
      <c r="N1299">
        <v>144</v>
      </c>
      <c r="O1299" t="s">
        <v>3048</v>
      </c>
      <c r="P1299" t="s">
        <v>3048</v>
      </c>
    </row>
    <row r="1300" spans="1:16" x14ac:dyDescent="0.25">
      <c r="A1300" t="s">
        <v>305</v>
      </c>
      <c r="B1300" t="s">
        <v>1710</v>
      </c>
      <c r="C1300" t="s">
        <v>1710</v>
      </c>
      <c r="D1300">
        <v>5</v>
      </c>
      <c r="E1300" t="s">
        <v>4074</v>
      </c>
      <c r="F1300" t="s">
        <v>736</v>
      </c>
      <c r="G1300" s="1">
        <v>34271</v>
      </c>
      <c r="H1300" t="s">
        <v>1743</v>
      </c>
      <c r="I1300">
        <v>0</v>
      </c>
      <c r="M1300" s="1">
        <v>34412</v>
      </c>
      <c r="N1300">
        <v>141</v>
      </c>
      <c r="O1300" t="s">
        <v>3049</v>
      </c>
      <c r="P1300" t="s">
        <v>3061</v>
      </c>
    </row>
    <row r="1301" spans="1:16" x14ac:dyDescent="0.25">
      <c r="A1301" t="s">
        <v>305</v>
      </c>
      <c r="B1301" t="s">
        <v>1710</v>
      </c>
      <c r="C1301" t="s">
        <v>1710</v>
      </c>
      <c r="D1301">
        <v>6</v>
      </c>
      <c r="E1301" t="s">
        <v>4075</v>
      </c>
      <c r="F1301" t="s">
        <v>736</v>
      </c>
      <c r="G1301" s="1">
        <v>34412</v>
      </c>
      <c r="H1301" t="s">
        <v>1745</v>
      </c>
      <c r="I1301">
        <v>0</v>
      </c>
      <c r="M1301" s="1">
        <v>34769</v>
      </c>
      <c r="N1301">
        <v>357</v>
      </c>
      <c r="O1301" t="s">
        <v>3049</v>
      </c>
      <c r="P1301" t="s">
        <v>3061</v>
      </c>
    </row>
    <row r="1302" spans="1:16" x14ac:dyDescent="0.25">
      <c r="A1302" t="s">
        <v>305</v>
      </c>
      <c r="B1302" t="s">
        <v>1710</v>
      </c>
      <c r="C1302" t="s">
        <v>1710</v>
      </c>
      <c r="D1302">
        <v>7</v>
      </c>
      <c r="E1302" t="s">
        <v>3081</v>
      </c>
      <c r="F1302" t="s">
        <v>734</v>
      </c>
      <c r="G1302" s="1">
        <v>34769</v>
      </c>
      <c r="H1302" t="s">
        <v>1064</v>
      </c>
      <c r="I1302">
        <v>1</v>
      </c>
      <c r="K1302" s="1">
        <v>35034</v>
      </c>
      <c r="L1302" t="s">
        <v>4076</v>
      </c>
      <c r="M1302" s="1">
        <v>35245</v>
      </c>
      <c r="N1302">
        <v>476</v>
      </c>
      <c r="O1302" t="s">
        <v>3048</v>
      </c>
      <c r="P1302" t="s">
        <v>3048</v>
      </c>
    </row>
    <row r="1303" spans="1:16" x14ac:dyDescent="0.25">
      <c r="A1303" t="s">
        <v>305</v>
      </c>
      <c r="B1303" t="s">
        <v>1710</v>
      </c>
      <c r="C1303" t="s">
        <v>1710</v>
      </c>
      <c r="D1303">
        <v>8</v>
      </c>
      <c r="E1303" t="s">
        <v>4077</v>
      </c>
      <c r="F1303" t="s">
        <v>736</v>
      </c>
      <c r="G1303" s="1">
        <v>35245</v>
      </c>
      <c r="H1303" t="s">
        <v>1748</v>
      </c>
      <c r="I1303">
        <v>2</v>
      </c>
      <c r="K1303" s="1">
        <v>35459</v>
      </c>
      <c r="L1303" t="s">
        <v>4078</v>
      </c>
      <c r="M1303" s="1">
        <v>35609</v>
      </c>
      <c r="N1303">
        <v>364</v>
      </c>
      <c r="O1303" t="s">
        <v>3049</v>
      </c>
      <c r="P1303" t="s">
        <v>3061</v>
      </c>
    </row>
    <row r="1304" spans="1:16" x14ac:dyDescent="0.25">
      <c r="A1304" t="s">
        <v>305</v>
      </c>
      <c r="B1304" t="s">
        <v>1710</v>
      </c>
      <c r="C1304" t="s">
        <v>1710</v>
      </c>
      <c r="D1304">
        <v>9</v>
      </c>
      <c r="E1304" t="s">
        <v>1750</v>
      </c>
      <c r="F1304" t="s">
        <v>736</v>
      </c>
      <c r="G1304" s="1">
        <v>35609</v>
      </c>
      <c r="H1304" t="s">
        <v>1752</v>
      </c>
      <c r="I1304">
        <v>2</v>
      </c>
      <c r="L1304" t="s">
        <v>1751</v>
      </c>
      <c r="M1304" s="1">
        <v>36337</v>
      </c>
      <c r="N1304">
        <v>728</v>
      </c>
      <c r="O1304" t="s">
        <v>3049</v>
      </c>
      <c r="P1304" t="s">
        <v>3061</v>
      </c>
    </row>
    <row r="1305" spans="1:16" x14ac:dyDescent="0.25">
      <c r="A1305" t="s">
        <v>305</v>
      </c>
      <c r="B1305" t="s">
        <v>1710</v>
      </c>
      <c r="C1305" t="s">
        <v>1710</v>
      </c>
      <c r="D1305">
        <v>10</v>
      </c>
      <c r="E1305" t="s">
        <v>3714</v>
      </c>
      <c r="F1305" t="s">
        <v>739</v>
      </c>
      <c r="G1305" s="1">
        <v>36337</v>
      </c>
      <c r="H1305" t="s">
        <v>1077</v>
      </c>
      <c r="I1305">
        <v>2</v>
      </c>
      <c r="M1305" s="1">
        <v>36617</v>
      </c>
      <c r="N1305">
        <v>280</v>
      </c>
      <c r="O1305" t="s">
        <v>3050</v>
      </c>
      <c r="P1305" t="s">
        <v>3061</v>
      </c>
    </row>
    <row r="1306" spans="1:16" x14ac:dyDescent="0.25">
      <c r="A1306" t="s">
        <v>305</v>
      </c>
      <c r="B1306" t="s">
        <v>1710</v>
      </c>
      <c r="C1306" t="s">
        <v>1710</v>
      </c>
      <c r="D1306">
        <v>11</v>
      </c>
      <c r="E1306" t="s">
        <v>4079</v>
      </c>
      <c r="F1306" t="s">
        <v>734</v>
      </c>
      <c r="G1306" s="1">
        <v>36617</v>
      </c>
      <c r="H1306" t="s">
        <v>1086</v>
      </c>
      <c r="I1306">
        <v>0</v>
      </c>
      <c r="M1306" s="1">
        <v>36813</v>
      </c>
      <c r="N1306">
        <v>196</v>
      </c>
      <c r="O1306" t="s">
        <v>3048</v>
      </c>
      <c r="P1306" t="s">
        <v>3048</v>
      </c>
    </row>
    <row r="1307" spans="1:16" x14ac:dyDescent="0.25">
      <c r="A1307" t="s">
        <v>305</v>
      </c>
      <c r="B1307" t="s">
        <v>1710</v>
      </c>
      <c r="C1307" t="s">
        <v>1710</v>
      </c>
      <c r="D1307">
        <v>12</v>
      </c>
      <c r="E1307" t="s">
        <v>4080</v>
      </c>
      <c r="F1307" t="s">
        <v>739</v>
      </c>
      <c r="G1307" s="1">
        <v>36813</v>
      </c>
      <c r="H1307" t="s">
        <v>1755</v>
      </c>
      <c r="I1307">
        <v>5</v>
      </c>
      <c r="M1307" s="1">
        <v>37688</v>
      </c>
      <c r="N1307">
        <v>875</v>
      </c>
      <c r="O1307" t="s">
        <v>3050</v>
      </c>
      <c r="P1307" t="s">
        <v>3061</v>
      </c>
    </row>
    <row r="1308" spans="1:16" x14ac:dyDescent="0.25">
      <c r="A1308" t="s">
        <v>305</v>
      </c>
      <c r="B1308" t="s">
        <v>1710</v>
      </c>
      <c r="C1308" t="s">
        <v>1710</v>
      </c>
      <c r="D1308">
        <v>13</v>
      </c>
      <c r="E1308" t="s">
        <v>4081</v>
      </c>
      <c r="F1308" t="s">
        <v>735</v>
      </c>
      <c r="G1308" s="1">
        <v>37688</v>
      </c>
      <c r="H1308" t="s">
        <v>1757</v>
      </c>
      <c r="I1308">
        <v>0</v>
      </c>
      <c r="K1308" s="1">
        <v>37956</v>
      </c>
      <c r="L1308" t="s">
        <v>4082</v>
      </c>
      <c r="M1308" s="1">
        <v>38087</v>
      </c>
      <c r="N1308">
        <v>399</v>
      </c>
      <c r="O1308" t="s">
        <v>3053</v>
      </c>
      <c r="P1308" t="s">
        <v>2342</v>
      </c>
    </row>
    <row r="1309" spans="1:16" x14ac:dyDescent="0.25">
      <c r="A1309" t="s">
        <v>305</v>
      </c>
      <c r="B1309" t="s">
        <v>1710</v>
      </c>
      <c r="C1309" t="s">
        <v>1710</v>
      </c>
      <c r="D1309">
        <v>14</v>
      </c>
      <c r="E1309" t="s">
        <v>4083</v>
      </c>
      <c r="F1309" t="s">
        <v>734</v>
      </c>
      <c r="G1309" s="1">
        <v>38087</v>
      </c>
      <c r="H1309" t="s">
        <v>1064</v>
      </c>
      <c r="I1309">
        <v>3</v>
      </c>
      <c r="L1309" t="s">
        <v>1760</v>
      </c>
      <c r="M1309" s="1">
        <v>38808</v>
      </c>
      <c r="N1309">
        <v>721</v>
      </c>
      <c r="O1309" t="s">
        <v>3048</v>
      </c>
      <c r="P1309" t="s">
        <v>3048</v>
      </c>
    </row>
    <row r="1310" spans="1:16" x14ac:dyDescent="0.25">
      <c r="A1310" t="s">
        <v>305</v>
      </c>
      <c r="B1310" t="s">
        <v>1710</v>
      </c>
      <c r="C1310" t="s">
        <v>1710</v>
      </c>
      <c r="D1310">
        <v>15</v>
      </c>
      <c r="E1310" t="s">
        <v>4084</v>
      </c>
      <c r="F1310" t="s">
        <v>784</v>
      </c>
      <c r="G1310" s="1">
        <v>38808</v>
      </c>
      <c r="H1310" t="s">
        <v>1762</v>
      </c>
      <c r="I1310">
        <v>0</v>
      </c>
      <c r="M1310" s="1">
        <v>39025</v>
      </c>
      <c r="N1310">
        <v>217</v>
      </c>
      <c r="O1310" t="s">
        <v>3050</v>
      </c>
      <c r="P1310" t="s">
        <v>3061</v>
      </c>
    </row>
    <row r="1311" spans="1:16" x14ac:dyDescent="0.25">
      <c r="A1311" t="s">
        <v>305</v>
      </c>
      <c r="B1311" t="s">
        <v>1710</v>
      </c>
      <c r="C1311" t="s">
        <v>1710</v>
      </c>
      <c r="D1311">
        <v>16</v>
      </c>
      <c r="E1311" t="s">
        <v>4085</v>
      </c>
      <c r="F1311" t="s">
        <v>734</v>
      </c>
      <c r="G1311" s="1">
        <v>39025</v>
      </c>
      <c r="H1311" t="s">
        <v>1764</v>
      </c>
      <c r="I1311">
        <v>0</v>
      </c>
      <c r="M1311" s="1">
        <v>39235</v>
      </c>
      <c r="N1311">
        <v>210</v>
      </c>
      <c r="O1311" t="s">
        <v>3048</v>
      </c>
      <c r="P1311" t="s">
        <v>3048</v>
      </c>
    </row>
    <row r="1312" spans="1:16" x14ac:dyDescent="0.25">
      <c r="A1312" t="s">
        <v>305</v>
      </c>
      <c r="B1312" t="s">
        <v>1710</v>
      </c>
      <c r="C1312" t="s">
        <v>1710</v>
      </c>
      <c r="D1312">
        <v>17</v>
      </c>
      <c r="E1312" t="s">
        <v>4086</v>
      </c>
      <c r="F1312" t="s">
        <v>737</v>
      </c>
      <c r="G1312" s="1">
        <v>39235</v>
      </c>
      <c r="H1312" t="s">
        <v>1120</v>
      </c>
      <c r="I1312">
        <v>1</v>
      </c>
      <c r="M1312" s="1">
        <v>39501</v>
      </c>
      <c r="N1312">
        <v>266</v>
      </c>
      <c r="O1312" t="s">
        <v>3050</v>
      </c>
      <c r="P1312" t="s">
        <v>3061</v>
      </c>
    </row>
    <row r="1313" spans="1:16" x14ac:dyDescent="0.25">
      <c r="A1313" t="s">
        <v>305</v>
      </c>
      <c r="B1313" t="s">
        <v>1710</v>
      </c>
      <c r="C1313" t="s">
        <v>1710</v>
      </c>
      <c r="D1313">
        <v>18</v>
      </c>
      <c r="E1313" t="s">
        <v>1766</v>
      </c>
      <c r="F1313" t="s">
        <v>739</v>
      </c>
      <c r="G1313" s="1">
        <v>39501</v>
      </c>
      <c r="H1313" t="s">
        <v>1767</v>
      </c>
      <c r="I1313">
        <v>14</v>
      </c>
      <c r="M1313" s="1">
        <v>42336</v>
      </c>
      <c r="N1313">
        <v>2835</v>
      </c>
      <c r="O1313" t="s">
        <v>3050</v>
      </c>
      <c r="P1313" t="s">
        <v>3061</v>
      </c>
    </row>
    <row r="1314" spans="1:16" x14ac:dyDescent="0.25">
      <c r="A1314" t="s">
        <v>305</v>
      </c>
      <c r="B1314" t="s">
        <v>1710</v>
      </c>
      <c r="C1314" t="s">
        <v>1710</v>
      </c>
      <c r="D1314">
        <v>19</v>
      </c>
      <c r="E1314" t="s">
        <v>3719</v>
      </c>
      <c r="F1314" t="s">
        <v>736</v>
      </c>
      <c r="G1314" s="1">
        <v>42336</v>
      </c>
      <c r="H1314" t="s">
        <v>1768</v>
      </c>
      <c r="I1314">
        <v>0</v>
      </c>
      <c r="K1314" s="1">
        <v>42655</v>
      </c>
      <c r="L1314" t="s">
        <v>1769</v>
      </c>
      <c r="M1314" s="1">
        <v>42714</v>
      </c>
      <c r="N1314">
        <v>378</v>
      </c>
      <c r="O1314" t="s">
        <v>3049</v>
      </c>
      <c r="P1314" t="s">
        <v>3061</v>
      </c>
    </row>
    <row r="1315" spans="1:16" x14ac:dyDescent="0.25">
      <c r="A1315" t="s">
        <v>305</v>
      </c>
      <c r="B1315" t="s">
        <v>1710</v>
      </c>
      <c r="C1315" t="s">
        <v>1710</v>
      </c>
      <c r="D1315">
        <v>20</v>
      </c>
      <c r="E1315" t="s">
        <v>4087</v>
      </c>
      <c r="F1315" t="s">
        <v>761</v>
      </c>
      <c r="G1315" s="1">
        <v>42714</v>
      </c>
      <c r="H1315" t="s">
        <v>1772</v>
      </c>
      <c r="I1315">
        <v>2</v>
      </c>
      <c r="L1315" t="s">
        <v>1771</v>
      </c>
      <c r="M1315" s="1">
        <v>43190</v>
      </c>
      <c r="N1315">
        <v>476</v>
      </c>
      <c r="O1315" t="s">
        <v>761</v>
      </c>
      <c r="P1315" t="s">
        <v>761</v>
      </c>
    </row>
    <row r="1316" spans="1:16" x14ac:dyDescent="0.25">
      <c r="A1316" t="s">
        <v>305</v>
      </c>
      <c r="B1316" t="s">
        <v>1710</v>
      </c>
      <c r="C1316" t="s">
        <v>1710</v>
      </c>
      <c r="D1316">
        <v>21</v>
      </c>
      <c r="E1316" t="s">
        <v>4088</v>
      </c>
      <c r="F1316" t="s">
        <v>736</v>
      </c>
      <c r="G1316" s="1">
        <v>43190</v>
      </c>
      <c r="H1316" t="s">
        <v>1774</v>
      </c>
      <c r="I1316">
        <v>1</v>
      </c>
      <c r="M1316" s="1">
        <v>43617</v>
      </c>
      <c r="N1316">
        <v>427</v>
      </c>
      <c r="O1316" t="s">
        <v>3049</v>
      </c>
      <c r="P1316" t="s">
        <v>3061</v>
      </c>
    </row>
    <row r="1317" spans="1:16" x14ac:dyDescent="0.25">
      <c r="A1317" t="s">
        <v>305</v>
      </c>
      <c r="B1317" t="s">
        <v>1710</v>
      </c>
      <c r="C1317" t="s">
        <v>1710</v>
      </c>
      <c r="D1317">
        <v>22</v>
      </c>
      <c r="E1317" t="s">
        <v>4089</v>
      </c>
      <c r="F1317" t="s">
        <v>734</v>
      </c>
      <c r="G1317" s="1">
        <v>43617</v>
      </c>
      <c r="H1317" t="s">
        <v>1767</v>
      </c>
      <c r="I1317">
        <v>0</v>
      </c>
      <c r="M1317" s="1">
        <v>43806</v>
      </c>
      <c r="N1317">
        <v>189</v>
      </c>
      <c r="O1317" t="s">
        <v>3048</v>
      </c>
      <c r="P1317" t="s">
        <v>3048</v>
      </c>
    </row>
    <row r="1318" spans="1:16" x14ac:dyDescent="0.25">
      <c r="A1318" t="s">
        <v>305</v>
      </c>
      <c r="B1318" t="s">
        <v>1710</v>
      </c>
      <c r="C1318" t="s">
        <v>1710</v>
      </c>
      <c r="D1318">
        <v>23</v>
      </c>
      <c r="E1318" t="s">
        <v>4090</v>
      </c>
      <c r="F1318" t="s">
        <v>736</v>
      </c>
      <c r="G1318" s="1">
        <v>43806</v>
      </c>
      <c r="H1318" t="s">
        <v>4091</v>
      </c>
      <c r="I1318">
        <v>0</v>
      </c>
      <c r="M1318" s="1" t="s">
        <v>4</v>
      </c>
      <c r="N1318" t="s">
        <v>4</v>
      </c>
      <c r="O1318" t="s">
        <v>3049</v>
      </c>
      <c r="P1318" t="s">
        <v>3061</v>
      </c>
    </row>
    <row r="1319" spans="1:16" x14ac:dyDescent="0.25">
      <c r="A1319" t="s">
        <v>305</v>
      </c>
      <c r="B1319" t="s">
        <v>741</v>
      </c>
      <c r="C1319" t="s">
        <v>741</v>
      </c>
      <c r="D1319">
        <v>1</v>
      </c>
      <c r="E1319" t="s">
        <v>1778</v>
      </c>
      <c r="F1319" t="s">
        <v>734</v>
      </c>
      <c r="G1319" s="1">
        <v>32845</v>
      </c>
      <c r="H1319" t="s">
        <v>1156</v>
      </c>
      <c r="I1319">
        <v>0</v>
      </c>
      <c r="L1319" t="s">
        <v>1779</v>
      </c>
      <c r="M1319" s="1">
        <v>33010</v>
      </c>
      <c r="N1319">
        <v>165</v>
      </c>
      <c r="O1319" t="s">
        <v>3048</v>
      </c>
      <c r="P1319" t="s">
        <v>3048</v>
      </c>
    </row>
    <row r="1320" spans="1:16" x14ac:dyDescent="0.25">
      <c r="A1320" t="s">
        <v>305</v>
      </c>
      <c r="B1320" t="s">
        <v>741</v>
      </c>
      <c r="C1320" t="s">
        <v>741</v>
      </c>
      <c r="D1320">
        <v>2</v>
      </c>
      <c r="E1320" t="s">
        <v>4092</v>
      </c>
      <c r="F1320" t="s">
        <v>2294</v>
      </c>
      <c r="G1320" s="1">
        <v>33010</v>
      </c>
      <c r="H1320" t="s">
        <v>1781</v>
      </c>
      <c r="I1320">
        <v>2</v>
      </c>
      <c r="K1320" s="1">
        <v>33284</v>
      </c>
      <c r="L1320" t="s">
        <v>4093</v>
      </c>
      <c r="M1320" s="1">
        <v>33810</v>
      </c>
      <c r="N1320">
        <v>800</v>
      </c>
      <c r="O1320" t="s">
        <v>3049</v>
      </c>
      <c r="P1320" t="s">
        <v>3061</v>
      </c>
    </row>
    <row r="1321" spans="1:16" x14ac:dyDescent="0.25">
      <c r="A1321" t="s">
        <v>305</v>
      </c>
      <c r="B1321" t="s">
        <v>741</v>
      </c>
      <c r="C1321" t="s">
        <v>741</v>
      </c>
      <c r="D1321">
        <v>3</v>
      </c>
      <c r="E1321" t="s">
        <v>4094</v>
      </c>
      <c r="F1321" t="s">
        <v>734</v>
      </c>
      <c r="G1321" s="1">
        <v>33810</v>
      </c>
      <c r="H1321" t="s">
        <v>1785</v>
      </c>
      <c r="I1321">
        <v>1</v>
      </c>
      <c r="L1321" t="s">
        <v>1784</v>
      </c>
      <c r="M1321" s="1">
        <v>34013</v>
      </c>
      <c r="N1321">
        <v>203</v>
      </c>
      <c r="O1321" t="s">
        <v>3048</v>
      </c>
      <c r="P1321" t="s">
        <v>3048</v>
      </c>
    </row>
    <row r="1322" spans="1:16" x14ac:dyDescent="0.25">
      <c r="A1322" t="s">
        <v>305</v>
      </c>
      <c r="B1322" t="s">
        <v>741</v>
      </c>
      <c r="C1322" t="s">
        <v>741</v>
      </c>
      <c r="D1322">
        <v>4</v>
      </c>
      <c r="E1322" t="s">
        <v>4095</v>
      </c>
      <c r="F1322" t="s">
        <v>740</v>
      </c>
      <c r="G1322" s="1">
        <v>34013</v>
      </c>
      <c r="H1322" t="s">
        <v>1787</v>
      </c>
      <c r="I1322">
        <v>0</v>
      </c>
      <c r="M1322" s="1">
        <v>34146</v>
      </c>
      <c r="N1322">
        <v>133</v>
      </c>
      <c r="O1322" t="s">
        <v>3049</v>
      </c>
      <c r="P1322" t="s">
        <v>3061</v>
      </c>
    </row>
    <row r="1323" spans="1:16" x14ac:dyDescent="0.25">
      <c r="A1323" t="s">
        <v>305</v>
      </c>
      <c r="B1323" t="s">
        <v>741</v>
      </c>
      <c r="C1323" t="s">
        <v>741</v>
      </c>
      <c r="D1323">
        <v>5</v>
      </c>
      <c r="E1323" t="s">
        <v>4096</v>
      </c>
      <c r="F1323" t="s">
        <v>756</v>
      </c>
      <c r="G1323" s="1">
        <v>34146</v>
      </c>
      <c r="H1323" t="s">
        <v>1787</v>
      </c>
      <c r="I1323">
        <v>1</v>
      </c>
      <c r="M1323" s="1">
        <v>34685</v>
      </c>
      <c r="N1323">
        <v>539</v>
      </c>
      <c r="O1323" t="s">
        <v>3051</v>
      </c>
      <c r="P1323" t="s">
        <v>3051</v>
      </c>
    </row>
    <row r="1324" spans="1:16" x14ac:dyDescent="0.25">
      <c r="A1324" t="s">
        <v>305</v>
      </c>
      <c r="B1324" t="s">
        <v>741</v>
      </c>
      <c r="C1324" t="s">
        <v>741</v>
      </c>
      <c r="D1324">
        <v>6</v>
      </c>
      <c r="E1324" t="s">
        <v>3141</v>
      </c>
      <c r="F1324" t="s">
        <v>758</v>
      </c>
      <c r="G1324" s="1">
        <v>34685</v>
      </c>
      <c r="H1324" t="s">
        <v>1787</v>
      </c>
      <c r="I1324">
        <v>0</v>
      </c>
      <c r="L1324" t="s">
        <v>1789</v>
      </c>
      <c r="M1324" s="1">
        <v>34860</v>
      </c>
      <c r="N1324">
        <v>175</v>
      </c>
      <c r="O1324" t="s">
        <v>3050</v>
      </c>
      <c r="P1324" t="s">
        <v>3061</v>
      </c>
    </row>
    <row r="1325" spans="1:16" x14ac:dyDescent="0.25">
      <c r="A1325" t="s">
        <v>305</v>
      </c>
      <c r="B1325" t="s">
        <v>741</v>
      </c>
      <c r="C1325" t="s">
        <v>741</v>
      </c>
      <c r="D1325">
        <v>7</v>
      </c>
      <c r="E1325" t="s">
        <v>4097</v>
      </c>
      <c r="F1325" t="s">
        <v>740</v>
      </c>
      <c r="G1325" s="1">
        <v>34860</v>
      </c>
      <c r="H1325" t="s">
        <v>1108</v>
      </c>
      <c r="I1325">
        <v>6</v>
      </c>
      <c r="L1325" t="s">
        <v>1791</v>
      </c>
      <c r="M1325" s="1">
        <v>35707</v>
      </c>
      <c r="N1325">
        <v>847</v>
      </c>
      <c r="O1325" t="s">
        <v>3049</v>
      </c>
      <c r="P1325" t="s">
        <v>3061</v>
      </c>
    </row>
    <row r="1326" spans="1:16" x14ac:dyDescent="0.25">
      <c r="A1326" t="s">
        <v>305</v>
      </c>
      <c r="B1326" t="s">
        <v>741</v>
      </c>
      <c r="C1326" t="s">
        <v>741</v>
      </c>
      <c r="D1326">
        <v>8</v>
      </c>
      <c r="E1326" t="s">
        <v>4098</v>
      </c>
      <c r="F1326" t="s">
        <v>736</v>
      </c>
      <c r="G1326" s="1">
        <v>35707</v>
      </c>
      <c r="H1326" t="s">
        <v>1757</v>
      </c>
      <c r="I1326">
        <v>2</v>
      </c>
      <c r="M1326" s="1">
        <v>36246</v>
      </c>
      <c r="N1326">
        <v>539</v>
      </c>
      <c r="O1326" t="s">
        <v>3049</v>
      </c>
      <c r="P1326" t="s">
        <v>3061</v>
      </c>
    </row>
    <row r="1327" spans="1:16" x14ac:dyDescent="0.25">
      <c r="A1327" t="s">
        <v>305</v>
      </c>
      <c r="B1327" t="s">
        <v>741</v>
      </c>
      <c r="C1327" t="s">
        <v>741</v>
      </c>
      <c r="D1327">
        <v>9</v>
      </c>
      <c r="E1327" t="s">
        <v>4099</v>
      </c>
      <c r="F1327" t="s">
        <v>736</v>
      </c>
      <c r="G1327" s="1">
        <v>36246</v>
      </c>
      <c r="H1327" t="s">
        <v>1794</v>
      </c>
      <c r="I1327">
        <v>13</v>
      </c>
      <c r="K1327" s="1">
        <v>38982</v>
      </c>
      <c r="L1327" t="s">
        <v>1795</v>
      </c>
      <c r="M1327" s="1">
        <v>38961</v>
      </c>
      <c r="N1327">
        <v>2715</v>
      </c>
      <c r="O1327" t="s">
        <v>3049</v>
      </c>
      <c r="P1327" t="s">
        <v>3061</v>
      </c>
    </row>
    <row r="1328" spans="1:16" x14ac:dyDescent="0.25">
      <c r="A1328" t="s">
        <v>305</v>
      </c>
      <c r="B1328" t="s">
        <v>741</v>
      </c>
      <c r="C1328" t="s">
        <v>741</v>
      </c>
      <c r="D1328">
        <v>10</v>
      </c>
      <c r="E1328" t="s">
        <v>4100</v>
      </c>
      <c r="F1328" t="s">
        <v>736</v>
      </c>
      <c r="G1328" s="1">
        <v>38961</v>
      </c>
      <c r="H1328" t="s">
        <v>1072</v>
      </c>
      <c r="I1328">
        <v>4</v>
      </c>
      <c r="L1328" t="s">
        <v>1084</v>
      </c>
      <c r="M1328" s="1">
        <v>39515</v>
      </c>
      <c r="N1328">
        <v>554</v>
      </c>
      <c r="O1328" t="s">
        <v>3049</v>
      </c>
      <c r="P1328" t="s">
        <v>3061</v>
      </c>
    </row>
    <row r="1329" spans="1:16" x14ac:dyDescent="0.25">
      <c r="A1329" t="s">
        <v>305</v>
      </c>
      <c r="B1329" t="s">
        <v>741</v>
      </c>
      <c r="C1329" t="s">
        <v>741</v>
      </c>
      <c r="D1329">
        <v>11</v>
      </c>
      <c r="E1329" t="s">
        <v>3091</v>
      </c>
      <c r="F1329" t="s">
        <v>736</v>
      </c>
      <c r="G1329" s="1">
        <v>39515</v>
      </c>
      <c r="H1329" t="s">
        <v>1745</v>
      </c>
      <c r="I1329">
        <v>0</v>
      </c>
      <c r="L1329" t="s">
        <v>1797</v>
      </c>
      <c r="M1329" s="1">
        <v>39845</v>
      </c>
      <c r="N1329">
        <v>330</v>
      </c>
      <c r="O1329" t="s">
        <v>3049</v>
      </c>
      <c r="P1329" t="s">
        <v>3061</v>
      </c>
    </row>
    <row r="1330" spans="1:16" x14ac:dyDescent="0.25">
      <c r="A1330" t="s">
        <v>305</v>
      </c>
      <c r="B1330" t="s">
        <v>741</v>
      </c>
      <c r="C1330" t="s">
        <v>741</v>
      </c>
      <c r="D1330">
        <v>12</v>
      </c>
      <c r="E1330" t="s">
        <v>4101</v>
      </c>
      <c r="F1330" t="s">
        <v>756</v>
      </c>
      <c r="G1330" s="1">
        <v>39845</v>
      </c>
      <c r="H1330" t="s">
        <v>1072</v>
      </c>
      <c r="I1330">
        <v>1</v>
      </c>
      <c r="L1330" t="s">
        <v>1084</v>
      </c>
      <c r="M1330" s="1">
        <v>40152</v>
      </c>
      <c r="N1330">
        <v>307</v>
      </c>
      <c r="O1330" t="s">
        <v>3051</v>
      </c>
      <c r="P1330" t="s">
        <v>3051</v>
      </c>
    </row>
    <row r="1331" spans="1:16" x14ac:dyDescent="0.25">
      <c r="A1331" t="s">
        <v>305</v>
      </c>
      <c r="B1331" t="s">
        <v>741</v>
      </c>
      <c r="C1331" t="s">
        <v>741</v>
      </c>
      <c r="D1331">
        <v>13</v>
      </c>
      <c r="E1331" t="s">
        <v>4102</v>
      </c>
      <c r="F1331" t="s">
        <v>740</v>
      </c>
      <c r="G1331" s="1">
        <v>40152</v>
      </c>
      <c r="H1331" t="s">
        <v>1800</v>
      </c>
      <c r="I1331">
        <v>13</v>
      </c>
      <c r="M1331" s="1">
        <v>42230</v>
      </c>
      <c r="N1331">
        <v>2078</v>
      </c>
      <c r="O1331" t="s">
        <v>3049</v>
      </c>
      <c r="P1331" t="s">
        <v>3061</v>
      </c>
    </row>
    <row r="1332" spans="1:16" x14ac:dyDescent="0.25">
      <c r="A1332" t="s">
        <v>305</v>
      </c>
      <c r="B1332" t="s">
        <v>741</v>
      </c>
      <c r="C1332" t="s">
        <v>741</v>
      </c>
      <c r="D1332">
        <v>14</v>
      </c>
      <c r="E1332" t="s">
        <v>4103</v>
      </c>
      <c r="F1332" t="s">
        <v>758</v>
      </c>
      <c r="G1332" s="1">
        <v>42230</v>
      </c>
      <c r="H1332" t="s">
        <v>1802</v>
      </c>
      <c r="I1332">
        <v>1</v>
      </c>
      <c r="M1332" s="1">
        <v>42630</v>
      </c>
      <c r="N1332">
        <v>400</v>
      </c>
      <c r="O1332" t="s">
        <v>3050</v>
      </c>
      <c r="P1332" t="s">
        <v>3061</v>
      </c>
    </row>
    <row r="1333" spans="1:16" x14ac:dyDescent="0.25">
      <c r="A1333" t="s">
        <v>305</v>
      </c>
      <c r="B1333" t="s">
        <v>741</v>
      </c>
      <c r="C1333" t="s">
        <v>741</v>
      </c>
      <c r="D1333">
        <v>15</v>
      </c>
      <c r="E1333" t="s">
        <v>3737</v>
      </c>
      <c r="F1333" t="s">
        <v>739</v>
      </c>
      <c r="G1333" s="1">
        <v>42630</v>
      </c>
      <c r="H1333" t="s">
        <v>1803</v>
      </c>
      <c r="I1333">
        <v>6</v>
      </c>
      <c r="K1333" s="1">
        <v>43621</v>
      </c>
      <c r="L1333" t="s">
        <v>1804</v>
      </c>
      <c r="M1333" s="1">
        <v>43621</v>
      </c>
      <c r="N1333">
        <v>991</v>
      </c>
      <c r="O1333" t="s">
        <v>3050</v>
      </c>
      <c r="P1333" t="s">
        <v>3061</v>
      </c>
    </row>
    <row r="1334" spans="1:16" x14ac:dyDescent="0.25">
      <c r="A1334" t="s">
        <v>305</v>
      </c>
      <c r="B1334" t="s">
        <v>741</v>
      </c>
      <c r="C1334" t="s">
        <v>741</v>
      </c>
      <c r="D1334">
        <v>16</v>
      </c>
      <c r="E1334" t="s">
        <v>1805</v>
      </c>
      <c r="F1334" t="s">
        <v>758</v>
      </c>
      <c r="G1334" s="1">
        <v>43621</v>
      </c>
      <c r="H1334" t="s">
        <v>1072</v>
      </c>
      <c r="I1334">
        <v>0</v>
      </c>
      <c r="L1334" t="s">
        <v>1084</v>
      </c>
      <c r="M1334" s="1">
        <v>43631</v>
      </c>
      <c r="N1334">
        <v>10</v>
      </c>
      <c r="O1334" t="s">
        <v>3050</v>
      </c>
      <c r="P1334" t="s">
        <v>3061</v>
      </c>
    </row>
    <row r="1335" spans="1:16" x14ac:dyDescent="0.25">
      <c r="A1335" t="s">
        <v>305</v>
      </c>
      <c r="B1335" t="s">
        <v>741</v>
      </c>
      <c r="C1335" t="s">
        <v>741</v>
      </c>
      <c r="D1335">
        <v>17</v>
      </c>
      <c r="E1335" t="s">
        <v>3736</v>
      </c>
      <c r="F1335" t="s">
        <v>1714</v>
      </c>
      <c r="G1335" s="1">
        <v>43631</v>
      </c>
      <c r="H1335" t="s">
        <v>1112</v>
      </c>
      <c r="I1335">
        <v>0</v>
      </c>
      <c r="L1335" t="s">
        <v>1806</v>
      </c>
      <c r="M1335" s="1" t="s">
        <v>4</v>
      </c>
      <c r="N1335" t="s">
        <v>4</v>
      </c>
      <c r="O1335" t="s">
        <v>3050</v>
      </c>
      <c r="P1335" t="s">
        <v>3061</v>
      </c>
    </row>
    <row r="1336" spans="1:16" x14ac:dyDescent="0.25">
      <c r="A1336" t="s">
        <v>305</v>
      </c>
      <c r="B1336" t="s">
        <v>745</v>
      </c>
      <c r="C1336" t="s">
        <v>745</v>
      </c>
      <c r="D1336">
        <v>1</v>
      </c>
      <c r="E1336" t="s">
        <v>3082</v>
      </c>
      <c r="F1336" t="s">
        <v>734</v>
      </c>
      <c r="G1336" s="1">
        <v>32480</v>
      </c>
      <c r="H1336" t="s">
        <v>1807</v>
      </c>
      <c r="I1336">
        <v>9</v>
      </c>
      <c r="K1336" s="1">
        <v>33222</v>
      </c>
      <c r="L1336" t="s">
        <v>1808</v>
      </c>
      <c r="M1336" s="1">
        <v>33367</v>
      </c>
      <c r="N1336">
        <v>887</v>
      </c>
      <c r="O1336" t="s">
        <v>3048</v>
      </c>
      <c r="P1336" t="s">
        <v>3048</v>
      </c>
    </row>
    <row r="1337" spans="1:16" x14ac:dyDescent="0.25">
      <c r="A1337" t="s">
        <v>305</v>
      </c>
      <c r="B1337" t="s">
        <v>745</v>
      </c>
      <c r="C1337" t="s">
        <v>745</v>
      </c>
      <c r="D1337">
        <v>2</v>
      </c>
      <c r="E1337" t="s">
        <v>4104</v>
      </c>
      <c r="F1337" t="s">
        <v>734</v>
      </c>
      <c r="G1337" s="1">
        <v>33367</v>
      </c>
      <c r="H1337" t="s">
        <v>1811</v>
      </c>
      <c r="I1337">
        <v>4</v>
      </c>
      <c r="L1337" t="s">
        <v>1810</v>
      </c>
      <c r="M1337" s="1">
        <v>34587</v>
      </c>
      <c r="N1337">
        <v>1220</v>
      </c>
      <c r="O1337" t="s">
        <v>3048</v>
      </c>
      <c r="P1337" t="s">
        <v>3048</v>
      </c>
    </row>
    <row r="1338" spans="1:16" x14ac:dyDescent="0.25">
      <c r="A1338" t="s">
        <v>305</v>
      </c>
      <c r="B1338" t="s">
        <v>745</v>
      </c>
      <c r="C1338" t="s">
        <v>745</v>
      </c>
      <c r="D1338">
        <v>3</v>
      </c>
      <c r="E1338" t="s">
        <v>3141</v>
      </c>
      <c r="F1338" t="s">
        <v>758</v>
      </c>
      <c r="G1338" s="1">
        <v>34587</v>
      </c>
      <c r="H1338" t="s">
        <v>1787</v>
      </c>
      <c r="I1338">
        <v>23</v>
      </c>
      <c r="M1338" s="1">
        <v>37904</v>
      </c>
      <c r="N1338">
        <v>3317</v>
      </c>
      <c r="O1338" t="s">
        <v>3050</v>
      </c>
      <c r="P1338" t="s">
        <v>3061</v>
      </c>
    </row>
    <row r="1339" spans="1:16" x14ac:dyDescent="0.25">
      <c r="A1339" t="s">
        <v>305</v>
      </c>
      <c r="B1339" t="s">
        <v>745</v>
      </c>
      <c r="C1339" t="s">
        <v>745</v>
      </c>
      <c r="D1339">
        <v>4</v>
      </c>
      <c r="E1339" t="s">
        <v>4105</v>
      </c>
      <c r="F1339" t="s">
        <v>768</v>
      </c>
      <c r="G1339" s="1">
        <v>37904</v>
      </c>
      <c r="H1339" t="s">
        <v>1787</v>
      </c>
      <c r="I1339">
        <v>0</v>
      </c>
      <c r="M1339" s="1">
        <v>38003</v>
      </c>
      <c r="N1339">
        <v>99</v>
      </c>
      <c r="O1339" t="s">
        <v>3048</v>
      </c>
      <c r="P1339" t="s">
        <v>3048</v>
      </c>
    </row>
    <row r="1340" spans="1:16" x14ac:dyDescent="0.25">
      <c r="A1340" t="s">
        <v>305</v>
      </c>
      <c r="B1340" t="s">
        <v>745</v>
      </c>
      <c r="C1340" t="s">
        <v>745</v>
      </c>
      <c r="D1340">
        <v>5</v>
      </c>
      <c r="E1340" t="s">
        <v>3732</v>
      </c>
      <c r="F1340" t="s">
        <v>767</v>
      </c>
      <c r="G1340" s="1">
        <v>38003</v>
      </c>
      <c r="H1340" t="s">
        <v>1813</v>
      </c>
      <c r="I1340">
        <v>11</v>
      </c>
      <c r="K1340" s="1">
        <v>40130</v>
      </c>
      <c r="L1340" t="s">
        <v>4106</v>
      </c>
      <c r="M1340" s="1">
        <v>40130</v>
      </c>
      <c r="N1340">
        <v>2127</v>
      </c>
      <c r="O1340" t="s">
        <v>3050</v>
      </c>
      <c r="P1340" t="s">
        <v>3061</v>
      </c>
    </row>
    <row r="1341" spans="1:16" x14ac:dyDescent="0.25">
      <c r="A1341" t="s">
        <v>305</v>
      </c>
      <c r="B1341" t="s">
        <v>745</v>
      </c>
      <c r="C1341" t="s">
        <v>745</v>
      </c>
      <c r="D1341">
        <v>6</v>
      </c>
      <c r="E1341" t="s">
        <v>4107</v>
      </c>
      <c r="F1341" t="s">
        <v>740</v>
      </c>
      <c r="G1341" s="1">
        <v>40130</v>
      </c>
      <c r="H1341" t="s">
        <v>1072</v>
      </c>
      <c r="I1341">
        <v>2</v>
      </c>
      <c r="K1341" s="1">
        <v>40682</v>
      </c>
      <c r="L1341" t="s">
        <v>4108</v>
      </c>
      <c r="M1341" s="1">
        <v>40682</v>
      </c>
      <c r="N1341">
        <v>552</v>
      </c>
      <c r="O1341" t="s">
        <v>3049</v>
      </c>
      <c r="P1341" t="s">
        <v>3061</v>
      </c>
    </row>
    <row r="1342" spans="1:16" x14ac:dyDescent="0.25">
      <c r="A1342" t="s">
        <v>305</v>
      </c>
      <c r="B1342" t="s">
        <v>745</v>
      </c>
      <c r="C1342" t="s">
        <v>745</v>
      </c>
      <c r="D1342">
        <v>7</v>
      </c>
      <c r="E1342" t="s">
        <v>3157</v>
      </c>
      <c r="F1342" t="s">
        <v>736</v>
      </c>
      <c r="G1342" s="1">
        <v>40682</v>
      </c>
      <c r="H1342" t="s">
        <v>1072</v>
      </c>
      <c r="I1342">
        <v>5</v>
      </c>
      <c r="L1342" t="s">
        <v>1084</v>
      </c>
      <c r="M1342" s="1">
        <v>41504</v>
      </c>
      <c r="N1342">
        <v>822</v>
      </c>
      <c r="O1342" t="s">
        <v>3049</v>
      </c>
      <c r="P1342" t="s">
        <v>3061</v>
      </c>
    </row>
    <row r="1343" spans="1:16" x14ac:dyDescent="0.25">
      <c r="A1343" t="s">
        <v>305</v>
      </c>
      <c r="B1343" t="s">
        <v>745</v>
      </c>
      <c r="C1343" t="s">
        <v>745</v>
      </c>
      <c r="D1343">
        <v>8</v>
      </c>
      <c r="E1343" t="s">
        <v>4109</v>
      </c>
      <c r="F1343" t="s">
        <v>737</v>
      </c>
      <c r="G1343" s="1">
        <v>41504</v>
      </c>
      <c r="H1343" t="s">
        <v>1818</v>
      </c>
      <c r="I1343">
        <v>8</v>
      </c>
      <c r="M1343" s="1">
        <v>42693</v>
      </c>
      <c r="N1343">
        <v>1189</v>
      </c>
      <c r="O1343" t="s">
        <v>3050</v>
      </c>
      <c r="P1343" t="s">
        <v>3061</v>
      </c>
    </row>
    <row r="1344" spans="1:16" x14ac:dyDescent="0.25">
      <c r="A1344" t="s">
        <v>305</v>
      </c>
      <c r="B1344" t="s">
        <v>745</v>
      </c>
      <c r="C1344" t="s">
        <v>745</v>
      </c>
      <c r="D1344">
        <v>9</v>
      </c>
      <c r="E1344" t="s">
        <v>3777</v>
      </c>
      <c r="F1344" t="s">
        <v>734</v>
      </c>
      <c r="G1344" s="1">
        <v>42693</v>
      </c>
      <c r="H1344" t="s">
        <v>1819</v>
      </c>
      <c r="I1344">
        <v>1</v>
      </c>
      <c r="K1344" s="1">
        <v>42892</v>
      </c>
      <c r="L1344" t="s">
        <v>1820</v>
      </c>
      <c r="M1344" s="1">
        <v>43064</v>
      </c>
      <c r="N1344">
        <v>371</v>
      </c>
      <c r="O1344" t="s">
        <v>3048</v>
      </c>
      <c r="P1344" t="s">
        <v>3048</v>
      </c>
    </row>
    <row r="1345" spans="1:16" x14ac:dyDescent="0.25">
      <c r="A1345" t="s">
        <v>305</v>
      </c>
      <c r="B1345" t="s">
        <v>745</v>
      </c>
      <c r="C1345" t="s">
        <v>745</v>
      </c>
      <c r="D1345">
        <v>10</v>
      </c>
      <c r="E1345" t="s">
        <v>1821</v>
      </c>
      <c r="F1345" t="s">
        <v>737</v>
      </c>
      <c r="G1345" s="1">
        <v>43064</v>
      </c>
      <c r="H1345" t="s">
        <v>4110</v>
      </c>
      <c r="I1345">
        <v>1</v>
      </c>
      <c r="L1345" t="s">
        <v>1822</v>
      </c>
      <c r="M1345" s="1">
        <v>43316</v>
      </c>
      <c r="N1345">
        <v>252</v>
      </c>
      <c r="O1345" t="s">
        <v>3050</v>
      </c>
      <c r="P1345" t="s">
        <v>3061</v>
      </c>
    </row>
    <row r="1346" spans="1:16" x14ac:dyDescent="0.25">
      <c r="A1346" t="s">
        <v>305</v>
      </c>
      <c r="B1346" t="s">
        <v>745</v>
      </c>
      <c r="C1346" t="s">
        <v>745</v>
      </c>
      <c r="D1346">
        <v>11</v>
      </c>
      <c r="E1346" t="s">
        <v>4111</v>
      </c>
      <c r="F1346" t="s">
        <v>770</v>
      </c>
      <c r="G1346" s="1">
        <v>43316</v>
      </c>
      <c r="H1346" t="s">
        <v>4112</v>
      </c>
      <c r="I1346">
        <v>0</v>
      </c>
      <c r="M1346" s="1">
        <v>43498</v>
      </c>
      <c r="N1346">
        <v>182</v>
      </c>
      <c r="O1346" t="s">
        <v>3051</v>
      </c>
      <c r="P1346" t="s">
        <v>3051</v>
      </c>
    </row>
    <row r="1347" spans="1:16" x14ac:dyDescent="0.25">
      <c r="A1347" t="s">
        <v>305</v>
      </c>
      <c r="B1347" t="s">
        <v>745</v>
      </c>
      <c r="C1347" t="s">
        <v>745</v>
      </c>
      <c r="D1347">
        <v>12</v>
      </c>
      <c r="E1347" t="s">
        <v>1826</v>
      </c>
      <c r="F1347" t="s">
        <v>737</v>
      </c>
      <c r="G1347" s="1">
        <v>43498</v>
      </c>
      <c r="H1347" t="s">
        <v>4113</v>
      </c>
      <c r="I1347">
        <v>1</v>
      </c>
      <c r="M1347" s="1">
        <v>43771</v>
      </c>
      <c r="N1347">
        <v>273</v>
      </c>
      <c r="O1347" t="s">
        <v>3050</v>
      </c>
      <c r="P1347" t="s">
        <v>3061</v>
      </c>
    </row>
    <row r="1348" spans="1:16" x14ac:dyDescent="0.25">
      <c r="A1348" t="s">
        <v>305</v>
      </c>
      <c r="B1348" t="s">
        <v>745</v>
      </c>
      <c r="C1348" t="s">
        <v>745</v>
      </c>
      <c r="D1348">
        <v>13</v>
      </c>
      <c r="E1348" t="s">
        <v>4114</v>
      </c>
      <c r="F1348" t="s">
        <v>768</v>
      </c>
      <c r="G1348" s="1">
        <v>43771</v>
      </c>
      <c r="H1348" t="s">
        <v>4115</v>
      </c>
      <c r="I1348">
        <v>0</v>
      </c>
      <c r="K1348" s="1">
        <v>43816</v>
      </c>
      <c r="L1348" t="s">
        <v>1830</v>
      </c>
      <c r="M1348" s="1" t="s">
        <v>4</v>
      </c>
      <c r="N1348" t="s">
        <v>4</v>
      </c>
      <c r="O1348" t="s">
        <v>3048</v>
      </c>
      <c r="P1348" t="s">
        <v>3048</v>
      </c>
    </row>
    <row r="1349" spans="1:16" x14ac:dyDescent="0.25">
      <c r="A1349" t="s">
        <v>305</v>
      </c>
      <c r="B1349" t="s">
        <v>746</v>
      </c>
      <c r="C1349" t="s">
        <v>746</v>
      </c>
      <c r="D1349">
        <v>1</v>
      </c>
      <c r="E1349" t="s">
        <v>3138</v>
      </c>
      <c r="F1349" t="s">
        <v>734</v>
      </c>
      <c r="G1349" s="1">
        <v>32451</v>
      </c>
      <c r="H1349" t="s">
        <v>1064</v>
      </c>
      <c r="I1349">
        <v>2</v>
      </c>
      <c r="K1349" s="1">
        <v>32991</v>
      </c>
      <c r="L1349" t="s">
        <v>1831</v>
      </c>
      <c r="M1349" s="1">
        <v>33502</v>
      </c>
      <c r="N1349">
        <v>1051</v>
      </c>
      <c r="O1349" t="s">
        <v>3048</v>
      </c>
      <c r="P1349" t="s">
        <v>3048</v>
      </c>
    </row>
    <row r="1350" spans="1:16" x14ac:dyDescent="0.25">
      <c r="A1350" t="s">
        <v>305</v>
      </c>
      <c r="B1350" t="s">
        <v>746</v>
      </c>
      <c r="C1350" t="s">
        <v>746</v>
      </c>
      <c r="D1350">
        <v>2</v>
      </c>
      <c r="E1350" t="s">
        <v>4116</v>
      </c>
      <c r="F1350" t="s">
        <v>736</v>
      </c>
      <c r="G1350" s="1">
        <v>33502</v>
      </c>
      <c r="H1350" t="s">
        <v>1745</v>
      </c>
      <c r="I1350">
        <v>14</v>
      </c>
      <c r="L1350" t="s">
        <v>1833</v>
      </c>
      <c r="M1350" s="1">
        <v>34776</v>
      </c>
      <c r="N1350">
        <v>1274</v>
      </c>
      <c r="O1350" t="s">
        <v>3049</v>
      </c>
      <c r="P1350" t="s">
        <v>3061</v>
      </c>
    </row>
    <row r="1351" spans="1:16" x14ac:dyDescent="0.25">
      <c r="A1351" t="s">
        <v>305</v>
      </c>
      <c r="B1351" t="s">
        <v>746</v>
      </c>
      <c r="C1351" t="s">
        <v>746</v>
      </c>
      <c r="D1351">
        <v>3</v>
      </c>
      <c r="E1351" t="s">
        <v>4117</v>
      </c>
      <c r="F1351" t="s">
        <v>828</v>
      </c>
      <c r="G1351" s="1">
        <v>34776</v>
      </c>
      <c r="H1351" t="s">
        <v>1835</v>
      </c>
      <c r="I1351">
        <v>7</v>
      </c>
      <c r="K1351" s="1">
        <v>35704</v>
      </c>
      <c r="L1351" t="s">
        <v>1836</v>
      </c>
      <c r="M1351" s="1">
        <v>35714</v>
      </c>
      <c r="N1351">
        <v>938</v>
      </c>
      <c r="O1351" t="s">
        <v>3049</v>
      </c>
      <c r="P1351" t="s">
        <v>3061</v>
      </c>
    </row>
    <row r="1352" spans="1:16" x14ac:dyDescent="0.25">
      <c r="A1352" t="s">
        <v>305</v>
      </c>
      <c r="B1352" t="s">
        <v>746</v>
      </c>
      <c r="C1352" t="s">
        <v>746</v>
      </c>
      <c r="D1352">
        <v>4</v>
      </c>
      <c r="E1352" t="s">
        <v>3774</v>
      </c>
      <c r="F1352" t="s">
        <v>736</v>
      </c>
      <c r="G1352" s="1">
        <v>35714</v>
      </c>
      <c r="H1352" t="s">
        <v>1837</v>
      </c>
      <c r="I1352">
        <v>21</v>
      </c>
      <c r="K1352" s="1">
        <v>39717</v>
      </c>
      <c r="L1352" t="s">
        <v>2295</v>
      </c>
      <c r="M1352" s="1">
        <v>39718</v>
      </c>
      <c r="N1352">
        <v>4004</v>
      </c>
      <c r="O1352" t="s">
        <v>3049</v>
      </c>
      <c r="P1352" t="s">
        <v>3061</v>
      </c>
    </row>
    <row r="1353" spans="1:16" x14ac:dyDescent="0.25">
      <c r="A1353" t="s">
        <v>305</v>
      </c>
      <c r="B1353" t="s">
        <v>746</v>
      </c>
      <c r="C1353" t="s">
        <v>746</v>
      </c>
      <c r="D1353">
        <v>5</v>
      </c>
      <c r="E1353" t="s">
        <v>4118</v>
      </c>
      <c r="F1353" t="s">
        <v>737</v>
      </c>
      <c r="G1353" s="1">
        <v>39718</v>
      </c>
      <c r="H1353" t="s">
        <v>1787</v>
      </c>
      <c r="I1353">
        <v>0</v>
      </c>
      <c r="L1353" t="s">
        <v>1839</v>
      </c>
      <c r="M1353" s="1">
        <v>39823</v>
      </c>
      <c r="N1353">
        <v>105</v>
      </c>
      <c r="O1353" t="s">
        <v>3050</v>
      </c>
      <c r="P1353" t="s">
        <v>3061</v>
      </c>
    </row>
    <row r="1354" spans="1:16" x14ac:dyDescent="0.25">
      <c r="A1354" t="s">
        <v>305</v>
      </c>
      <c r="B1354" t="s">
        <v>746</v>
      </c>
      <c r="C1354" t="s">
        <v>746</v>
      </c>
      <c r="D1354">
        <v>6</v>
      </c>
      <c r="E1354" t="s">
        <v>4119</v>
      </c>
      <c r="F1354" t="s">
        <v>767</v>
      </c>
      <c r="G1354" s="1">
        <v>39823</v>
      </c>
      <c r="H1354" t="s">
        <v>1841</v>
      </c>
      <c r="I1354">
        <v>1</v>
      </c>
      <c r="M1354" s="1">
        <v>40047</v>
      </c>
      <c r="N1354">
        <v>224</v>
      </c>
      <c r="O1354" t="s">
        <v>3050</v>
      </c>
      <c r="P1354" t="s">
        <v>3061</v>
      </c>
    </row>
    <row r="1355" spans="1:16" x14ac:dyDescent="0.25">
      <c r="A1355" t="s">
        <v>305</v>
      </c>
      <c r="B1355" t="s">
        <v>746</v>
      </c>
      <c r="C1355" t="s">
        <v>746</v>
      </c>
      <c r="D1355">
        <v>7</v>
      </c>
      <c r="E1355" t="s">
        <v>4120</v>
      </c>
      <c r="F1355" t="s">
        <v>740</v>
      </c>
      <c r="G1355" s="1">
        <v>40047</v>
      </c>
      <c r="H1355" t="s">
        <v>1843</v>
      </c>
      <c r="I1355">
        <v>6</v>
      </c>
      <c r="M1355" s="1">
        <v>41146</v>
      </c>
      <c r="N1355">
        <v>1099</v>
      </c>
      <c r="O1355" t="s">
        <v>3049</v>
      </c>
      <c r="P1355" t="s">
        <v>3061</v>
      </c>
    </row>
    <row r="1356" spans="1:16" x14ac:dyDescent="0.25">
      <c r="A1356" t="s">
        <v>305</v>
      </c>
      <c r="B1356" t="s">
        <v>746</v>
      </c>
      <c r="C1356" t="s">
        <v>746</v>
      </c>
      <c r="D1356">
        <v>8</v>
      </c>
      <c r="E1356" t="s">
        <v>4121</v>
      </c>
      <c r="F1356" t="s">
        <v>740</v>
      </c>
      <c r="G1356" s="1">
        <v>41146</v>
      </c>
      <c r="H1356" t="s">
        <v>1086</v>
      </c>
      <c r="I1356">
        <v>1</v>
      </c>
      <c r="M1356" s="1">
        <v>41356</v>
      </c>
      <c r="N1356">
        <v>210</v>
      </c>
      <c r="O1356" t="s">
        <v>3049</v>
      </c>
      <c r="P1356" t="s">
        <v>3061</v>
      </c>
    </row>
    <row r="1357" spans="1:16" x14ac:dyDescent="0.25">
      <c r="A1357" t="s">
        <v>305</v>
      </c>
      <c r="B1357" t="s">
        <v>746</v>
      </c>
      <c r="C1357" t="s">
        <v>746</v>
      </c>
      <c r="D1357">
        <v>9</v>
      </c>
      <c r="E1357" t="s">
        <v>1845</v>
      </c>
      <c r="F1357" t="s">
        <v>740</v>
      </c>
      <c r="G1357" s="1">
        <v>41356</v>
      </c>
      <c r="H1357" t="s">
        <v>1846</v>
      </c>
      <c r="I1357">
        <v>2</v>
      </c>
      <c r="M1357" s="1">
        <v>41699</v>
      </c>
      <c r="N1357">
        <v>343</v>
      </c>
      <c r="O1357" t="s">
        <v>3049</v>
      </c>
      <c r="P1357" t="s">
        <v>3061</v>
      </c>
    </row>
    <row r="1358" spans="1:16" x14ac:dyDescent="0.25">
      <c r="A1358" t="s">
        <v>305</v>
      </c>
      <c r="B1358" t="s">
        <v>746</v>
      </c>
      <c r="C1358" t="s">
        <v>746</v>
      </c>
      <c r="D1358">
        <v>10</v>
      </c>
      <c r="E1358" t="s">
        <v>1847</v>
      </c>
      <c r="F1358" t="s">
        <v>740</v>
      </c>
      <c r="G1358" s="1">
        <v>41699</v>
      </c>
      <c r="H1358" t="s">
        <v>1846</v>
      </c>
      <c r="I1358">
        <v>5</v>
      </c>
      <c r="M1358" s="1">
        <v>42469</v>
      </c>
      <c r="N1358">
        <v>770</v>
      </c>
      <c r="O1358" t="s">
        <v>3049</v>
      </c>
      <c r="P1358" t="s">
        <v>3061</v>
      </c>
    </row>
    <row r="1359" spans="1:16" x14ac:dyDescent="0.25">
      <c r="A1359" t="s">
        <v>305</v>
      </c>
      <c r="B1359" t="s">
        <v>746</v>
      </c>
      <c r="C1359" t="s">
        <v>746</v>
      </c>
      <c r="D1359">
        <v>11</v>
      </c>
      <c r="E1359" t="s">
        <v>4122</v>
      </c>
      <c r="F1359" t="s">
        <v>768</v>
      </c>
      <c r="G1359" s="1">
        <v>42469</v>
      </c>
      <c r="H1359" t="s">
        <v>1819</v>
      </c>
      <c r="I1359">
        <v>5</v>
      </c>
      <c r="K1359" s="1">
        <v>43598</v>
      </c>
      <c r="L1359" t="s">
        <v>1849</v>
      </c>
      <c r="M1359" s="1">
        <v>43603</v>
      </c>
      <c r="N1359">
        <v>1134</v>
      </c>
      <c r="O1359" t="s">
        <v>3048</v>
      </c>
      <c r="P1359" t="s">
        <v>3048</v>
      </c>
    </row>
    <row r="1360" spans="1:16" x14ac:dyDescent="0.25">
      <c r="A1360" t="s">
        <v>305</v>
      </c>
      <c r="B1360" t="s">
        <v>746</v>
      </c>
      <c r="C1360" t="s">
        <v>746</v>
      </c>
      <c r="D1360">
        <v>12</v>
      </c>
      <c r="E1360" t="s">
        <v>4123</v>
      </c>
      <c r="F1360" t="s">
        <v>736</v>
      </c>
      <c r="G1360" s="1">
        <v>43603</v>
      </c>
      <c r="H1360" t="s">
        <v>1852</v>
      </c>
      <c r="I1360">
        <v>1</v>
      </c>
      <c r="L1360" t="s">
        <v>1851</v>
      </c>
      <c r="M1360" s="1" t="s">
        <v>4</v>
      </c>
      <c r="N1360" t="s">
        <v>4</v>
      </c>
      <c r="O1360" t="s">
        <v>3049</v>
      </c>
      <c r="P1360" t="s">
        <v>3061</v>
      </c>
    </row>
    <row r="1361" spans="1:16" x14ac:dyDescent="0.25">
      <c r="A1361" t="s">
        <v>305</v>
      </c>
      <c r="B1361" t="s">
        <v>48</v>
      </c>
      <c r="C1361" t="s">
        <v>48</v>
      </c>
      <c r="D1361">
        <v>1</v>
      </c>
      <c r="E1361" t="s">
        <v>4124</v>
      </c>
      <c r="F1361" t="s">
        <v>734</v>
      </c>
      <c r="G1361" s="1">
        <v>32616</v>
      </c>
      <c r="H1361" t="s">
        <v>1120</v>
      </c>
      <c r="I1361">
        <v>1</v>
      </c>
      <c r="L1361" t="s">
        <v>1854</v>
      </c>
      <c r="M1361" s="1">
        <v>32992</v>
      </c>
      <c r="N1361">
        <v>376</v>
      </c>
      <c r="O1361" t="s">
        <v>3048</v>
      </c>
      <c r="P1361" t="s">
        <v>3048</v>
      </c>
    </row>
    <row r="1362" spans="1:16" x14ac:dyDescent="0.25">
      <c r="A1362" t="s">
        <v>305</v>
      </c>
      <c r="B1362" t="s">
        <v>48</v>
      </c>
      <c r="C1362" t="s">
        <v>48</v>
      </c>
      <c r="D1362">
        <v>2</v>
      </c>
      <c r="E1362" t="s">
        <v>3764</v>
      </c>
      <c r="F1362" t="s">
        <v>736</v>
      </c>
      <c r="G1362" s="1">
        <v>32992</v>
      </c>
      <c r="H1362" t="s">
        <v>1120</v>
      </c>
      <c r="I1362">
        <v>1</v>
      </c>
      <c r="M1362" s="1">
        <v>33195</v>
      </c>
      <c r="N1362">
        <v>203</v>
      </c>
      <c r="O1362" t="s">
        <v>3049</v>
      </c>
      <c r="P1362" t="s">
        <v>3061</v>
      </c>
    </row>
    <row r="1363" spans="1:16" x14ac:dyDescent="0.25">
      <c r="A1363" t="s">
        <v>305</v>
      </c>
      <c r="B1363" t="s">
        <v>48</v>
      </c>
      <c r="C1363" t="s">
        <v>48</v>
      </c>
      <c r="D1363">
        <v>3</v>
      </c>
      <c r="E1363" t="s">
        <v>4116</v>
      </c>
      <c r="F1363" t="s">
        <v>736</v>
      </c>
      <c r="G1363" s="1">
        <v>33195</v>
      </c>
      <c r="H1363" t="s">
        <v>1855</v>
      </c>
      <c r="I1363">
        <v>3</v>
      </c>
      <c r="K1363" s="1">
        <v>33502</v>
      </c>
      <c r="L1363" t="s">
        <v>1856</v>
      </c>
      <c r="M1363" s="1">
        <v>33562</v>
      </c>
      <c r="N1363">
        <v>367</v>
      </c>
      <c r="O1363" t="s">
        <v>3049</v>
      </c>
      <c r="P1363" t="s">
        <v>3061</v>
      </c>
    </row>
    <row r="1364" spans="1:16" x14ac:dyDescent="0.25">
      <c r="A1364" t="s">
        <v>305</v>
      </c>
      <c r="B1364" t="s">
        <v>48</v>
      </c>
      <c r="C1364" t="s">
        <v>48</v>
      </c>
      <c r="D1364">
        <v>4</v>
      </c>
      <c r="E1364" t="s">
        <v>3788</v>
      </c>
      <c r="F1364" t="s">
        <v>734</v>
      </c>
      <c r="G1364" s="1">
        <v>33562</v>
      </c>
      <c r="H1364" t="s">
        <v>1745</v>
      </c>
      <c r="I1364">
        <v>0</v>
      </c>
      <c r="K1364" s="1">
        <v>33658</v>
      </c>
      <c r="L1364" t="s">
        <v>1857</v>
      </c>
      <c r="M1364" s="1">
        <v>34108</v>
      </c>
      <c r="N1364">
        <v>546</v>
      </c>
      <c r="O1364" t="s">
        <v>3048</v>
      </c>
      <c r="P1364" t="s">
        <v>3048</v>
      </c>
    </row>
    <row r="1365" spans="1:16" x14ac:dyDescent="0.25">
      <c r="A1365" t="s">
        <v>305</v>
      </c>
      <c r="B1365" t="s">
        <v>48</v>
      </c>
      <c r="C1365" t="s">
        <v>48</v>
      </c>
      <c r="D1365">
        <v>5</v>
      </c>
      <c r="E1365" t="s">
        <v>4125</v>
      </c>
      <c r="F1365" t="s">
        <v>736</v>
      </c>
      <c r="G1365" s="1">
        <v>34108</v>
      </c>
      <c r="H1365" t="s">
        <v>1860</v>
      </c>
      <c r="I1365">
        <v>2</v>
      </c>
      <c r="L1365" t="s">
        <v>1859</v>
      </c>
      <c r="M1365" s="1">
        <v>34465</v>
      </c>
      <c r="N1365">
        <v>357</v>
      </c>
      <c r="O1365" t="s">
        <v>3049</v>
      </c>
      <c r="P1365" t="s">
        <v>3061</v>
      </c>
    </row>
    <row r="1366" spans="1:16" x14ac:dyDescent="0.25">
      <c r="A1366" t="s">
        <v>305</v>
      </c>
      <c r="B1366" t="s">
        <v>48</v>
      </c>
      <c r="C1366" t="s">
        <v>48</v>
      </c>
      <c r="D1366">
        <v>6</v>
      </c>
      <c r="E1366" t="s">
        <v>4117</v>
      </c>
      <c r="F1366" t="s">
        <v>828</v>
      </c>
      <c r="G1366" s="1">
        <v>34465</v>
      </c>
      <c r="H1366" t="s">
        <v>1837</v>
      </c>
      <c r="I1366">
        <v>0</v>
      </c>
      <c r="K1366" s="1">
        <v>34776</v>
      </c>
      <c r="L1366" t="s">
        <v>1861</v>
      </c>
      <c r="M1366" s="1">
        <v>34838</v>
      </c>
      <c r="N1366">
        <v>373</v>
      </c>
      <c r="O1366" t="s">
        <v>3049</v>
      </c>
      <c r="P1366" t="s">
        <v>3061</v>
      </c>
    </row>
    <row r="1367" spans="1:16" x14ac:dyDescent="0.25">
      <c r="A1367" t="s">
        <v>305</v>
      </c>
      <c r="B1367" t="s">
        <v>48</v>
      </c>
      <c r="C1367" t="s">
        <v>48</v>
      </c>
      <c r="D1367">
        <v>7</v>
      </c>
      <c r="E1367" t="s">
        <v>4126</v>
      </c>
      <c r="F1367" t="s">
        <v>734</v>
      </c>
      <c r="G1367" s="1">
        <v>34838</v>
      </c>
      <c r="H1367" t="s">
        <v>1863</v>
      </c>
      <c r="I1367">
        <v>6</v>
      </c>
      <c r="L1367" t="s">
        <v>1864</v>
      </c>
      <c r="M1367" s="1">
        <v>35777</v>
      </c>
      <c r="N1367">
        <v>939</v>
      </c>
      <c r="O1367" t="s">
        <v>3048</v>
      </c>
      <c r="P1367" t="s">
        <v>3048</v>
      </c>
    </row>
    <row r="1368" spans="1:16" x14ac:dyDescent="0.25">
      <c r="A1368" t="s">
        <v>305</v>
      </c>
      <c r="B1368" t="s">
        <v>48</v>
      </c>
      <c r="C1368" t="s">
        <v>48</v>
      </c>
      <c r="D1368">
        <v>8</v>
      </c>
      <c r="E1368" t="s">
        <v>4127</v>
      </c>
      <c r="F1368" t="s">
        <v>750</v>
      </c>
      <c r="G1368" s="1">
        <v>35777</v>
      </c>
      <c r="H1368" t="s">
        <v>1866</v>
      </c>
      <c r="I1368">
        <v>1</v>
      </c>
      <c r="K1368" s="1">
        <v>36113</v>
      </c>
      <c r="L1368" t="s">
        <v>2296</v>
      </c>
      <c r="M1368" s="1">
        <v>36190</v>
      </c>
      <c r="N1368">
        <v>413</v>
      </c>
      <c r="O1368" t="s">
        <v>3052</v>
      </c>
      <c r="P1368" t="s">
        <v>3048</v>
      </c>
    </row>
    <row r="1369" spans="1:16" x14ac:dyDescent="0.25">
      <c r="A1369" t="s">
        <v>305</v>
      </c>
      <c r="B1369" t="s">
        <v>48</v>
      </c>
      <c r="C1369" t="s">
        <v>48</v>
      </c>
      <c r="D1369">
        <v>9</v>
      </c>
      <c r="E1369" t="s">
        <v>4128</v>
      </c>
      <c r="F1369" t="s">
        <v>740</v>
      </c>
      <c r="G1369" s="1">
        <v>36190</v>
      </c>
      <c r="H1369" t="s">
        <v>1868</v>
      </c>
      <c r="I1369">
        <v>1</v>
      </c>
      <c r="L1369" t="s">
        <v>1869</v>
      </c>
      <c r="M1369" s="1">
        <v>36358</v>
      </c>
      <c r="N1369">
        <v>168</v>
      </c>
      <c r="O1369" t="s">
        <v>3049</v>
      </c>
      <c r="P1369" t="s">
        <v>3061</v>
      </c>
    </row>
    <row r="1370" spans="1:16" x14ac:dyDescent="0.25">
      <c r="A1370" t="s">
        <v>305</v>
      </c>
      <c r="B1370" t="s">
        <v>48</v>
      </c>
      <c r="C1370" t="s">
        <v>48</v>
      </c>
      <c r="D1370">
        <v>10</v>
      </c>
      <c r="E1370" t="s">
        <v>4129</v>
      </c>
      <c r="F1370" t="s">
        <v>736</v>
      </c>
      <c r="G1370" s="1">
        <v>36358</v>
      </c>
      <c r="H1370" t="s">
        <v>1872</v>
      </c>
      <c r="I1370">
        <v>0</v>
      </c>
      <c r="L1370" t="s">
        <v>1871</v>
      </c>
      <c r="M1370" s="1">
        <v>36491</v>
      </c>
      <c r="N1370">
        <v>133</v>
      </c>
      <c r="O1370" t="s">
        <v>3049</v>
      </c>
      <c r="P1370" t="s">
        <v>3061</v>
      </c>
    </row>
    <row r="1371" spans="1:16" x14ac:dyDescent="0.25">
      <c r="A1371" t="s">
        <v>305</v>
      </c>
      <c r="B1371" t="s">
        <v>48</v>
      </c>
      <c r="C1371" t="s">
        <v>48</v>
      </c>
      <c r="D1371">
        <v>11</v>
      </c>
      <c r="E1371" t="s">
        <v>4130</v>
      </c>
      <c r="F1371" t="s">
        <v>763</v>
      </c>
      <c r="G1371" s="1">
        <v>36491</v>
      </c>
      <c r="H1371" t="s">
        <v>1874</v>
      </c>
      <c r="I1371">
        <v>3</v>
      </c>
      <c r="K1371" s="1">
        <v>37046</v>
      </c>
      <c r="L1371" t="s">
        <v>1875</v>
      </c>
      <c r="M1371" s="1">
        <v>37352</v>
      </c>
      <c r="N1371">
        <v>861</v>
      </c>
      <c r="O1371" t="s">
        <v>3056</v>
      </c>
      <c r="P1371" t="s">
        <v>3061</v>
      </c>
    </row>
    <row r="1372" spans="1:16" x14ac:dyDescent="0.25">
      <c r="A1372" t="s">
        <v>305</v>
      </c>
      <c r="B1372" t="s">
        <v>48</v>
      </c>
      <c r="C1372" t="s">
        <v>48</v>
      </c>
      <c r="D1372">
        <v>12</v>
      </c>
      <c r="E1372" t="s">
        <v>4131</v>
      </c>
      <c r="F1372" t="s">
        <v>783</v>
      </c>
      <c r="G1372" s="1">
        <v>37352</v>
      </c>
      <c r="H1372" t="s">
        <v>1156</v>
      </c>
      <c r="I1372">
        <v>0</v>
      </c>
      <c r="K1372" s="1">
        <v>37561</v>
      </c>
      <c r="L1372" t="s">
        <v>1877</v>
      </c>
      <c r="M1372" s="1">
        <v>37751</v>
      </c>
      <c r="N1372">
        <v>399</v>
      </c>
      <c r="O1372" t="s">
        <v>3053</v>
      </c>
      <c r="P1372" t="s">
        <v>2342</v>
      </c>
    </row>
    <row r="1373" spans="1:16" x14ac:dyDescent="0.25">
      <c r="A1373" t="s">
        <v>305</v>
      </c>
      <c r="B1373" t="s">
        <v>48</v>
      </c>
      <c r="C1373" t="s">
        <v>48</v>
      </c>
      <c r="D1373">
        <v>13</v>
      </c>
      <c r="E1373" t="s">
        <v>4132</v>
      </c>
      <c r="F1373" t="s">
        <v>756</v>
      </c>
      <c r="G1373" s="1">
        <v>37751</v>
      </c>
      <c r="H1373" t="s">
        <v>4133</v>
      </c>
      <c r="I1373">
        <v>0</v>
      </c>
      <c r="L1373" t="s">
        <v>1879</v>
      </c>
      <c r="M1373" s="1">
        <v>37877</v>
      </c>
      <c r="N1373">
        <v>126</v>
      </c>
      <c r="O1373" t="s">
        <v>3051</v>
      </c>
      <c r="P1373" t="s">
        <v>3051</v>
      </c>
    </row>
    <row r="1374" spans="1:16" x14ac:dyDescent="0.25">
      <c r="A1374" t="s">
        <v>305</v>
      </c>
      <c r="B1374" t="s">
        <v>48</v>
      </c>
      <c r="C1374" t="s">
        <v>48</v>
      </c>
      <c r="D1374">
        <v>14</v>
      </c>
      <c r="E1374" t="s">
        <v>4134</v>
      </c>
      <c r="F1374" t="s">
        <v>740</v>
      </c>
      <c r="G1374" s="1">
        <v>37877</v>
      </c>
      <c r="H1374" t="s">
        <v>1086</v>
      </c>
      <c r="I1374">
        <v>1</v>
      </c>
      <c r="M1374" s="1">
        <v>38143</v>
      </c>
      <c r="N1374">
        <v>266</v>
      </c>
      <c r="O1374" t="s">
        <v>3049</v>
      </c>
      <c r="P1374" t="s">
        <v>3061</v>
      </c>
    </row>
    <row r="1375" spans="1:16" x14ac:dyDescent="0.25">
      <c r="A1375" t="s">
        <v>305</v>
      </c>
      <c r="B1375" t="s">
        <v>48</v>
      </c>
      <c r="C1375" t="s">
        <v>48</v>
      </c>
      <c r="D1375">
        <v>15</v>
      </c>
      <c r="E1375" t="s">
        <v>3823</v>
      </c>
      <c r="F1375" t="s">
        <v>734</v>
      </c>
      <c r="G1375" s="1">
        <v>38143</v>
      </c>
      <c r="H1375" t="s">
        <v>1064</v>
      </c>
      <c r="I1375">
        <v>0</v>
      </c>
      <c r="M1375" s="1">
        <v>38248</v>
      </c>
      <c r="N1375">
        <v>105</v>
      </c>
      <c r="O1375" t="s">
        <v>3048</v>
      </c>
      <c r="P1375" t="s">
        <v>3048</v>
      </c>
    </row>
    <row r="1376" spans="1:16" x14ac:dyDescent="0.25">
      <c r="A1376" t="s">
        <v>305</v>
      </c>
      <c r="B1376" t="s">
        <v>48</v>
      </c>
      <c r="C1376" t="s">
        <v>48</v>
      </c>
      <c r="D1376">
        <v>16</v>
      </c>
      <c r="E1376" t="s">
        <v>3759</v>
      </c>
      <c r="F1376" t="s">
        <v>734</v>
      </c>
      <c r="G1376" s="1">
        <v>38248</v>
      </c>
      <c r="H1376" t="s">
        <v>1064</v>
      </c>
      <c r="I1376">
        <v>1</v>
      </c>
      <c r="M1376" s="1">
        <v>38549</v>
      </c>
      <c r="N1376">
        <v>301</v>
      </c>
      <c r="O1376" t="s">
        <v>3048</v>
      </c>
      <c r="P1376" t="s">
        <v>3048</v>
      </c>
    </row>
    <row r="1377" spans="1:16" x14ac:dyDescent="0.25">
      <c r="A1377" t="s">
        <v>305</v>
      </c>
      <c r="B1377" t="s">
        <v>48</v>
      </c>
      <c r="C1377" t="s">
        <v>48</v>
      </c>
      <c r="D1377">
        <v>17</v>
      </c>
      <c r="E1377" t="s">
        <v>3793</v>
      </c>
      <c r="F1377" t="s">
        <v>734</v>
      </c>
      <c r="G1377" s="1">
        <v>38549</v>
      </c>
      <c r="H1377" t="s">
        <v>1064</v>
      </c>
      <c r="I1377">
        <v>3</v>
      </c>
      <c r="M1377" s="1">
        <v>39354</v>
      </c>
      <c r="N1377">
        <v>805</v>
      </c>
      <c r="O1377" t="s">
        <v>3048</v>
      </c>
      <c r="P1377" t="s">
        <v>3048</v>
      </c>
    </row>
    <row r="1378" spans="1:16" x14ac:dyDescent="0.25">
      <c r="A1378" t="s">
        <v>305</v>
      </c>
      <c r="B1378" t="s">
        <v>48</v>
      </c>
      <c r="C1378" t="s">
        <v>48</v>
      </c>
      <c r="D1378">
        <v>18</v>
      </c>
      <c r="E1378" t="s">
        <v>3794</v>
      </c>
      <c r="F1378" t="s">
        <v>734</v>
      </c>
      <c r="G1378" s="1">
        <v>39354</v>
      </c>
      <c r="H1378" t="s">
        <v>1120</v>
      </c>
      <c r="I1378">
        <v>3</v>
      </c>
      <c r="M1378" s="1">
        <v>40285</v>
      </c>
      <c r="N1378">
        <v>931</v>
      </c>
      <c r="O1378" t="s">
        <v>3048</v>
      </c>
      <c r="P1378" t="s">
        <v>3048</v>
      </c>
    </row>
    <row r="1379" spans="1:16" x14ac:dyDescent="0.25">
      <c r="A1379" t="s">
        <v>305</v>
      </c>
      <c r="B1379" t="s">
        <v>48</v>
      </c>
      <c r="C1379" t="s">
        <v>48</v>
      </c>
      <c r="D1379">
        <v>19</v>
      </c>
      <c r="E1379" t="s">
        <v>4135</v>
      </c>
      <c r="F1379" t="s">
        <v>756</v>
      </c>
      <c r="G1379" s="1">
        <v>40285</v>
      </c>
      <c r="H1379" t="s">
        <v>1120</v>
      </c>
      <c r="I1379">
        <v>0</v>
      </c>
      <c r="K1379" s="1">
        <v>40327</v>
      </c>
      <c r="L1379" t="s">
        <v>1883</v>
      </c>
      <c r="M1379" s="1">
        <v>40390</v>
      </c>
      <c r="N1379">
        <v>105</v>
      </c>
      <c r="O1379" t="s">
        <v>3051</v>
      </c>
      <c r="P1379" t="s">
        <v>3051</v>
      </c>
    </row>
    <row r="1380" spans="1:16" x14ac:dyDescent="0.25">
      <c r="A1380" t="s">
        <v>305</v>
      </c>
      <c r="B1380" t="s">
        <v>48</v>
      </c>
      <c r="C1380" t="s">
        <v>48</v>
      </c>
      <c r="D1380">
        <v>20</v>
      </c>
      <c r="E1380" t="s">
        <v>4136</v>
      </c>
      <c r="F1380" t="s">
        <v>737</v>
      </c>
      <c r="G1380" s="1">
        <v>40390</v>
      </c>
      <c r="H1380" t="s">
        <v>1064</v>
      </c>
      <c r="I1380">
        <v>3</v>
      </c>
      <c r="L1380" t="s">
        <v>2297</v>
      </c>
      <c r="M1380" s="1">
        <v>41146</v>
      </c>
      <c r="N1380">
        <v>756</v>
      </c>
      <c r="O1380" t="s">
        <v>3050</v>
      </c>
      <c r="P1380" t="s">
        <v>3061</v>
      </c>
    </row>
    <row r="1381" spans="1:16" x14ac:dyDescent="0.25">
      <c r="A1381" t="s">
        <v>305</v>
      </c>
      <c r="B1381" t="s">
        <v>48</v>
      </c>
      <c r="C1381" t="s">
        <v>48</v>
      </c>
      <c r="D1381">
        <v>21</v>
      </c>
      <c r="E1381" t="s">
        <v>4137</v>
      </c>
      <c r="F1381" t="s">
        <v>2303</v>
      </c>
      <c r="G1381" s="1">
        <v>41146</v>
      </c>
      <c r="H1381" t="s">
        <v>1887</v>
      </c>
      <c r="I1381">
        <v>0</v>
      </c>
      <c r="L1381" t="s">
        <v>1886</v>
      </c>
      <c r="M1381" s="1">
        <v>41202</v>
      </c>
      <c r="N1381">
        <v>56</v>
      </c>
      <c r="O1381" t="s">
        <v>2342</v>
      </c>
      <c r="P1381" t="s">
        <v>2342</v>
      </c>
    </row>
    <row r="1382" spans="1:16" x14ac:dyDescent="0.25">
      <c r="A1382" t="s">
        <v>305</v>
      </c>
      <c r="B1382" t="s">
        <v>48</v>
      </c>
      <c r="C1382" t="s">
        <v>48</v>
      </c>
      <c r="D1382">
        <v>22</v>
      </c>
      <c r="E1382" t="s">
        <v>4138</v>
      </c>
      <c r="F1382" t="s">
        <v>734</v>
      </c>
      <c r="G1382" s="1">
        <v>41202</v>
      </c>
      <c r="H1382" t="s">
        <v>1889</v>
      </c>
      <c r="I1382">
        <v>3</v>
      </c>
      <c r="K1382" s="1">
        <v>41886</v>
      </c>
      <c r="L1382" t="s">
        <v>4139</v>
      </c>
      <c r="M1382" s="1">
        <v>41986</v>
      </c>
      <c r="N1382">
        <v>784</v>
      </c>
      <c r="O1382" t="s">
        <v>3048</v>
      </c>
      <c r="P1382" t="s">
        <v>3048</v>
      </c>
    </row>
    <row r="1383" spans="1:16" x14ac:dyDescent="0.25">
      <c r="A1383" t="s">
        <v>305</v>
      </c>
      <c r="B1383" t="s">
        <v>48</v>
      </c>
      <c r="C1383" t="s">
        <v>48</v>
      </c>
      <c r="D1383">
        <v>23</v>
      </c>
      <c r="E1383" t="s">
        <v>4140</v>
      </c>
      <c r="F1383" t="s">
        <v>828</v>
      </c>
      <c r="G1383" s="1">
        <v>41986</v>
      </c>
      <c r="H1383" t="s">
        <v>1819</v>
      </c>
      <c r="I1383">
        <v>1</v>
      </c>
      <c r="L1383" t="s">
        <v>1892</v>
      </c>
      <c r="M1383" s="1">
        <v>42357</v>
      </c>
      <c r="N1383">
        <v>371</v>
      </c>
      <c r="O1383" t="s">
        <v>3049</v>
      </c>
      <c r="P1383" t="s">
        <v>3061</v>
      </c>
    </row>
    <row r="1384" spans="1:16" x14ac:dyDescent="0.25">
      <c r="A1384" t="s">
        <v>305</v>
      </c>
      <c r="B1384" t="s">
        <v>48</v>
      </c>
      <c r="C1384" t="s">
        <v>48</v>
      </c>
      <c r="D1384">
        <v>24</v>
      </c>
      <c r="E1384" t="s">
        <v>4123</v>
      </c>
      <c r="F1384" t="s">
        <v>740</v>
      </c>
      <c r="G1384" s="1">
        <v>42357</v>
      </c>
      <c r="H1384" t="s">
        <v>1785</v>
      </c>
      <c r="I1384">
        <v>3</v>
      </c>
      <c r="K1384" s="1">
        <v>43384</v>
      </c>
      <c r="L1384" t="s">
        <v>1893</v>
      </c>
      <c r="M1384" s="1">
        <v>43393</v>
      </c>
      <c r="N1384">
        <v>1036</v>
      </c>
      <c r="O1384" t="s">
        <v>3049</v>
      </c>
      <c r="P1384" t="s">
        <v>3061</v>
      </c>
    </row>
    <row r="1385" spans="1:16" x14ac:dyDescent="0.25">
      <c r="A1385" t="s">
        <v>305</v>
      </c>
      <c r="B1385" t="s">
        <v>48</v>
      </c>
      <c r="C1385" t="s">
        <v>48</v>
      </c>
      <c r="D1385">
        <v>25</v>
      </c>
      <c r="E1385" t="s">
        <v>4141</v>
      </c>
      <c r="F1385" t="s">
        <v>734</v>
      </c>
      <c r="G1385" s="1">
        <v>43393</v>
      </c>
      <c r="H1385" t="s">
        <v>1896</v>
      </c>
      <c r="I1385">
        <v>3</v>
      </c>
      <c r="L1385" t="s">
        <v>1895</v>
      </c>
      <c r="M1385" s="1" t="s">
        <v>4</v>
      </c>
      <c r="N1385" t="s">
        <v>4</v>
      </c>
      <c r="O1385" t="s">
        <v>3048</v>
      </c>
      <c r="P1385" t="s">
        <v>3048</v>
      </c>
    </row>
    <row r="1386" spans="1:16" x14ac:dyDescent="0.25">
      <c r="A1386" t="s">
        <v>305</v>
      </c>
      <c r="B1386" t="s">
        <v>2298</v>
      </c>
      <c r="C1386" t="s">
        <v>87</v>
      </c>
      <c r="D1386">
        <v>1</v>
      </c>
      <c r="E1386" t="s">
        <v>3211</v>
      </c>
      <c r="F1386" t="s">
        <v>734</v>
      </c>
      <c r="G1386" s="1">
        <v>32485</v>
      </c>
      <c r="H1386" t="s">
        <v>4142</v>
      </c>
      <c r="I1386">
        <v>6</v>
      </c>
      <c r="L1386" t="s">
        <v>2299</v>
      </c>
      <c r="M1386" s="1">
        <v>34272</v>
      </c>
      <c r="N1386">
        <v>1787</v>
      </c>
      <c r="O1386" t="s">
        <v>3048</v>
      </c>
      <c r="P1386" t="s">
        <v>3048</v>
      </c>
    </row>
    <row r="1387" spans="1:16" x14ac:dyDescent="0.25">
      <c r="A1387" t="s">
        <v>305</v>
      </c>
      <c r="B1387" t="s">
        <v>2298</v>
      </c>
      <c r="C1387" t="s">
        <v>87</v>
      </c>
      <c r="D1387">
        <v>2</v>
      </c>
      <c r="E1387" t="s">
        <v>4143</v>
      </c>
      <c r="F1387" t="s">
        <v>2304</v>
      </c>
      <c r="G1387" s="1">
        <v>34272</v>
      </c>
      <c r="H1387" t="s">
        <v>1764</v>
      </c>
      <c r="I1387">
        <v>4</v>
      </c>
      <c r="L1387" t="s">
        <v>1899</v>
      </c>
      <c r="M1387" s="1">
        <v>35025</v>
      </c>
      <c r="N1387">
        <v>753</v>
      </c>
      <c r="O1387" t="s">
        <v>3055</v>
      </c>
      <c r="P1387" t="s">
        <v>3048</v>
      </c>
    </row>
    <row r="1388" spans="1:16" x14ac:dyDescent="0.25">
      <c r="A1388" t="s">
        <v>305</v>
      </c>
      <c r="B1388" t="s">
        <v>2298</v>
      </c>
      <c r="C1388" t="s">
        <v>87</v>
      </c>
      <c r="D1388">
        <v>3</v>
      </c>
      <c r="E1388" t="s">
        <v>4144</v>
      </c>
      <c r="F1388" t="s">
        <v>736</v>
      </c>
      <c r="G1388" s="1">
        <v>35025</v>
      </c>
      <c r="H1388" t="s">
        <v>1837</v>
      </c>
      <c r="I1388">
        <v>0</v>
      </c>
      <c r="K1388" s="1">
        <v>35121</v>
      </c>
      <c r="L1388" t="s">
        <v>1901</v>
      </c>
      <c r="M1388" s="1">
        <v>35125</v>
      </c>
      <c r="N1388">
        <v>100</v>
      </c>
      <c r="O1388" t="s">
        <v>3049</v>
      </c>
      <c r="P1388" t="s">
        <v>3061</v>
      </c>
    </row>
    <row r="1389" spans="1:16" x14ac:dyDescent="0.25">
      <c r="A1389" t="s">
        <v>305</v>
      </c>
      <c r="B1389" t="s">
        <v>2298</v>
      </c>
      <c r="C1389" t="s">
        <v>87</v>
      </c>
      <c r="D1389">
        <v>4</v>
      </c>
      <c r="E1389" t="s">
        <v>4145</v>
      </c>
      <c r="F1389" t="s">
        <v>734</v>
      </c>
      <c r="G1389" s="1">
        <v>35125</v>
      </c>
      <c r="H1389" t="s">
        <v>1748</v>
      </c>
      <c r="I1389">
        <v>0</v>
      </c>
      <c r="L1389" t="s">
        <v>1903</v>
      </c>
      <c r="M1389" s="1">
        <v>35202</v>
      </c>
      <c r="N1389">
        <v>77</v>
      </c>
      <c r="O1389" t="s">
        <v>3048</v>
      </c>
      <c r="P1389" t="s">
        <v>3048</v>
      </c>
    </row>
    <row r="1390" spans="1:16" x14ac:dyDescent="0.25">
      <c r="A1390" t="s">
        <v>305</v>
      </c>
      <c r="B1390" t="s">
        <v>2298</v>
      </c>
      <c r="C1390" t="s">
        <v>87</v>
      </c>
      <c r="D1390">
        <v>5</v>
      </c>
      <c r="E1390" t="s">
        <v>4146</v>
      </c>
      <c r="F1390" t="s">
        <v>734</v>
      </c>
      <c r="G1390" s="1">
        <v>35202</v>
      </c>
      <c r="H1390" t="s">
        <v>1905</v>
      </c>
      <c r="I1390">
        <v>3</v>
      </c>
      <c r="M1390" s="1">
        <v>36029</v>
      </c>
      <c r="N1390">
        <v>827</v>
      </c>
      <c r="O1390" t="s">
        <v>3048</v>
      </c>
      <c r="P1390" t="s">
        <v>3048</v>
      </c>
    </row>
    <row r="1391" spans="1:16" x14ac:dyDescent="0.25">
      <c r="A1391" t="s">
        <v>305</v>
      </c>
      <c r="B1391" t="s">
        <v>2298</v>
      </c>
      <c r="C1391" t="s">
        <v>87</v>
      </c>
      <c r="D1391">
        <v>6</v>
      </c>
      <c r="E1391" t="s">
        <v>4131</v>
      </c>
      <c r="F1391" t="s">
        <v>783</v>
      </c>
      <c r="G1391" s="1">
        <v>36029</v>
      </c>
      <c r="H1391" t="s">
        <v>1906</v>
      </c>
      <c r="I1391">
        <v>4</v>
      </c>
      <c r="K1391" s="1">
        <v>37073</v>
      </c>
      <c r="L1391" t="s">
        <v>4147</v>
      </c>
      <c r="M1391" s="1">
        <v>37331</v>
      </c>
      <c r="N1391">
        <v>1302</v>
      </c>
      <c r="O1391" t="s">
        <v>3053</v>
      </c>
      <c r="P1391" t="s">
        <v>2342</v>
      </c>
    </row>
    <row r="1392" spans="1:16" x14ac:dyDescent="0.25">
      <c r="A1392" t="s">
        <v>305</v>
      </c>
      <c r="B1392" t="s">
        <v>2298</v>
      </c>
      <c r="C1392" t="s">
        <v>87</v>
      </c>
      <c r="D1392">
        <v>7</v>
      </c>
      <c r="E1392" t="s">
        <v>3272</v>
      </c>
      <c r="F1392" t="s">
        <v>747</v>
      </c>
      <c r="G1392" s="1">
        <v>37331</v>
      </c>
      <c r="H1392" t="s">
        <v>1064</v>
      </c>
      <c r="I1392">
        <v>4</v>
      </c>
      <c r="L1392" t="s">
        <v>1908</v>
      </c>
      <c r="M1392" s="1">
        <v>38689</v>
      </c>
      <c r="N1392">
        <v>1358</v>
      </c>
      <c r="O1392" t="s">
        <v>3052</v>
      </c>
      <c r="P1392" t="s">
        <v>3048</v>
      </c>
    </row>
    <row r="1393" spans="1:16" x14ac:dyDescent="0.25">
      <c r="A1393" t="s">
        <v>305</v>
      </c>
      <c r="B1393" t="s">
        <v>2298</v>
      </c>
      <c r="C1393" t="s">
        <v>87</v>
      </c>
      <c r="D1393">
        <v>8</v>
      </c>
      <c r="E1393" t="s">
        <v>4148</v>
      </c>
      <c r="F1393" t="s">
        <v>739</v>
      </c>
      <c r="G1393" s="1">
        <v>38689</v>
      </c>
      <c r="H1393" t="s">
        <v>1841</v>
      </c>
      <c r="I1393">
        <v>6</v>
      </c>
      <c r="L1393" t="s">
        <v>1910</v>
      </c>
      <c r="M1393" s="1">
        <v>40821</v>
      </c>
      <c r="N1393">
        <v>2132</v>
      </c>
      <c r="O1393" t="s">
        <v>3050</v>
      </c>
      <c r="P1393" t="s">
        <v>3061</v>
      </c>
    </row>
    <row r="1394" spans="1:16" x14ac:dyDescent="0.25">
      <c r="A1394" t="s">
        <v>305</v>
      </c>
      <c r="B1394" t="s">
        <v>2298</v>
      </c>
      <c r="C1394" t="s">
        <v>87</v>
      </c>
      <c r="D1394">
        <v>9</v>
      </c>
      <c r="E1394" t="s">
        <v>4149</v>
      </c>
      <c r="F1394" t="s">
        <v>737</v>
      </c>
      <c r="G1394" s="1">
        <v>40821</v>
      </c>
      <c r="H1394" t="s">
        <v>1072</v>
      </c>
      <c r="I1394">
        <v>2</v>
      </c>
      <c r="K1394" s="1">
        <v>41456</v>
      </c>
      <c r="L1394" t="s">
        <v>2300</v>
      </c>
      <c r="M1394" s="1">
        <v>41587</v>
      </c>
      <c r="N1394">
        <v>766</v>
      </c>
      <c r="O1394" t="s">
        <v>3050</v>
      </c>
      <c r="P1394" t="s">
        <v>3061</v>
      </c>
    </row>
    <row r="1395" spans="1:16" x14ac:dyDescent="0.25">
      <c r="A1395" t="s">
        <v>305</v>
      </c>
      <c r="B1395" t="s">
        <v>2298</v>
      </c>
      <c r="C1395" t="s">
        <v>87</v>
      </c>
      <c r="D1395">
        <v>10</v>
      </c>
      <c r="E1395" t="s">
        <v>4141</v>
      </c>
      <c r="F1395" t="s">
        <v>734</v>
      </c>
      <c r="G1395" s="1">
        <v>41587</v>
      </c>
      <c r="H1395" t="s">
        <v>4150</v>
      </c>
      <c r="I1395">
        <v>1</v>
      </c>
      <c r="K1395" s="1">
        <v>42216</v>
      </c>
      <c r="L1395" t="s">
        <v>2301</v>
      </c>
      <c r="M1395" s="1">
        <v>42287</v>
      </c>
      <c r="N1395">
        <v>700</v>
      </c>
      <c r="O1395" t="s">
        <v>3048</v>
      </c>
      <c r="P1395" t="s">
        <v>3048</v>
      </c>
    </row>
    <row r="1396" spans="1:16" x14ac:dyDescent="0.25">
      <c r="A1396" t="s">
        <v>305</v>
      </c>
      <c r="B1396" t="s">
        <v>2298</v>
      </c>
      <c r="C1396" t="s">
        <v>87</v>
      </c>
      <c r="D1396">
        <v>11</v>
      </c>
      <c r="E1396" t="s">
        <v>4151</v>
      </c>
      <c r="F1396" t="s">
        <v>736</v>
      </c>
      <c r="G1396" s="1">
        <v>42287</v>
      </c>
      <c r="H1396" t="s">
        <v>1785</v>
      </c>
      <c r="I1396">
        <v>2</v>
      </c>
      <c r="L1396" t="s">
        <v>1914</v>
      </c>
      <c r="M1396" s="1">
        <v>42630</v>
      </c>
      <c r="N1396">
        <v>343</v>
      </c>
      <c r="O1396" t="s">
        <v>3049</v>
      </c>
      <c r="P1396" t="s">
        <v>3061</v>
      </c>
    </row>
    <row r="1397" spans="1:16" x14ac:dyDescent="0.25">
      <c r="A1397" t="s">
        <v>305</v>
      </c>
      <c r="B1397" t="s">
        <v>2298</v>
      </c>
      <c r="C1397" t="s">
        <v>87</v>
      </c>
      <c r="D1397">
        <v>12</v>
      </c>
      <c r="E1397" t="s">
        <v>3800</v>
      </c>
      <c r="F1397" t="s">
        <v>768</v>
      </c>
      <c r="G1397" s="1">
        <v>42630</v>
      </c>
      <c r="H1397" t="s">
        <v>1915</v>
      </c>
      <c r="I1397">
        <v>0</v>
      </c>
      <c r="K1397" s="1">
        <v>42874</v>
      </c>
      <c r="L1397" t="s">
        <v>1916</v>
      </c>
      <c r="M1397" s="1">
        <v>42973</v>
      </c>
      <c r="N1397">
        <v>343</v>
      </c>
      <c r="O1397" t="s">
        <v>3048</v>
      </c>
      <c r="P1397" t="s">
        <v>3048</v>
      </c>
    </row>
    <row r="1398" spans="1:16" x14ac:dyDescent="0.25">
      <c r="A1398" t="s">
        <v>305</v>
      </c>
      <c r="B1398" t="s">
        <v>2298</v>
      </c>
      <c r="C1398" t="s">
        <v>87</v>
      </c>
      <c r="D1398">
        <v>13</v>
      </c>
      <c r="E1398" t="s">
        <v>3274</v>
      </c>
      <c r="F1398" t="s">
        <v>747</v>
      </c>
      <c r="G1398" s="1">
        <v>42973</v>
      </c>
      <c r="H1398" t="s">
        <v>1254</v>
      </c>
      <c r="I1398">
        <v>0</v>
      </c>
      <c r="L1398" t="s">
        <v>1917</v>
      </c>
      <c r="M1398" s="1">
        <v>43071</v>
      </c>
      <c r="N1398">
        <v>98</v>
      </c>
      <c r="O1398" t="s">
        <v>3052</v>
      </c>
      <c r="P1398" t="s">
        <v>3048</v>
      </c>
    </row>
    <row r="1399" spans="1:16" x14ac:dyDescent="0.25">
      <c r="A1399" t="s">
        <v>305</v>
      </c>
      <c r="B1399" t="s">
        <v>2298</v>
      </c>
      <c r="C1399" t="s">
        <v>87</v>
      </c>
      <c r="D1399">
        <v>14</v>
      </c>
      <c r="E1399" t="s">
        <v>4152</v>
      </c>
      <c r="F1399" t="s">
        <v>734</v>
      </c>
      <c r="G1399" s="1">
        <v>43071</v>
      </c>
      <c r="H1399" t="s">
        <v>4153</v>
      </c>
      <c r="I1399">
        <v>0</v>
      </c>
      <c r="M1399" s="1">
        <v>43232</v>
      </c>
      <c r="N1399">
        <v>161</v>
      </c>
      <c r="O1399" t="s">
        <v>3048</v>
      </c>
      <c r="P1399" t="s">
        <v>3048</v>
      </c>
    </row>
    <row r="1400" spans="1:16" x14ac:dyDescent="0.25">
      <c r="A1400" t="s">
        <v>305</v>
      </c>
      <c r="B1400" t="s">
        <v>2298</v>
      </c>
      <c r="C1400" t="s">
        <v>87</v>
      </c>
      <c r="D1400">
        <v>15</v>
      </c>
      <c r="E1400" t="s">
        <v>4154</v>
      </c>
      <c r="F1400" t="s">
        <v>768</v>
      </c>
      <c r="G1400" s="1">
        <v>43232</v>
      </c>
      <c r="H1400" t="s">
        <v>4155</v>
      </c>
      <c r="I1400">
        <v>5</v>
      </c>
      <c r="K1400" s="1">
        <v>43792</v>
      </c>
      <c r="L1400" t="s">
        <v>1922</v>
      </c>
      <c r="M1400" s="1">
        <v>43803</v>
      </c>
      <c r="N1400">
        <v>571</v>
      </c>
      <c r="O1400" t="s">
        <v>3048</v>
      </c>
      <c r="P1400" t="s">
        <v>3048</v>
      </c>
    </row>
    <row r="1401" spans="1:16" x14ac:dyDescent="0.25">
      <c r="A1401" t="s">
        <v>305</v>
      </c>
      <c r="B1401" t="s">
        <v>2298</v>
      </c>
      <c r="C1401" t="s">
        <v>87</v>
      </c>
      <c r="D1401">
        <v>16</v>
      </c>
      <c r="E1401" t="s">
        <v>4156</v>
      </c>
      <c r="F1401" t="s">
        <v>789</v>
      </c>
      <c r="G1401" s="1">
        <v>43803</v>
      </c>
      <c r="H1401" t="s">
        <v>4157</v>
      </c>
      <c r="I1401">
        <v>0</v>
      </c>
      <c r="L1401" t="s">
        <v>1084</v>
      </c>
      <c r="M1401" s="1" t="s">
        <v>4</v>
      </c>
      <c r="N1401" t="s">
        <v>4</v>
      </c>
      <c r="O1401" t="s">
        <v>3051</v>
      </c>
      <c r="P1401" t="s">
        <v>3051</v>
      </c>
    </row>
    <row r="1402" spans="1:16" x14ac:dyDescent="0.25">
      <c r="A1402" t="s">
        <v>305</v>
      </c>
      <c r="B1402" t="s">
        <v>2</v>
      </c>
      <c r="C1402" t="s">
        <v>2</v>
      </c>
      <c r="D1402">
        <v>1</v>
      </c>
      <c r="E1402" t="s">
        <v>4158</v>
      </c>
      <c r="F1402" t="s">
        <v>768</v>
      </c>
      <c r="G1402" s="1">
        <v>32634</v>
      </c>
      <c r="H1402" t="s">
        <v>1926</v>
      </c>
      <c r="I1402">
        <v>0</v>
      </c>
      <c r="L1402" t="s">
        <v>2302</v>
      </c>
      <c r="M1402" s="1">
        <v>32857</v>
      </c>
      <c r="N1402">
        <v>223</v>
      </c>
      <c r="O1402" t="s">
        <v>3048</v>
      </c>
      <c r="P1402" t="s">
        <v>3048</v>
      </c>
    </row>
    <row r="1403" spans="1:16" x14ac:dyDescent="0.25">
      <c r="A1403" t="s">
        <v>305</v>
      </c>
      <c r="B1403" t="s">
        <v>2</v>
      </c>
      <c r="C1403" t="s">
        <v>2</v>
      </c>
      <c r="D1403">
        <v>2</v>
      </c>
      <c r="E1403" t="s">
        <v>4159</v>
      </c>
      <c r="F1403" t="s">
        <v>734</v>
      </c>
      <c r="G1403" s="1">
        <v>32857</v>
      </c>
      <c r="H1403" t="s">
        <v>1929</v>
      </c>
      <c r="I1403">
        <v>7</v>
      </c>
      <c r="L1403" t="s">
        <v>1928</v>
      </c>
      <c r="M1403" s="1">
        <v>34012</v>
      </c>
      <c r="N1403">
        <v>1155</v>
      </c>
      <c r="O1403" t="s">
        <v>3048</v>
      </c>
      <c r="P1403" t="s">
        <v>3048</v>
      </c>
    </row>
    <row r="1404" spans="1:16" x14ac:dyDescent="0.25">
      <c r="A1404" t="s">
        <v>305</v>
      </c>
      <c r="B1404" t="s">
        <v>2</v>
      </c>
      <c r="C1404" t="s">
        <v>2</v>
      </c>
      <c r="D1404">
        <v>3</v>
      </c>
      <c r="E1404" t="s">
        <v>4160</v>
      </c>
      <c r="F1404" t="s">
        <v>766</v>
      </c>
      <c r="G1404" s="1">
        <v>34012</v>
      </c>
      <c r="H1404" t="s">
        <v>1931</v>
      </c>
      <c r="I1404">
        <v>0</v>
      </c>
      <c r="K1404" s="1">
        <v>34243</v>
      </c>
      <c r="L1404" t="s">
        <v>1932</v>
      </c>
      <c r="M1404" s="1">
        <v>34258</v>
      </c>
      <c r="N1404">
        <v>246</v>
      </c>
      <c r="O1404" t="s">
        <v>3049</v>
      </c>
      <c r="P1404" t="s">
        <v>3061</v>
      </c>
    </row>
    <row r="1405" spans="1:16" x14ac:dyDescent="0.25">
      <c r="A1405" t="s">
        <v>305</v>
      </c>
      <c r="B1405" t="s">
        <v>2</v>
      </c>
      <c r="C1405" t="s">
        <v>2</v>
      </c>
      <c r="D1405">
        <v>4</v>
      </c>
      <c r="E1405" t="s">
        <v>4161</v>
      </c>
      <c r="F1405" t="s">
        <v>828</v>
      </c>
      <c r="G1405" s="1">
        <v>34258</v>
      </c>
      <c r="H1405" t="s">
        <v>4162</v>
      </c>
      <c r="I1405">
        <v>5</v>
      </c>
      <c r="L1405" t="s">
        <v>1934</v>
      </c>
      <c r="M1405" s="1">
        <v>35168</v>
      </c>
      <c r="N1405">
        <v>910</v>
      </c>
      <c r="O1405" t="s">
        <v>3049</v>
      </c>
      <c r="P1405" t="s">
        <v>3061</v>
      </c>
    </row>
    <row r="1406" spans="1:16" x14ac:dyDescent="0.25">
      <c r="A1406" t="s">
        <v>305</v>
      </c>
      <c r="B1406" t="s">
        <v>2</v>
      </c>
      <c r="C1406" t="s">
        <v>2</v>
      </c>
      <c r="D1406">
        <v>5</v>
      </c>
      <c r="E1406" t="s">
        <v>4163</v>
      </c>
      <c r="F1406" t="s">
        <v>768</v>
      </c>
      <c r="G1406" s="1">
        <v>35168</v>
      </c>
      <c r="H1406" t="s">
        <v>1937</v>
      </c>
      <c r="I1406">
        <v>1</v>
      </c>
      <c r="K1406" s="1">
        <v>35370</v>
      </c>
      <c r="L1406" t="s">
        <v>1938</v>
      </c>
      <c r="M1406" s="1">
        <v>35483</v>
      </c>
      <c r="N1406">
        <v>315</v>
      </c>
      <c r="O1406" t="s">
        <v>3048</v>
      </c>
      <c r="P1406" t="s">
        <v>3048</v>
      </c>
    </row>
    <row r="1407" spans="1:16" x14ac:dyDescent="0.25">
      <c r="A1407" t="s">
        <v>305</v>
      </c>
      <c r="B1407" t="s">
        <v>2</v>
      </c>
      <c r="C1407" t="s">
        <v>2</v>
      </c>
      <c r="D1407">
        <v>6</v>
      </c>
      <c r="E1407" t="s">
        <v>4164</v>
      </c>
      <c r="F1407" t="s">
        <v>788</v>
      </c>
      <c r="G1407" s="1">
        <v>35483</v>
      </c>
      <c r="H1407" t="s">
        <v>1787</v>
      </c>
      <c r="I1407">
        <v>1</v>
      </c>
      <c r="L1407" t="s">
        <v>2305</v>
      </c>
      <c r="M1407" s="1">
        <v>35840</v>
      </c>
      <c r="N1407">
        <v>357</v>
      </c>
      <c r="O1407" t="s">
        <v>3050</v>
      </c>
      <c r="P1407" t="s">
        <v>3061</v>
      </c>
    </row>
    <row r="1408" spans="1:16" x14ac:dyDescent="0.25">
      <c r="A1408" t="s">
        <v>305</v>
      </c>
      <c r="B1408" t="s">
        <v>2</v>
      </c>
      <c r="C1408" t="s">
        <v>2</v>
      </c>
      <c r="D1408">
        <v>7</v>
      </c>
      <c r="E1408" t="s">
        <v>1940</v>
      </c>
      <c r="F1408" t="s">
        <v>737</v>
      </c>
      <c r="G1408" s="1">
        <v>35840</v>
      </c>
      <c r="H1408" t="s">
        <v>1942</v>
      </c>
      <c r="I1408">
        <v>4</v>
      </c>
      <c r="L1408" t="s">
        <v>1941</v>
      </c>
      <c r="M1408" s="1">
        <v>36652</v>
      </c>
      <c r="N1408">
        <v>812</v>
      </c>
      <c r="O1408" t="s">
        <v>3050</v>
      </c>
      <c r="P1408" t="s">
        <v>3061</v>
      </c>
    </row>
    <row r="1409" spans="1:16" x14ac:dyDescent="0.25">
      <c r="A1409" t="s">
        <v>305</v>
      </c>
      <c r="B1409" t="s">
        <v>2</v>
      </c>
      <c r="C1409" t="s">
        <v>2</v>
      </c>
      <c r="D1409">
        <v>8</v>
      </c>
      <c r="E1409" t="s">
        <v>3272</v>
      </c>
      <c r="F1409" t="s">
        <v>747</v>
      </c>
      <c r="G1409" s="1">
        <v>36652</v>
      </c>
      <c r="H1409" t="s">
        <v>1943</v>
      </c>
      <c r="I1409">
        <v>2</v>
      </c>
      <c r="K1409" s="1">
        <v>37093</v>
      </c>
      <c r="L1409" t="s">
        <v>1944</v>
      </c>
      <c r="M1409" s="1">
        <v>37331</v>
      </c>
      <c r="N1409">
        <v>679</v>
      </c>
      <c r="O1409" t="s">
        <v>3052</v>
      </c>
      <c r="P1409" t="s">
        <v>3048</v>
      </c>
    </row>
    <row r="1410" spans="1:16" x14ac:dyDescent="0.25">
      <c r="A1410" t="s">
        <v>305</v>
      </c>
      <c r="B1410" t="s">
        <v>2</v>
      </c>
      <c r="C1410" t="s">
        <v>2</v>
      </c>
      <c r="D1410">
        <v>9</v>
      </c>
      <c r="E1410" t="s">
        <v>3314</v>
      </c>
      <c r="F1410" t="s">
        <v>768</v>
      </c>
      <c r="G1410" s="1">
        <v>37331</v>
      </c>
      <c r="H1410" t="s">
        <v>1064</v>
      </c>
      <c r="I1410">
        <v>7</v>
      </c>
      <c r="L1410" t="s">
        <v>1945</v>
      </c>
      <c r="M1410" s="1">
        <v>39277</v>
      </c>
      <c r="N1410">
        <v>1946</v>
      </c>
      <c r="O1410" t="s">
        <v>3048</v>
      </c>
      <c r="P1410" t="s">
        <v>3048</v>
      </c>
    </row>
    <row r="1411" spans="1:16" x14ac:dyDescent="0.25">
      <c r="A1411" t="s">
        <v>305</v>
      </c>
      <c r="B1411" t="s">
        <v>2</v>
      </c>
      <c r="C1411" t="s">
        <v>2</v>
      </c>
      <c r="D1411">
        <v>10</v>
      </c>
      <c r="E1411" t="s">
        <v>4165</v>
      </c>
      <c r="F1411" t="s">
        <v>734</v>
      </c>
      <c r="G1411" s="1">
        <v>39277</v>
      </c>
      <c r="H1411" t="s">
        <v>1947</v>
      </c>
      <c r="I1411">
        <v>0</v>
      </c>
      <c r="M1411" s="1">
        <v>39487</v>
      </c>
      <c r="N1411">
        <v>210</v>
      </c>
      <c r="O1411" t="s">
        <v>3048</v>
      </c>
      <c r="P1411" t="s">
        <v>3048</v>
      </c>
    </row>
    <row r="1412" spans="1:16" x14ac:dyDescent="0.25">
      <c r="A1412" t="s">
        <v>305</v>
      </c>
      <c r="B1412" t="s">
        <v>2</v>
      </c>
      <c r="C1412" t="s">
        <v>2</v>
      </c>
      <c r="D1412">
        <v>11</v>
      </c>
      <c r="E1412" t="s">
        <v>4166</v>
      </c>
      <c r="F1412" t="s">
        <v>747</v>
      </c>
      <c r="G1412" s="1">
        <v>39487</v>
      </c>
      <c r="H1412" t="s">
        <v>1949</v>
      </c>
      <c r="I1412">
        <v>0</v>
      </c>
      <c r="M1412" s="1">
        <v>39606</v>
      </c>
      <c r="N1412">
        <v>119</v>
      </c>
      <c r="O1412" t="s">
        <v>3052</v>
      </c>
      <c r="P1412" t="s">
        <v>3048</v>
      </c>
    </row>
    <row r="1413" spans="1:16" x14ac:dyDescent="0.25">
      <c r="A1413" t="s">
        <v>305</v>
      </c>
      <c r="B1413" t="s">
        <v>2</v>
      </c>
      <c r="C1413" t="s">
        <v>2</v>
      </c>
      <c r="D1413">
        <v>12</v>
      </c>
      <c r="E1413" t="s">
        <v>1950</v>
      </c>
      <c r="F1413" t="s">
        <v>734</v>
      </c>
      <c r="G1413" s="1">
        <v>39606</v>
      </c>
      <c r="H1413" t="s">
        <v>1951</v>
      </c>
      <c r="I1413">
        <v>0</v>
      </c>
      <c r="K1413" s="1">
        <v>39766</v>
      </c>
      <c r="L1413" t="s">
        <v>1952</v>
      </c>
      <c r="M1413" s="1">
        <v>39865</v>
      </c>
      <c r="N1413">
        <v>259</v>
      </c>
      <c r="O1413" t="s">
        <v>3048</v>
      </c>
      <c r="P1413" t="s">
        <v>3048</v>
      </c>
    </row>
    <row r="1414" spans="1:16" x14ac:dyDescent="0.25">
      <c r="A1414" t="s">
        <v>305</v>
      </c>
      <c r="B1414" t="s">
        <v>2</v>
      </c>
      <c r="C1414" t="s">
        <v>2</v>
      </c>
      <c r="D1414">
        <v>13</v>
      </c>
      <c r="E1414" t="s">
        <v>3274</v>
      </c>
      <c r="F1414" t="s">
        <v>747</v>
      </c>
      <c r="G1414" s="1">
        <v>39865</v>
      </c>
      <c r="H1414" t="s">
        <v>1953</v>
      </c>
      <c r="I1414">
        <v>1</v>
      </c>
      <c r="M1414" s="1">
        <v>40131</v>
      </c>
      <c r="N1414">
        <v>266</v>
      </c>
      <c r="O1414" t="s">
        <v>3052</v>
      </c>
      <c r="P1414" t="s">
        <v>3048</v>
      </c>
    </row>
    <row r="1415" spans="1:16" x14ac:dyDescent="0.25">
      <c r="A1415" t="s">
        <v>305</v>
      </c>
      <c r="B1415" t="s">
        <v>2</v>
      </c>
      <c r="C1415" t="s">
        <v>2</v>
      </c>
      <c r="D1415">
        <v>14</v>
      </c>
      <c r="E1415" t="s">
        <v>3831</v>
      </c>
      <c r="F1415" t="s">
        <v>781</v>
      </c>
      <c r="G1415" s="1">
        <v>40131</v>
      </c>
      <c r="H1415" t="s">
        <v>1064</v>
      </c>
      <c r="I1415">
        <v>3</v>
      </c>
      <c r="M1415" s="1">
        <v>41069</v>
      </c>
      <c r="N1415">
        <v>938</v>
      </c>
      <c r="O1415" t="s">
        <v>3058</v>
      </c>
      <c r="P1415" t="s">
        <v>3060</v>
      </c>
    </row>
    <row r="1416" spans="1:16" x14ac:dyDescent="0.25">
      <c r="A1416" t="s">
        <v>305</v>
      </c>
      <c r="B1416" t="s">
        <v>2</v>
      </c>
      <c r="C1416" t="s">
        <v>2</v>
      </c>
      <c r="D1416">
        <v>15</v>
      </c>
      <c r="E1416" t="s">
        <v>3871</v>
      </c>
      <c r="F1416" t="s">
        <v>734</v>
      </c>
      <c r="G1416" s="1">
        <v>41069</v>
      </c>
      <c r="H1416" t="s">
        <v>1064</v>
      </c>
      <c r="I1416">
        <v>2</v>
      </c>
      <c r="M1416" s="1">
        <v>41741</v>
      </c>
      <c r="N1416">
        <v>672</v>
      </c>
      <c r="O1416" t="s">
        <v>3048</v>
      </c>
      <c r="P1416" t="s">
        <v>3048</v>
      </c>
    </row>
    <row r="1417" spans="1:16" x14ac:dyDescent="0.25">
      <c r="A1417" t="s">
        <v>305</v>
      </c>
      <c r="B1417" t="s">
        <v>2</v>
      </c>
      <c r="C1417" t="s">
        <v>2</v>
      </c>
      <c r="D1417">
        <v>16</v>
      </c>
      <c r="E1417" t="s">
        <v>1954</v>
      </c>
      <c r="F1417" t="s">
        <v>781</v>
      </c>
      <c r="G1417" s="1">
        <v>41741</v>
      </c>
      <c r="H1417" t="s">
        <v>1064</v>
      </c>
      <c r="I1417">
        <v>1</v>
      </c>
      <c r="M1417" s="1">
        <v>42126</v>
      </c>
      <c r="N1417">
        <v>385</v>
      </c>
      <c r="O1417" t="s">
        <v>3058</v>
      </c>
      <c r="P1417" t="s">
        <v>3060</v>
      </c>
    </row>
    <row r="1418" spans="1:16" x14ac:dyDescent="0.25">
      <c r="A1418" t="s">
        <v>305</v>
      </c>
      <c r="B1418" t="s">
        <v>2</v>
      </c>
      <c r="C1418" t="s">
        <v>2</v>
      </c>
      <c r="D1418">
        <v>17</v>
      </c>
      <c r="E1418" t="s">
        <v>3827</v>
      </c>
      <c r="F1418" t="s">
        <v>734</v>
      </c>
      <c r="G1418" s="1">
        <v>42126</v>
      </c>
      <c r="H1418" t="s">
        <v>1064</v>
      </c>
      <c r="I1418">
        <v>0</v>
      </c>
      <c r="K1418" s="1">
        <v>42191</v>
      </c>
      <c r="L1418" t="s">
        <v>1955</v>
      </c>
      <c r="M1418" s="1">
        <v>42191</v>
      </c>
      <c r="N1418">
        <v>65</v>
      </c>
      <c r="O1418" t="s">
        <v>3048</v>
      </c>
      <c r="P1418" t="s">
        <v>3048</v>
      </c>
    </row>
    <row r="1419" spans="1:16" x14ac:dyDescent="0.25">
      <c r="A1419" t="s">
        <v>305</v>
      </c>
      <c r="B1419" t="s">
        <v>2</v>
      </c>
      <c r="C1419" t="s">
        <v>2</v>
      </c>
      <c r="D1419">
        <v>18</v>
      </c>
      <c r="E1419" t="s">
        <v>1956</v>
      </c>
      <c r="F1419" t="s">
        <v>734</v>
      </c>
      <c r="G1419" s="1">
        <v>42191</v>
      </c>
      <c r="H1419" t="s">
        <v>1072</v>
      </c>
      <c r="I1419">
        <v>1</v>
      </c>
      <c r="K1419" s="1">
        <v>42409</v>
      </c>
      <c r="L1419" t="s">
        <v>2306</v>
      </c>
      <c r="M1419" s="1">
        <v>42434</v>
      </c>
      <c r="N1419">
        <v>243</v>
      </c>
      <c r="O1419" t="s">
        <v>3048</v>
      </c>
      <c r="P1419" t="s">
        <v>3048</v>
      </c>
    </row>
    <row r="1420" spans="1:16" x14ac:dyDescent="0.25">
      <c r="A1420" t="s">
        <v>305</v>
      </c>
      <c r="B1420" t="s">
        <v>2</v>
      </c>
      <c r="C1420" t="s">
        <v>2</v>
      </c>
      <c r="D1420">
        <v>19</v>
      </c>
      <c r="E1420" t="s">
        <v>4167</v>
      </c>
      <c r="F1420" t="s">
        <v>734</v>
      </c>
      <c r="G1420" s="1">
        <v>42434</v>
      </c>
      <c r="H1420" t="s">
        <v>4168</v>
      </c>
      <c r="I1420">
        <v>0</v>
      </c>
      <c r="L1420" t="s">
        <v>1958</v>
      </c>
      <c r="M1420" s="1">
        <v>42679</v>
      </c>
      <c r="N1420">
        <v>245</v>
      </c>
      <c r="O1420" t="s">
        <v>3048</v>
      </c>
      <c r="P1420" t="s">
        <v>3048</v>
      </c>
    </row>
    <row r="1421" spans="1:16" x14ac:dyDescent="0.25">
      <c r="A1421" t="s">
        <v>305</v>
      </c>
      <c r="B1421" t="s">
        <v>2</v>
      </c>
      <c r="C1421" t="s">
        <v>2</v>
      </c>
      <c r="D1421">
        <v>20</v>
      </c>
      <c r="E1421" t="s">
        <v>1960</v>
      </c>
      <c r="F1421" t="s">
        <v>781</v>
      </c>
      <c r="G1421" s="1">
        <v>42679</v>
      </c>
      <c r="H1421" t="s">
        <v>1064</v>
      </c>
      <c r="I1421">
        <v>0</v>
      </c>
      <c r="M1421" s="1">
        <v>42918</v>
      </c>
      <c r="N1421">
        <v>239</v>
      </c>
      <c r="O1421" t="s">
        <v>3058</v>
      </c>
      <c r="P1421" t="s">
        <v>3060</v>
      </c>
    </row>
    <row r="1422" spans="1:16" x14ac:dyDescent="0.25">
      <c r="A1422" t="s">
        <v>305</v>
      </c>
      <c r="B1422" t="s">
        <v>2</v>
      </c>
      <c r="C1422" t="s">
        <v>2</v>
      </c>
      <c r="D1422">
        <v>21</v>
      </c>
      <c r="E1422" t="s">
        <v>4169</v>
      </c>
      <c r="F1422" t="s">
        <v>761</v>
      </c>
      <c r="G1422" s="1">
        <v>42918</v>
      </c>
      <c r="H1422" t="s">
        <v>1962</v>
      </c>
      <c r="I1422">
        <v>1</v>
      </c>
      <c r="M1422" s="1">
        <v>43260</v>
      </c>
      <c r="N1422">
        <v>342</v>
      </c>
      <c r="O1422" t="s">
        <v>761</v>
      </c>
      <c r="P1422" t="s">
        <v>761</v>
      </c>
    </row>
    <row r="1423" spans="1:16" x14ac:dyDescent="0.25">
      <c r="A1423" t="s">
        <v>305</v>
      </c>
      <c r="B1423" t="s">
        <v>2</v>
      </c>
      <c r="C1423" t="s">
        <v>2</v>
      </c>
      <c r="D1423">
        <v>22</v>
      </c>
      <c r="E1423" t="s">
        <v>3874</v>
      </c>
      <c r="F1423" t="s">
        <v>734</v>
      </c>
      <c r="G1423" s="1">
        <v>43260</v>
      </c>
      <c r="H1423" t="s">
        <v>1064</v>
      </c>
      <c r="I1423">
        <v>3</v>
      </c>
      <c r="M1423" s="1" t="s">
        <v>4</v>
      </c>
      <c r="N1423" t="s">
        <v>4</v>
      </c>
      <c r="O1423" t="s">
        <v>3048</v>
      </c>
      <c r="P1423" t="s">
        <v>3048</v>
      </c>
    </row>
    <row r="1424" spans="1:16" x14ac:dyDescent="0.25">
      <c r="A1424" t="s">
        <v>305</v>
      </c>
      <c r="B1424" t="s">
        <v>2307</v>
      </c>
      <c r="C1424" t="s">
        <v>774</v>
      </c>
      <c r="D1424">
        <v>1</v>
      </c>
      <c r="E1424" t="s">
        <v>3885</v>
      </c>
      <c r="F1424" t="s">
        <v>747</v>
      </c>
      <c r="G1424" s="1">
        <v>32573</v>
      </c>
      <c r="H1424" t="s">
        <v>1964</v>
      </c>
      <c r="I1424">
        <v>2</v>
      </c>
      <c r="L1424" t="s">
        <v>1963</v>
      </c>
      <c r="M1424" s="1">
        <v>33292</v>
      </c>
      <c r="N1424">
        <v>719</v>
      </c>
      <c r="O1424" t="s">
        <v>3052</v>
      </c>
      <c r="P1424" t="s">
        <v>3048</v>
      </c>
    </row>
    <row r="1425" spans="1:16" x14ac:dyDescent="0.25">
      <c r="A1425" t="s">
        <v>305</v>
      </c>
      <c r="B1425" t="s">
        <v>2307</v>
      </c>
      <c r="C1425" t="s">
        <v>774</v>
      </c>
      <c r="D1425">
        <v>2</v>
      </c>
      <c r="E1425" t="s">
        <v>4170</v>
      </c>
      <c r="F1425" t="s">
        <v>734</v>
      </c>
      <c r="G1425" s="1">
        <v>33292</v>
      </c>
      <c r="H1425" t="s">
        <v>1064</v>
      </c>
      <c r="I1425">
        <v>0</v>
      </c>
      <c r="L1425" t="s">
        <v>1966</v>
      </c>
      <c r="M1425" s="1">
        <v>33377</v>
      </c>
      <c r="N1425">
        <v>85</v>
      </c>
      <c r="O1425" t="s">
        <v>3048</v>
      </c>
      <c r="P1425" t="s">
        <v>3048</v>
      </c>
    </row>
    <row r="1426" spans="1:16" x14ac:dyDescent="0.25">
      <c r="A1426" t="s">
        <v>305</v>
      </c>
      <c r="B1426" t="s">
        <v>2307</v>
      </c>
      <c r="C1426" t="s">
        <v>774</v>
      </c>
      <c r="D1426">
        <v>3</v>
      </c>
      <c r="E1426" t="s">
        <v>1967</v>
      </c>
      <c r="F1426" t="s">
        <v>747</v>
      </c>
      <c r="G1426" s="1">
        <v>33377</v>
      </c>
      <c r="H1426" t="s">
        <v>1964</v>
      </c>
      <c r="I1426">
        <v>0</v>
      </c>
      <c r="L1426" t="s">
        <v>2308</v>
      </c>
      <c r="M1426" s="1">
        <v>33784</v>
      </c>
      <c r="N1426">
        <v>407</v>
      </c>
      <c r="O1426" t="s">
        <v>3052</v>
      </c>
      <c r="P1426" t="s">
        <v>3048</v>
      </c>
    </row>
    <row r="1427" spans="1:16" x14ac:dyDescent="0.25">
      <c r="A1427" t="s">
        <v>305</v>
      </c>
      <c r="B1427" t="s">
        <v>2307</v>
      </c>
      <c r="C1427" t="s">
        <v>774</v>
      </c>
      <c r="D1427">
        <v>4</v>
      </c>
      <c r="E1427" t="s">
        <v>4171</v>
      </c>
      <c r="F1427" t="s">
        <v>768</v>
      </c>
      <c r="G1427" s="1">
        <v>33784</v>
      </c>
      <c r="H1427" t="s">
        <v>1123</v>
      </c>
      <c r="I1427">
        <v>3</v>
      </c>
      <c r="L1427" t="s">
        <v>1969</v>
      </c>
      <c r="M1427" s="1">
        <v>34127</v>
      </c>
      <c r="N1427">
        <v>343</v>
      </c>
      <c r="O1427" t="s">
        <v>3048</v>
      </c>
      <c r="P1427" t="s">
        <v>3048</v>
      </c>
    </row>
    <row r="1428" spans="1:16" x14ac:dyDescent="0.25">
      <c r="A1428" t="s">
        <v>305</v>
      </c>
      <c r="B1428" t="s">
        <v>2307</v>
      </c>
      <c r="C1428" t="s">
        <v>774</v>
      </c>
      <c r="D1428">
        <v>5</v>
      </c>
      <c r="E1428" t="s">
        <v>4172</v>
      </c>
      <c r="F1428" t="s">
        <v>734</v>
      </c>
      <c r="G1428" s="1">
        <v>34127</v>
      </c>
      <c r="H1428" t="s">
        <v>1064</v>
      </c>
      <c r="I1428">
        <v>4</v>
      </c>
      <c r="L1428" t="s">
        <v>4173</v>
      </c>
      <c r="M1428" s="1">
        <v>34750</v>
      </c>
      <c r="N1428">
        <v>623</v>
      </c>
      <c r="O1428" t="s">
        <v>3048</v>
      </c>
      <c r="P1428" t="s">
        <v>3048</v>
      </c>
    </row>
    <row r="1429" spans="1:16" x14ac:dyDescent="0.25">
      <c r="A1429" t="s">
        <v>305</v>
      </c>
      <c r="B1429" t="s">
        <v>2307</v>
      </c>
      <c r="C1429" t="s">
        <v>774</v>
      </c>
      <c r="D1429">
        <v>6</v>
      </c>
      <c r="E1429" t="s">
        <v>4174</v>
      </c>
      <c r="F1429" t="s">
        <v>747</v>
      </c>
      <c r="G1429" s="1">
        <v>34750</v>
      </c>
      <c r="H1429" t="s">
        <v>1123</v>
      </c>
      <c r="I1429">
        <v>1</v>
      </c>
      <c r="L1429" t="s">
        <v>1973</v>
      </c>
      <c r="M1429" s="1">
        <v>35133</v>
      </c>
      <c r="N1429">
        <v>383</v>
      </c>
      <c r="O1429" t="s">
        <v>3052</v>
      </c>
      <c r="P1429" t="s">
        <v>3048</v>
      </c>
    </row>
    <row r="1430" spans="1:16" x14ac:dyDescent="0.25">
      <c r="A1430" t="s">
        <v>305</v>
      </c>
      <c r="B1430" t="s">
        <v>2307</v>
      </c>
      <c r="C1430" t="s">
        <v>774</v>
      </c>
      <c r="D1430">
        <v>7</v>
      </c>
      <c r="E1430" t="s">
        <v>4175</v>
      </c>
      <c r="F1430" t="s">
        <v>759</v>
      </c>
      <c r="G1430" s="1">
        <v>35133</v>
      </c>
      <c r="H1430" t="s">
        <v>1103</v>
      </c>
      <c r="I1430">
        <v>5</v>
      </c>
      <c r="M1430" s="1">
        <v>35944</v>
      </c>
      <c r="N1430">
        <v>811</v>
      </c>
      <c r="O1430" t="s">
        <v>3049</v>
      </c>
      <c r="P1430" t="s">
        <v>3061</v>
      </c>
    </row>
    <row r="1431" spans="1:16" x14ac:dyDescent="0.25">
      <c r="A1431" t="s">
        <v>305</v>
      </c>
      <c r="B1431" t="s">
        <v>2307</v>
      </c>
      <c r="C1431" t="s">
        <v>774</v>
      </c>
      <c r="D1431">
        <v>8</v>
      </c>
      <c r="E1431" t="s">
        <v>1975</v>
      </c>
      <c r="F1431" t="s">
        <v>768</v>
      </c>
      <c r="G1431" s="1">
        <v>35944</v>
      </c>
      <c r="H1431" t="s">
        <v>1976</v>
      </c>
      <c r="I1431">
        <v>0</v>
      </c>
      <c r="M1431" s="1">
        <v>36295</v>
      </c>
      <c r="N1431">
        <v>351</v>
      </c>
      <c r="O1431" t="s">
        <v>3048</v>
      </c>
      <c r="P1431" t="s">
        <v>3048</v>
      </c>
    </row>
    <row r="1432" spans="1:16" x14ac:dyDescent="0.25">
      <c r="A1432" t="s">
        <v>305</v>
      </c>
      <c r="B1432" t="s">
        <v>2307</v>
      </c>
      <c r="C1432" t="s">
        <v>774</v>
      </c>
      <c r="D1432">
        <v>9</v>
      </c>
      <c r="E1432" t="s">
        <v>4176</v>
      </c>
      <c r="F1432" t="s">
        <v>734</v>
      </c>
      <c r="G1432" s="1">
        <v>36295</v>
      </c>
      <c r="H1432" t="s">
        <v>1236</v>
      </c>
      <c r="I1432">
        <v>2</v>
      </c>
      <c r="M1432" s="1">
        <v>36729</v>
      </c>
      <c r="N1432">
        <v>434</v>
      </c>
      <c r="O1432" t="s">
        <v>3048</v>
      </c>
      <c r="P1432" t="s">
        <v>3048</v>
      </c>
    </row>
    <row r="1433" spans="1:16" x14ac:dyDescent="0.25">
      <c r="A1433" t="s">
        <v>305</v>
      </c>
      <c r="B1433" t="s">
        <v>2307</v>
      </c>
      <c r="C1433" t="s">
        <v>774</v>
      </c>
      <c r="D1433">
        <v>10</v>
      </c>
      <c r="E1433" t="s">
        <v>4177</v>
      </c>
      <c r="F1433" t="s">
        <v>770</v>
      </c>
      <c r="G1433" s="1">
        <v>36729</v>
      </c>
      <c r="H1433" t="s">
        <v>1236</v>
      </c>
      <c r="I1433">
        <v>0</v>
      </c>
      <c r="L1433" t="s">
        <v>1979</v>
      </c>
      <c r="M1433" s="1">
        <v>37072</v>
      </c>
      <c r="N1433">
        <v>343</v>
      </c>
      <c r="O1433" t="s">
        <v>3051</v>
      </c>
      <c r="P1433" t="s">
        <v>3051</v>
      </c>
    </row>
    <row r="1434" spans="1:16" x14ac:dyDescent="0.25">
      <c r="A1434" t="s">
        <v>305</v>
      </c>
      <c r="B1434" t="s">
        <v>2307</v>
      </c>
      <c r="C1434" t="s">
        <v>774</v>
      </c>
      <c r="D1434">
        <v>11</v>
      </c>
      <c r="E1434" t="s">
        <v>4178</v>
      </c>
      <c r="F1434" t="s">
        <v>734</v>
      </c>
      <c r="G1434" s="1">
        <v>37072</v>
      </c>
      <c r="H1434" t="s">
        <v>1064</v>
      </c>
      <c r="I1434">
        <v>2</v>
      </c>
      <c r="L1434" t="s">
        <v>1981</v>
      </c>
      <c r="M1434" s="1">
        <v>37814</v>
      </c>
      <c r="N1434">
        <v>742</v>
      </c>
      <c r="O1434" t="s">
        <v>3048</v>
      </c>
      <c r="P1434" t="s">
        <v>3048</v>
      </c>
    </row>
    <row r="1435" spans="1:16" x14ac:dyDescent="0.25">
      <c r="A1435" t="s">
        <v>305</v>
      </c>
      <c r="B1435" t="s">
        <v>2307</v>
      </c>
      <c r="C1435" t="s">
        <v>774</v>
      </c>
      <c r="D1435">
        <v>12</v>
      </c>
      <c r="E1435" t="s">
        <v>3845</v>
      </c>
      <c r="F1435" t="s">
        <v>734</v>
      </c>
      <c r="G1435" s="1">
        <v>37814</v>
      </c>
      <c r="H1435" t="s">
        <v>1064</v>
      </c>
      <c r="I1435">
        <v>1</v>
      </c>
      <c r="L1435" t="s">
        <v>1982</v>
      </c>
      <c r="M1435" s="1">
        <v>38241</v>
      </c>
      <c r="N1435">
        <v>427</v>
      </c>
      <c r="O1435" t="s">
        <v>3048</v>
      </c>
      <c r="P1435" t="s">
        <v>3048</v>
      </c>
    </row>
    <row r="1436" spans="1:16" x14ac:dyDescent="0.25">
      <c r="A1436" t="s">
        <v>305</v>
      </c>
      <c r="B1436" t="s">
        <v>2307</v>
      </c>
      <c r="C1436" t="s">
        <v>774</v>
      </c>
      <c r="D1436">
        <v>13</v>
      </c>
      <c r="E1436" t="s">
        <v>3274</v>
      </c>
      <c r="F1436" t="s">
        <v>747</v>
      </c>
      <c r="G1436" s="1">
        <v>38241</v>
      </c>
      <c r="H1436" t="s">
        <v>1983</v>
      </c>
      <c r="I1436">
        <v>6</v>
      </c>
      <c r="L1436" t="s">
        <v>2309</v>
      </c>
      <c r="M1436" s="1">
        <v>39039</v>
      </c>
      <c r="N1436">
        <v>798</v>
      </c>
      <c r="O1436" t="s">
        <v>3052</v>
      </c>
      <c r="P1436" t="s">
        <v>3048</v>
      </c>
    </row>
    <row r="1437" spans="1:16" x14ac:dyDescent="0.25">
      <c r="A1437" t="s">
        <v>305</v>
      </c>
      <c r="B1437" t="s">
        <v>2307</v>
      </c>
      <c r="C1437" t="s">
        <v>774</v>
      </c>
      <c r="D1437">
        <v>14</v>
      </c>
      <c r="E1437" t="s">
        <v>4179</v>
      </c>
      <c r="F1437" t="s">
        <v>770</v>
      </c>
      <c r="G1437" s="1">
        <v>39039</v>
      </c>
      <c r="H1437" t="s">
        <v>1064</v>
      </c>
      <c r="I1437">
        <v>3</v>
      </c>
      <c r="L1437" t="s">
        <v>1985</v>
      </c>
      <c r="M1437" s="1">
        <v>39634</v>
      </c>
      <c r="N1437">
        <v>595</v>
      </c>
      <c r="O1437" t="s">
        <v>3051</v>
      </c>
      <c r="P1437" t="s">
        <v>3051</v>
      </c>
    </row>
    <row r="1438" spans="1:16" x14ac:dyDescent="0.25">
      <c r="A1438" t="s">
        <v>305</v>
      </c>
      <c r="B1438" t="s">
        <v>2307</v>
      </c>
      <c r="C1438" t="s">
        <v>774</v>
      </c>
      <c r="D1438">
        <v>15</v>
      </c>
      <c r="E1438" t="s">
        <v>4180</v>
      </c>
      <c r="F1438" t="s">
        <v>734</v>
      </c>
      <c r="G1438" s="1">
        <v>39634</v>
      </c>
      <c r="H1438" t="s">
        <v>1064</v>
      </c>
      <c r="I1438">
        <v>1</v>
      </c>
      <c r="L1438" t="s">
        <v>1987</v>
      </c>
      <c r="M1438" s="1">
        <v>39907</v>
      </c>
      <c r="N1438">
        <v>273</v>
      </c>
      <c r="O1438" t="s">
        <v>3048</v>
      </c>
      <c r="P1438" t="s">
        <v>3048</v>
      </c>
    </row>
    <row r="1439" spans="1:16" x14ac:dyDescent="0.25">
      <c r="A1439" t="s">
        <v>305</v>
      </c>
      <c r="B1439" t="s">
        <v>2307</v>
      </c>
      <c r="C1439" t="s">
        <v>774</v>
      </c>
      <c r="D1439">
        <v>16</v>
      </c>
      <c r="E1439" t="s">
        <v>3871</v>
      </c>
      <c r="F1439" t="s">
        <v>734</v>
      </c>
      <c r="G1439" s="1">
        <v>39907</v>
      </c>
      <c r="H1439" t="s">
        <v>1988</v>
      </c>
      <c r="I1439">
        <v>1</v>
      </c>
      <c r="K1439" s="1">
        <v>41087</v>
      </c>
      <c r="L1439" t="s">
        <v>4181</v>
      </c>
      <c r="M1439" s="1">
        <v>41087</v>
      </c>
      <c r="N1439">
        <v>1180</v>
      </c>
      <c r="O1439" t="s">
        <v>3048</v>
      </c>
      <c r="P1439" t="s">
        <v>3048</v>
      </c>
    </row>
    <row r="1440" spans="1:16" x14ac:dyDescent="0.25">
      <c r="A1440" t="s">
        <v>305</v>
      </c>
      <c r="B1440" t="s">
        <v>2307</v>
      </c>
      <c r="C1440" t="s">
        <v>774</v>
      </c>
      <c r="D1440">
        <v>17</v>
      </c>
      <c r="E1440" t="s">
        <v>3912</v>
      </c>
      <c r="F1440" t="s">
        <v>768</v>
      </c>
      <c r="G1440" s="1">
        <v>41087</v>
      </c>
      <c r="H1440" t="s">
        <v>1227</v>
      </c>
      <c r="I1440">
        <v>0</v>
      </c>
      <c r="L1440" t="s">
        <v>2310</v>
      </c>
      <c r="M1440" s="1">
        <v>41559</v>
      </c>
      <c r="N1440">
        <v>472</v>
      </c>
      <c r="O1440" t="s">
        <v>3048</v>
      </c>
      <c r="P1440" t="s">
        <v>3048</v>
      </c>
    </row>
    <row r="1441" spans="1:16" x14ac:dyDescent="0.25">
      <c r="A1441" t="s">
        <v>305</v>
      </c>
      <c r="B1441" t="s">
        <v>2307</v>
      </c>
      <c r="C1441" t="s">
        <v>774</v>
      </c>
      <c r="D1441">
        <v>18</v>
      </c>
      <c r="E1441" t="s">
        <v>4182</v>
      </c>
      <c r="F1441" t="s">
        <v>734</v>
      </c>
      <c r="G1441" s="1">
        <v>41559</v>
      </c>
      <c r="H1441" t="s">
        <v>1064</v>
      </c>
      <c r="I1441">
        <v>0</v>
      </c>
      <c r="L1441" t="s">
        <v>1084</v>
      </c>
      <c r="M1441" s="1">
        <v>41566</v>
      </c>
      <c r="N1441">
        <v>7</v>
      </c>
      <c r="O1441" t="s">
        <v>3048</v>
      </c>
      <c r="P1441" t="s">
        <v>3048</v>
      </c>
    </row>
    <row r="1442" spans="1:16" x14ac:dyDescent="0.25">
      <c r="A1442" t="s">
        <v>305</v>
      </c>
      <c r="B1442" t="s">
        <v>2307</v>
      </c>
      <c r="C1442" t="s">
        <v>774</v>
      </c>
      <c r="D1442">
        <v>19</v>
      </c>
      <c r="E1442" t="s">
        <v>4183</v>
      </c>
      <c r="F1442" t="s">
        <v>737</v>
      </c>
      <c r="G1442" s="1">
        <v>41566</v>
      </c>
      <c r="H1442" t="s">
        <v>1992</v>
      </c>
      <c r="I1442">
        <v>0</v>
      </c>
      <c r="M1442" s="1">
        <v>41804</v>
      </c>
      <c r="N1442">
        <v>238</v>
      </c>
      <c r="O1442" t="s">
        <v>3050</v>
      </c>
      <c r="P1442" t="s">
        <v>3061</v>
      </c>
    </row>
    <row r="1443" spans="1:16" x14ac:dyDescent="0.25">
      <c r="A1443" t="s">
        <v>305</v>
      </c>
      <c r="B1443" t="s">
        <v>2307</v>
      </c>
      <c r="C1443" t="s">
        <v>774</v>
      </c>
      <c r="D1443">
        <v>20</v>
      </c>
      <c r="E1443" t="s">
        <v>4184</v>
      </c>
      <c r="F1443" t="s">
        <v>734</v>
      </c>
      <c r="G1443" s="1">
        <v>41804</v>
      </c>
      <c r="H1443" t="s">
        <v>1164</v>
      </c>
      <c r="I1443">
        <v>0</v>
      </c>
      <c r="L1443" t="s">
        <v>1994</v>
      </c>
      <c r="M1443" s="1">
        <v>42112</v>
      </c>
      <c r="N1443">
        <v>308</v>
      </c>
      <c r="O1443" t="s">
        <v>3048</v>
      </c>
      <c r="P1443" t="s">
        <v>3048</v>
      </c>
    </row>
    <row r="1444" spans="1:16" x14ac:dyDescent="0.25">
      <c r="A1444" t="s">
        <v>305</v>
      </c>
      <c r="B1444" t="s">
        <v>2307</v>
      </c>
      <c r="C1444" t="s">
        <v>774</v>
      </c>
      <c r="D1444">
        <v>21</v>
      </c>
      <c r="E1444" t="s">
        <v>3874</v>
      </c>
      <c r="F1444" t="s">
        <v>734</v>
      </c>
      <c r="G1444" s="1">
        <v>42112</v>
      </c>
      <c r="H1444" t="s">
        <v>1995</v>
      </c>
      <c r="I1444">
        <v>6</v>
      </c>
      <c r="K1444" s="1">
        <v>43034</v>
      </c>
      <c r="L1444" t="s">
        <v>2311</v>
      </c>
      <c r="M1444" s="1">
        <v>43260</v>
      </c>
      <c r="N1444">
        <v>1148</v>
      </c>
      <c r="O1444" t="s">
        <v>3048</v>
      </c>
      <c r="P1444" t="s">
        <v>3048</v>
      </c>
    </row>
    <row r="1445" spans="1:16" x14ac:dyDescent="0.25">
      <c r="A1445" t="s">
        <v>305</v>
      </c>
      <c r="B1445" t="s">
        <v>2307</v>
      </c>
      <c r="C1445" t="s">
        <v>774</v>
      </c>
      <c r="D1445">
        <v>22</v>
      </c>
      <c r="E1445" t="s">
        <v>4185</v>
      </c>
      <c r="F1445" t="s">
        <v>734</v>
      </c>
      <c r="G1445" s="1">
        <v>43260</v>
      </c>
      <c r="H1445" t="s">
        <v>1108</v>
      </c>
      <c r="I1445">
        <v>2</v>
      </c>
      <c r="L1445" t="s">
        <v>1997</v>
      </c>
      <c r="M1445" s="1">
        <v>43674</v>
      </c>
      <c r="N1445">
        <v>414</v>
      </c>
      <c r="O1445" t="s">
        <v>3048</v>
      </c>
      <c r="P1445" t="s">
        <v>3048</v>
      </c>
    </row>
    <row r="1446" spans="1:16" x14ac:dyDescent="0.25">
      <c r="A1446" t="s">
        <v>305</v>
      </c>
      <c r="B1446" t="s">
        <v>2307</v>
      </c>
      <c r="C1446" t="s">
        <v>774</v>
      </c>
      <c r="D1446">
        <v>23</v>
      </c>
      <c r="E1446" t="s">
        <v>3875</v>
      </c>
      <c r="F1446" t="s">
        <v>734</v>
      </c>
      <c r="G1446" s="1">
        <v>43674</v>
      </c>
      <c r="H1446" t="s">
        <v>1995</v>
      </c>
      <c r="I1446">
        <v>0</v>
      </c>
      <c r="M1446" s="1" t="s">
        <v>4</v>
      </c>
      <c r="N1446" t="s">
        <v>4</v>
      </c>
      <c r="O1446" t="s">
        <v>3048</v>
      </c>
      <c r="P1446" t="s">
        <v>3048</v>
      </c>
    </row>
    <row r="1447" spans="1:16" x14ac:dyDescent="0.25">
      <c r="A1447" t="s">
        <v>305</v>
      </c>
      <c r="B1447" t="s">
        <v>36</v>
      </c>
      <c r="C1447" t="s">
        <v>36</v>
      </c>
      <c r="D1447">
        <v>1</v>
      </c>
      <c r="E1447" t="s">
        <v>4186</v>
      </c>
      <c r="F1447" t="s">
        <v>768</v>
      </c>
      <c r="G1447" s="1">
        <v>32634</v>
      </c>
      <c r="H1447" t="s">
        <v>1926</v>
      </c>
      <c r="I1447">
        <v>1</v>
      </c>
      <c r="L1447" t="s">
        <v>1999</v>
      </c>
      <c r="M1447" s="1">
        <v>33138</v>
      </c>
      <c r="N1447">
        <v>504</v>
      </c>
      <c r="O1447" t="s">
        <v>3048</v>
      </c>
      <c r="P1447" t="s">
        <v>3048</v>
      </c>
    </row>
    <row r="1448" spans="1:16" x14ac:dyDescent="0.25">
      <c r="A1448" t="s">
        <v>305</v>
      </c>
      <c r="B1448" t="s">
        <v>36</v>
      </c>
      <c r="C1448" t="s">
        <v>36</v>
      </c>
      <c r="D1448">
        <v>2</v>
      </c>
      <c r="E1448" t="s">
        <v>3396</v>
      </c>
      <c r="F1448" t="s">
        <v>735</v>
      </c>
      <c r="G1448" s="1">
        <v>33138</v>
      </c>
      <c r="H1448" t="s">
        <v>2000</v>
      </c>
      <c r="I1448">
        <v>2</v>
      </c>
      <c r="L1448" t="s">
        <v>4187</v>
      </c>
      <c r="M1448" s="1">
        <v>33872</v>
      </c>
      <c r="N1448">
        <v>734</v>
      </c>
      <c r="O1448" t="s">
        <v>3053</v>
      </c>
      <c r="P1448" t="s">
        <v>2342</v>
      </c>
    </row>
    <row r="1449" spans="1:16" x14ac:dyDescent="0.25">
      <c r="A1449" t="s">
        <v>305</v>
      </c>
      <c r="B1449" t="s">
        <v>36</v>
      </c>
      <c r="C1449" t="s">
        <v>36</v>
      </c>
      <c r="D1449">
        <v>3</v>
      </c>
      <c r="E1449" t="s">
        <v>4175</v>
      </c>
      <c r="F1449" t="s">
        <v>759</v>
      </c>
      <c r="G1449" s="1">
        <v>33872</v>
      </c>
      <c r="H1449" t="s">
        <v>2002</v>
      </c>
      <c r="I1449">
        <v>2</v>
      </c>
      <c r="L1449" t="s">
        <v>2312</v>
      </c>
      <c r="M1449" s="1">
        <v>34544</v>
      </c>
      <c r="N1449">
        <v>672</v>
      </c>
      <c r="O1449" t="s">
        <v>3049</v>
      </c>
      <c r="P1449" t="s">
        <v>3061</v>
      </c>
    </row>
    <row r="1450" spans="1:16" x14ac:dyDescent="0.25">
      <c r="A1450" t="s">
        <v>305</v>
      </c>
      <c r="B1450" t="s">
        <v>36</v>
      </c>
      <c r="C1450" t="s">
        <v>36</v>
      </c>
      <c r="D1450">
        <v>4</v>
      </c>
      <c r="E1450" t="s">
        <v>3823</v>
      </c>
      <c r="F1450" t="s">
        <v>734</v>
      </c>
      <c r="G1450" s="1">
        <v>34544</v>
      </c>
      <c r="H1450" t="s">
        <v>1064</v>
      </c>
      <c r="I1450">
        <v>6</v>
      </c>
      <c r="L1450" t="s">
        <v>2313</v>
      </c>
      <c r="M1450" s="1">
        <v>35168</v>
      </c>
      <c r="N1450">
        <v>624</v>
      </c>
      <c r="O1450" t="s">
        <v>3048</v>
      </c>
      <c r="P1450" t="s">
        <v>3048</v>
      </c>
    </row>
    <row r="1451" spans="1:16" x14ac:dyDescent="0.25">
      <c r="A1451" t="s">
        <v>305</v>
      </c>
      <c r="B1451" t="s">
        <v>36</v>
      </c>
      <c r="C1451" t="s">
        <v>36</v>
      </c>
      <c r="D1451">
        <v>5</v>
      </c>
      <c r="E1451" t="s">
        <v>4188</v>
      </c>
      <c r="F1451" t="s">
        <v>738</v>
      </c>
      <c r="G1451" s="1">
        <v>35168</v>
      </c>
      <c r="H1451" t="s">
        <v>1787</v>
      </c>
      <c r="I1451">
        <v>17</v>
      </c>
      <c r="L1451" t="s">
        <v>2004</v>
      </c>
      <c r="M1451" s="1">
        <v>37989</v>
      </c>
      <c r="N1451">
        <v>2821</v>
      </c>
      <c r="O1451" t="s">
        <v>3050</v>
      </c>
      <c r="P1451" t="s">
        <v>3061</v>
      </c>
    </row>
    <row r="1452" spans="1:16" x14ac:dyDescent="0.25">
      <c r="A1452" t="s">
        <v>305</v>
      </c>
      <c r="B1452" t="s">
        <v>36</v>
      </c>
      <c r="C1452" t="s">
        <v>36</v>
      </c>
      <c r="D1452">
        <v>6</v>
      </c>
      <c r="E1452" t="s">
        <v>4189</v>
      </c>
      <c r="F1452" t="s">
        <v>789</v>
      </c>
      <c r="G1452" s="1">
        <v>37989</v>
      </c>
      <c r="H1452" t="s">
        <v>1133</v>
      </c>
      <c r="I1452">
        <v>0</v>
      </c>
      <c r="M1452" s="1">
        <v>38206</v>
      </c>
      <c r="N1452">
        <v>217</v>
      </c>
      <c r="O1452" t="s">
        <v>3051</v>
      </c>
      <c r="P1452" t="s">
        <v>3051</v>
      </c>
    </row>
    <row r="1453" spans="1:16" x14ac:dyDescent="0.25">
      <c r="A1453" t="s">
        <v>305</v>
      </c>
      <c r="B1453" t="s">
        <v>36</v>
      </c>
      <c r="C1453" t="s">
        <v>36</v>
      </c>
      <c r="D1453">
        <v>7</v>
      </c>
      <c r="E1453" t="s">
        <v>3890</v>
      </c>
      <c r="F1453" t="s">
        <v>734</v>
      </c>
      <c r="G1453" s="1">
        <v>38206</v>
      </c>
      <c r="H1453" t="s">
        <v>1133</v>
      </c>
      <c r="I1453">
        <v>1</v>
      </c>
      <c r="L1453" t="s">
        <v>2006</v>
      </c>
      <c r="M1453" s="1">
        <v>38836</v>
      </c>
      <c r="N1453">
        <v>630</v>
      </c>
      <c r="O1453" t="s">
        <v>3048</v>
      </c>
      <c r="P1453" t="s">
        <v>3048</v>
      </c>
    </row>
    <row r="1454" spans="1:16" x14ac:dyDescent="0.25">
      <c r="A1454" t="s">
        <v>305</v>
      </c>
      <c r="B1454" t="s">
        <v>36</v>
      </c>
      <c r="C1454" t="s">
        <v>36</v>
      </c>
      <c r="D1454">
        <v>8</v>
      </c>
      <c r="E1454" t="s">
        <v>2007</v>
      </c>
      <c r="F1454" t="s">
        <v>789</v>
      </c>
      <c r="G1454" s="1">
        <v>38836</v>
      </c>
      <c r="H1454" t="s">
        <v>1133</v>
      </c>
      <c r="I1454">
        <v>0</v>
      </c>
      <c r="L1454" t="s">
        <v>2008</v>
      </c>
      <c r="M1454" s="1">
        <v>39200</v>
      </c>
      <c r="N1454">
        <v>364</v>
      </c>
      <c r="O1454" t="s">
        <v>3051</v>
      </c>
      <c r="P1454" t="s">
        <v>3051</v>
      </c>
    </row>
    <row r="1455" spans="1:16" x14ac:dyDescent="0.25">
      <c r="A1455" t="s">
        <v>305</v>
      </c>
      <c r="B1455" t="s">
        <v>36</v>
      </c>
      <c r="C1455" t="s">
        <v>36</v>
      </c>
      <c r="D1455">
        <v>9</v>
      </c>
      <c r="E1455" t="s">
        <v>3406</v>
      </c>
      <c r="F1455" t="s">
        <v>734</v>
      </c>
      <c r="G1455" s="1">
        <v>39200</v>
      </c>
      <c r="H1455" t="s">
        <v>1133</v>
      </c>
      <c r="I1455">
        <v>1</v>
      </c>
      <c r="M1455" s="1">
        <v>39515</v>
      </c>
      <c r="N1455">
        <v>315</v>
      </c>
      <c r="O1455" t="s">
        <v>3048</v>
      </c>
      <c r="P1455" t="s">
        <v>3048</v>
      </c>
    </row>
    <row r="1456" spans="1:16" x14ac:dyDescent="0.25">
      <c r="A1456" t="s">
        <v>305</v>
      </c>
      <c r="B1456" t="s">
        <v>36</v>
      </c>
      <c r="C1456" t="s">
        <v>36</v>
      </c>
      <c r="D1456">
        <v>10</v>
      </c>
      <c r="E1456" t="s">
        <v>4190</v>
      </c>
      <c r="F1456" t="s">
        <v>734</v>
      </c>
      <c r="G1456" s="1">
        <v>39515</v>
      </c>
      <c r="H1456" t="s">
        <v>2010</v>
      </c>
      <c r="I1456">
        <v>0</v>
      </c>
      <c r="L1456" t="s">
        <v>4191</v>
      </c>
      <c r="M1456" s="1">
        <v>39872</v>
      </c>
      <c r="N1456">
        <v>357</v>
      </c>
      <c r="O1456" t="s">
        <v>3048</v>
      </c>
      <c r="P1456" t="s">
        <v>3048</v>
      </c>
    </row>
    <row r="1457" spans="1:16" x14ac:dyDescent="0.25">
      <c r="A1457" t="s">
        <v>305</v>
      </c>
      <c r="B1457" t="s">
        <v>36</v>
      </c>
      <c r="C1457" t="s">
        <v>36</v>
      </c>
      <c r="D1457">
        <v>11</v>
      </c>
      <c r="E1457" t="s">
        <v>3912</v>
      </c>
      <c r="F1457" t="s">
        <v>768</v>
      </c>
      <c r="G1457" s="1">
        <v>39872</v>
      </c>
      <c r="H1457" t="s">
        <v>2012</v>
      </c>
      <c r="I1457">
        <v>2</v>
      </c>
      <c r="L1457" t="s">
        <v>2314</v>
      </c>
      <c r="M1457" s="1">
        <v>40914</v>
      </c>
      <c r="N1457">
        <v>1042</v>
      </c>
      <c r="O1457" t="s">
        <v>3048</v>
      </c>
      <c r="P1457" t="s">
        <v>3048</v>
      </c>
    </row>
    <row r="1458" spans="1:16" x14ac:dyDescent="0.25">
      <c r="A1458" t="s">
        <v>305</v>
      </c>
      <c r="B1458" t="s">
        <v>36</v>
      </c>
      <c r="C1458" t="s">
        <v>36</v>
      </c>
      <c r="D1458">
        <v>12</v>
      </c>
      <c r="E1458" t="s">
        <v>4192</v>
      </c>
      <c r="F1458" t="s">
        <v>736</v>
      </c>
      <c r="G1458" s="1">
        <v>40914</v>
      </c>
      <c r="I1458">
        <v>4</v>
      </c>
      <c r="L1458" t="s">
        <v>2014</v>
      </c>
      <c r="M1458" s="1">
        <v>41699</v>
      </c>
      <c r="N1458">
        <v>785</v>
      </c>
      <c r="O1458" t="s">
        <v>3049</v>
      </c>
      <c r="P1458" t="s">
        <v>3061</v>
      </c>
    </row>
    <row r="1459" spans="1:16" x14ac:dyDescent="0.25">
      <c r="A1459" t="s">
        <v>305</v>
      </c>
      <c r="B1459" t="s">
        <v>36</v>
      </c>
      <c r="C1459" t="s">
        <v>36</v>
      </c>
      <c r="D1459">
        <v>13</v>
      </c>
      <c r="E1459" t="s">
        <v>3874</v>
      </c>
      <c r="F1459" t="s">
        <v>734</v>
      </c>
      <c r="G1459" s="1">
        <v>41699</v>
      </c>
      <c r="H1459" t="s">
        <v>2015</v>
      </c>
      <c r="I1459">
        <v>2</v>
      </c>
      <c r="L1459" t="s">
        <v>4193</v>
      </c>
      <c r="M1459" s="1">
        <v>42196</v>
      </c>
      <c r="N1459">
        <v>497</v>
      </c>
      <c r="O1459" t="s">
        <v>3048</v>
      </c>
      <c r="P1459" t="s">
        <v>3048</v>
      </c>
    </row>
    <row r="1460" spans="1:16" x14ac:dyDescent="0.25">
      <c r="A1460" t="s">
        <v>305</v>
      </c>
      <c r="B1460" t="s">
        <v>36</v>
      </c>
      <c r="C1460" t="s">
        <v>36</v>
      </c>
      <c r="D1460">
        <v>14</v>
      </c>
      <c r="E1460" t="s">
        <v>4194</v>
      </c>
      <c r="F1460" t="s">
        <v>736</v>
      </c>
      <c r="G1460" s="1">
        <v>42196</v>
      </c>
      <c r="H1460" t="s">
        <v>1785</v>
      </c>
      <c r="I1460">
        <v>5</v>
      </c>
      <c r="L1460" t="s">
        <v>2315</v>
      </c>
      <c r="M1460" s="1">
        <v>43147</v>
      </c>
      <c r="N1460">
        <v>951</v>
      </c>
      <c r="O1460" t="s">
        <v>3049</v>
      </c>
      <c r="P1460" t="s">
        <v>3061</v>
      </c>
    </row>
    <row r="1461" spans="1:16" x14ac:dyDescent="0.25">
      <c r="A1461" t="s">
        <v>305</v>
      </c>
      <c r="B1461" t="s">
        <v>36</v>
      </c>
      <c r="C1461" t="s">
        <v>36</v>
      </c>
      <c r="D1461">
        <v>15</v>
      </c>
      <c r="E1461" t="s">
        <v>4195</v>
      </c>
      <c r="F1461" t="s">
        <v>768</v>
      </c>
      <c r="G1461" s="1">
        <v>43147</v>
      </c>
      <c r="H1461" t="s">
        <v>2020</v>
      </c>
      <c r="I1461">
        <v>0</v>
      </c>
      <c r="L1461" t="s">
        <v>2019</v>
      </c>
      <c r="M1461" s="1">
        <v>43337</v>
      </c>
      <c r="N1461">
        <v>190</v>
      </c>
      <c r="O1461" t="s">
        <v>3048</v>
      </c>
      <c r="P1461" t="s">
        <v>3048</v>
      </c>
    </row>
    <row r="1462" spans="1:16" x14ac:dyDescent="0.25">
      <c r="A1462" t="s">
        <v>305</v>
      </c>
      <c r="B1462" t="s">
        <v>36</v>
      </c>
      <c r="C1462" t="s">
        <v>36</v>
      </c>
      <c r="D1462">
        <v>16</v>
      </c>
      <c r="E1462" t="s">
        <v>4196</v>
      </c>
      <c r="F1462" t="s">
        <v>747</v>
      </c>
      <c r="G1462" s="1">
        <v>43337</v>
      </c>
      <c r="H1462" t="s">
        <v>2022</v>
      </c>
      <c r="I1462">
        <v>0</v>
      </c>
      <c r="M1462" s="1">
        <v>43442</v>
      </c>
      <c r="N1462">
        <v>105</v>
      </c>
      <c r="O1462" t="s">
        <v>3052</v>
      </c>
      <c r="P1462" t="s">
        <v>3048</v>
      </c>
    </row>
    <row r="1463" spans="1:16" x14ac:dyDescent="0.25">
      <c r="A1463" t="s">
        <v>305</v>
      </c>
      <c r="B1463" t="s">
        <v>36</v>
      </c>
      <c r="C1463" t="s">
        <v>36</v>
      </c>
      <c r="D1463">
        <v>17</v>
      </c>
      <c r="E1463" t="s">
        <v>3897</v>
      </c>
      <c r="F1463" t="s">
        <v>739</v>
      </c>
      <c r="G1463" s="1">
        <v>43442</v>
      </c>
      <c r="H1463" t="s">
        <v>2023</v>
      </c>
      <c r="I1463">
        <v>3</v>
      </c>
      <c r="M1463" s="1">
        <v>44121</v>
      </c>
      <c r="N1463">
        <v>679</v>
      </c>
      <c r="O1463" t="s">
        <v>3050</v>
      </c>
      <c r="P1463" t="s">
        <v>3061</v>
      </c>
    </row>
    <row r="1464" spans="1:16" x14ac:dyDescent="0.25">
      <c r="A1464" t="s">
        <v>305</v>
      </c>
      <c r="B1464" t="s">
        <v>36</v>
      </c>
      <c r="C1464" t="s">
        <v>36</v>
      </c>
      <c r="D1464">
        <v>18</v>
      </c>
      <c r="E1464" t="s">
        <v>4197</v>
      </c>
      <c r="F1464" t="s">
        <v>734</v>
      </c>
      <c r="G1464" s="1">
        <v>44121</v>
      </c>
      <c r="H1464" t="s">
        <v>2025</v>
      </c>
      <c r="I1464">
        <v>0</v>
      </c>
      <c r="M1464" s="1" t="s">
        <v>4</v>
      </c>
      <c r="N1464" t="s">
        <v>4</v>
      </c>
      <c r="O1464" t="s">
        <v>3048</v>
      </c>
      <c r="P1464" t="s">
        <v>3048</v>
      </c>
    </row>
    <row r="1465" spans="1:16" x14ac:dyDescent="0.25">
      <c r="A1465" t="s">
        <v>305</v>
      </c>
      <c r="B1465" t="s">
        <v>2316</v>
      </c>
      <c r="C1465" t="s">
        <v>69</v>
      </c>
      <c r="D1465">
        <v>1</v>
      </c>
      <c r="E1465" t="s">
        <v>4198</v>
      </c>
      <c r="F1465" t="s">
        <v>747</v>
      </c>
      <c r="G1465" s="1">
        <v>32627</v>
      </c>
      <c r="H1465" t="s">
        <v>2027</v>
      </c>
      <c r="I1465">
        <v>0</v>
      </c>
      <c r="L1465" t="s">
        <v>2317</v>
      </c>
      <c r="M1465" s="1">
        <v>32851</v>
      </c>
      <c r="N1465">
        <v>224</v>
      </c>
      <c r="O1465" t="s">
        <v>3052</v>
      </c>
      <c r="P1465" t="s">
        <v>3048</v>
      </c>
    </row>
    <row r="1466" spans="1:16" x14ac:dyDescent="0.25">
      <c r="A1466" t="s">
        <v>305</v>
      </c>
      <c r="B1466" t="s">
        <v>2316</v>
      </c>
      <c r="C1466" t="s">
        <v>69</v>
      </c>
      <c r="D1466">
        <v>2</v>
      </c>
      <c r="E1466" t="s">
        <v>2028</v>
      </c>
      <c r="F1466" t="s">
        <v>748</v>
      </c>
      <c r="G1466" s="1">
        <v>32851</v>
      </c>
      <c r="H1466" t="s">
        <v>2030</v>
      </c>
      <c r="I1466">
        <v>2</v>
      </c>
      <c r="L1466" t="s">
        <v>2029</v>
      </c>
      <c r="M1466" s="1">
        <v>33684</v>
      </c>
      <c r="N1466">
        <v>833</v>
      </c>
      <c r="O1466" t="s">
        <v>3054</v>
      </c>
      <c r="P1466" t="s">
        <v>2342</v>
      </c>
    </row>
    <row r="1467" spans="1:16" x14ac:dyDescent="0.25">
      <c r="A1467" t="s">
        <v>305</v>
      </c>
      <c r="B1467" t="s">
        <v>2316</v>
      </c>
      <c r="C1467" t="s">
        <v>69</v>
      </c>
      <c r="D1467">
        <v>3</v>
      </c>
      <c r="E1467" t="s">
        <v>4199</v>
      </c>
      <c r="F1467" t="s">
        <v>749</v>
      </c>
      <c r="G1467" s="1">
        <v>33684</v>
      </c>
      <c r="H1467" t="s">
        <v>2032</v>
      </c>
      <c r="I1467">
        <v>0</v>
      </c>
      <c r="M1467" s="1">
        <v>33851</v>
      </c>
      <c r="N1467">
        <v>167</v>
      </c>
      <c r="O1467" t="s">
        <v>3049</v>
      </c>
      <c r="P1467" t="s">
        <v>3061</v>
      </c>
    </row>
    <row r="1468" spans="1:16" x14ac:dyDescent="0.25">
      <c r="A1468" t="s">
        <v>305</v>
      </c>
      <c r="B1468" t="s">
        <v>2316</v>
      </c>
      <c r="C1468" t="s">
        <v>69</v>
      </c>
      <c r="D1468">
        <v>4</v>
      </c>
      <c r="E1468" t="s">
        <v>4200</v>
      </c>
      <c r="F1468" t="s">
        <v>766</v>
      </c>
      <c r="G1468" s="1">
        <v>33851</v>
      </c>
      <c r="H1468" t="s">
        <v>1156</v>
      </c>
      <c r="I1468">
        <v>1</v>
      </c>
      <c r="M1468" s="1">
        <v>34398</v>
      </c>
      <c r="N1468">
        <v>547</v>
      </c>
      <c r="O1468" t="s">
        <v>3049</v>
      </c>
      <c r="P1468" t="s">
        <v>3061</v>
      </c>
    </row>
    <row r="1469" spans="1:16" x14ac:dyDescent="0.25">
      <c r="A1469" t="s">
        <v>305</v>
      </c>
      <c r="B1469" t="s">
        <v>2316</v>
      </c>
      <c r="C1469" t="s">
        <v>69</v>
      </c>
      <c r="D1469">
        <v>5</v>
      </c>
      <c r="E1469" t="s">
        <v>3823</v>
      </c>
      <c r="F1469" t="s">
        <v>734</v>
      </c>
      <c r="G1469" s="1">
        <v>34398</v>
      </c>
      <c r="H1469" t="s">
        <v>1082</v>
      </c>
      <c r="I1469">
        <v>1</v>
      </c>
      <c r="L1469" t="s">
        <v>4201</v>
      </c>
      <c r="M1469" s="1">
        <v>34601</v>
      </c>
      <c r="N1469">
        <v>203</v>
      </c>
      <c r="O1469" t="s">
        <v>3048</v>
      </c>
      <c r="P1469" t="s">
        <v>3048</v>
      </c>
    </row>
    <row r="1470" spans="1:16" x14ac:dyDescent="0.25">
      <c r="A1470" t="s">
        <v>305</v>
      </c>
      <c r="B1470" t="s">
        <v>2316</v>
      </c>
      <c r="C1470" t="s">
        <v>69</v>
      </c>
      <c r="D1470">
        <v>6</v>
      </c>
      <c r="E1470" t="s">
        <v>4202</v>
      </c>
      <c r="F1470" t="s">
        <v>2341</v>
      </c>
      <c r="G1470" s="1">
        <v>34601</v>
      </c>
      <c r="H1470" t="s">
        <v>2036</v>
      </c>
      <c r="I1470">
        <v>6</v>
      </c>
      <c r="L1470" t="s">
        <v>2318</v>
      </c>
      <c r="M1470" s="1">
        <v>35783</v>
      </c>
      <c r="N1470">
        <v>1182</v>
      </c>
      <c r="O1470" t="s">
        <v>3049</v>
      </c>
      <c r="P1470" t="s">
        <v>3061</v>
      </c>
    </row>
    <row r="1471" spans="1:16" x14ac:dyDescent="0.25">
      <c r="A1471" t="s">
        <v>305</v>
      </c>
      <c r="B1471" t="s">
        <v>2316</v>
      </c>
      <c r="C1471" t="s">
        <v>69</v>
      </c>
      <c r="D1471">
        <v>7</v>
      </c>
      <c r="E1471" t="s">
        <v>4203</v>
      </c>
      <c r="F1471" t="s">
        <v>736</v>
      </c>
      <c r="G1471" s="1">
        <v>35783</v>
      </c>
      <c r="H1471" t="s">
        <v>1745</v>
      </c>
      <c r="I1471">
        <v>0</v>
      </c>
      <c r="L1471" t="s">
        <v>2319</v>
      </c>
      <c r="M1471" s="1">
        <v>35931</v>
      </c>
      <c r="N1471">
        <v>148</v>
      </c>
      <c r="O1471" t="s">
        <v>3049</v>
      </c>
      <c r="P1471" t="s">
        <v>3061</v>
      </c>
    </row>
    <row r="1472" spans="1:16" x14ac:dyDescent="0.25">
      <c r="A1472" t="s">
        <v>305</v>
      </c>
      <c r="B1472" t="s">
        <v>2316</v>
      </c>
      <c r="C1472" t="s">
        <v>69</v>
      </c>
      <c r="D1472">
        <v>8</v>
      </c>
      <c r="E1472" t="s">
        <v>2038</v>
      </c>
      <c r="F1472" t="s">
        <v>737</v>
      </c>
      <c r="G1472" s="1">
        <v>35931</v>
      </c>
      <c r="H1472" t="s">
        <v>2040</v>
      </c>
      <c r="I1472">
        <v>1</v>
      </c>
      <c r="L1472" t="s">
        <v>2039</v>
      </c>
      <c r="M1472" s="1">
        <v>36379</v>
      </c>
      <c r="N1472">
        <v>448</v>
      </c>
      <c r="O1472" t="s">
        <v>3050</v>
      </c>
      <c r="P1472" t="s">
        <v>3061</v>
      </c>
    </row>
    <row r="1473" spans="1:16" x14ac:dyDescent="0.25">
      <c r="A1473" t="s">
        <v>305</v>
      </c>
      <c r="B1473" t="s">
        <v>2316</v>
      </c>
      <c r="C1473" t="s">
        <v>69</v>
      </c>
      <c r="D1473">
        <v>9</v>
      </c>
      <c r="E1473" t="s">
        <v>4189</v>
      </c>
      <c r="F1473" t="s">
        <v>789</v>
      </c>
      <c r="G1473" s="1">
        <v>36379</v>
      </c>
      <c r="H1473" t="s">
        <v>2041</v>
      </c>
      <c r="I1473">
        <v>11</v>
      </c>
      <c r="L1473" t="s">
        <v>2042</v>
      </c>
      <c r="M1473" s="1">
        <v>38052</v>
      </c>
      <c r="N1473">
        <v>1673</v>
      </c>
      <c r="O1473" t="s">
        <v>3051</v>
      </c>
      <c r="P1473" t="s">
        <v>3051</v>
      </c>
    </row>
    <row r="1474" spans="1:16" x14ac:dyDescent="0.25">
      <c r="A1474" t="s">
        <v>305</v>
      </c>
      <c r="B1474" t="s">
        <v>2316</v>
      </c>
      <c r="C1474" t="s">
        <v>69</v>
      </c>
      <c r="D1474">
        <v>10</v>
      </c>
      <c r="E1474" t="s">
        <v>3890</v>
      </c>
      <c r="F1474" t="s">
        <v>734</v>
      </c>
      <c r="G1474" s="1">
        <v>38052</v>
      </c>
      <c r="H1474" t="s">
        <v>1133</v>
      </c>
      <c r="I1474">
        <v>0</v>
      </c>
      <c r="L1474" t="s">
        <v>2320</v>
      </c>
      <c r="M1474" s="1">
        <v>38183</v>
      </c>
      <c r="N1474">
        <v>131</v>
      </c>
      <c r="O1474" t="s">
        <v>3048</v>
      </c>
      <c r="P1474" t="s">
        <v>3048</v>
      </c>
    </row>
    <row r="1475" spans="1:16" x14ac:dyDescent="0.25">
      <c r="A1475" t="s">
        <v>305</v>
      </c>
      <c r="B1475" t="s">
        <v>2316</v>
      </c>
      <c r="C1475" t="s">
        <v>69</v>
      </c>
      <c r="D1475">
        <v>11</v>
      </c>
      <c r="E1475" t="s">
        <v>4204</v>
      </c>
      <c r="F1475" t="s">
        <v>734</v>
      </c>
      <c r="G1475" s="1">
        <v>38183</v>
      </c>
      <c r="H1475" t="s">
        <v>2045</v>
      </c>
      <c r="I1475">
        <v>0</v>
      </c>
      <c r="L1475" t="s">
        <v>2044</v>
      </c>
      <c r="M1475" s="1">
        <v>38450</v>
      </c>
      <c r="N1475">
        <v>267</v>
      </c>
      <c r="O1475" t="s">
        <v>3048</v>
      </c>
      <c r="P1475" t="s">
        <v>3048</v>
      </c>
    </row>
    <row r="1476" spans="1:16" x14ac:dyDescent="0.25">
      <c r="A1476" t="s">
        <v>305</v>
      </c>
      <c r="B1476" t="s">
        <v>2316</v>
      </c>
      <c r="C1476" t="s">
        <v>69</v>
      </c>
      <c r="D1476">
        <v>12</v>
      </c>
      <c r="E1476" t="s">
        <v>4205</v>
      </c>
      <c r="F1476" t="s">
        <v>756</v>
      </c>
      <c r="G1476" s="1">
        <v>38450</v>
      </c>
      <c r="H1476" t="s">
        <v>1236</v>
      </c>
      <c r="I1476">
        <v>2</v>
      </c>
      <c r="L1476" t="s">
        <v>2047</v>
      </c>
      <c r="M1476" s="1">
        <v>38976</v>
      </c>
      <c r="N1476">
        <v>526</v>
      </c>
      <c r="O1476" t="s">
        <v>3051</v>
      </c>
      <c r="P1476" t="s">
        <v>3051</v>
      </c>
    </row>
    <row r="1477" spans="1:16" x14ac:dyDescent="0.25">
      <c r="A1477" t="s">
        <v>305</v>
      </c>
      <c r="B1477" t="s">
        <v>2316</v>
      </c>
      <c r="C1477" t="s">
        <v>69</v>
      </c>
      <c r="D1477">
        <v>13</v>
      </c>
      <c r="E1477" t="s">
        <v>4206</v>
      </c>
      <c r="F1477" t="s">
        <v>772</v>
      </c>
      <c r="G1477" s="1">
        <v>38976</v>
      </c>
      <c r="H1477" t="s">
        <v>1064</v>
      </c>
      <c r="I1477">
        <v>2</v>
      </c>
      <c r="L1477" t="s">
        <v>2321</v>
      </c>
      <c r="M1477" s="1">
        <v>39569</v>
      </c>
      <c r="N1477">
        <v>593</v>
      </c>
      <c r="O1477" t="s">
        <v>3052</v>
      </c>
      <c r="P1477" t="s">
        <v>3048</v>
      </c>
    </row>
    <row r="1478" spans="1:16" x14ac:dyDescent="0.25">
      <c r="A1478" t="s">
        <v>305</v>
      </c>
      <c r="B1478" t="s">
        <v>2316</v>
      </c>
      <c r="C1478" t="s">
        <v>69</v>
      </c>
      <c r="D1478">
        <v>14</v>
      </c>
      <c r="E1478" t="s">
        <v>4207</v>
      </c>
      <c r="F1478" t="s">
        <v>736</v>
      </c>
      <c r="G1478" s="1">
        <v>39569</v>
      </c>
      <c r="H1478" t="s">
        <v>1072</v>
      </c>
      <c r="I1478">
        <v>0</v>
      </c>
      <c r="L1478" t="s">
        <v>1084</v>
      </c>
      <c r="M1478" s="1">
        <v>39700</v>
      </c>
      <c r="N1478">
        <v>131</v>
      </c>
      <c r="O1478" t="s">
        <v>3049</v>
      </c>
      <c r="P1478" t="s">
        <v>3061</v>
      </c>
    </row>
    <row r="1479" spans="1:16" x14ac:dyDescent="0.25">
      <c r="A1479" t="s">
        <v>305</v>
      </c>
      <c r="B1479" t="s">
        <v>2316</v>
      </c>
      <c r="C1479" t="s">
        <v>69</v>
      </c>
      <c r="D1479">
        <v>15</v>
      </c>
      <c r="E1479" t="s">
        <v>4208</v>
      </c>
      <c r="F1479" t="s">
        <v>736</v>
      </c>
      <c r="G1479" s="1">
        <v>39700</v>
      </c>
      <c r="H1479" t="s">
        <v>1785</v>
      </c>
      <c r="I1479">
        <v>0</v>
      </c>
      <c r="M1479" s="1">
        <v>39886</v>
      </c>
      <c r="N1479">
        <v>186</v>
      </c>
      <c r="O1479" t="s">
        <v>3049</v>
      </c>
      <c r="P1479" t="s">
        <v>3061</v>
      </c>
    </row>
    <row r="1480" spans="1:16" x14ac:dyDescent="0.25">
      <c r="A1480" t="s">
        <v>305</v>
      </c>
      <c r="B1480" t="s">
        <v>2316</v>
      </c>
      <c r="C1480" t="s">
        <v>69</v>
      </c>
      <c r="D1480">
        <v>16</v>
      </c>
      <c r="E1480" t="s">
        <v>4209</v>
      </c>
      <c r="F1480" t="s">
        <v>747</v>
      </c>
      <c r="G1480" s="1">
        <v>39886</v>
      </c>
      <c r="H1480" t="s">
        <v>1785</v>
      </c>
      <c r="I1480">
        <v>2</v>
      </c>
      <c r="M1480" s="1">
        <v>40425</v>
      </c>
      <c r="N1480">
        <v>539</v>
      </c>
      <c r="O1480" t="s">
        <v>3052</v>
      </c>
      <c r="P1480" t="s">
        <v>3048</v>
      </c>
    </row>
    <row r="1481" spans="1:16" x14ac:dyDescent="0.25">
      <c r="A1481" t="s">
        <v>305</v>
      </c>
      <c r="B1481" t="s">
        <v>2316</v>
      </c>
      <c r="C1481" t="s">
        <v>69</v>
      </c>
      <c r="D1481">
        <v>17</v>
      </c>
      <c r="E1481" t="s">
        <v>4192</v>
      </c>
      <c r="F1481" t="s">
        <v>736</v>
      </c>
      <c r="G1481" s="1">
        <v>40425</v>
      </c>
      <c r="H1481" t="s">
        <v>2015</v>
      </c>
      <c r="I1481">
        <v>3</v>
      </c>
      <c r="L1481" t="s">
        <v>4210</v>
      </c>
      <c r="M1481" s="1">
        <v>40873</v>
      </c>
      <c r="N1481">
        <v>448</v>
      </c>
      <c r="O1481" t="s">
        <v>3049</v>
      </c>
      <c r="P1481" t="s">
        <v>3061</v>
      </c>
    </row>
    <row r="1482" spans="1:16" x14ac:dyDescent="0.25">
      <c r="A1482" t="s">
        <v>305</v>
      </c>
      <c r="B1482" t="s">
        <v>2316</v>
      </c>
      <c r="C1482" t="s">
        <v>69</v>
      </c>
      <c r="D1482">
        <v>18</v>
      </c>
      <c r="E1482" t="s">
        <v>3320</v>
      </c>
      <c r="F1482" t="s">
        <v>734</v>
      </c>
      <c r="G1482" s="1">
        <v>40873</v>
      </c>
      <c r="H1482" t="s">
        <v>4211</v>
      </c>
      <c r="I1482">
        <v>1</v>
      </c>
      <c r="L1482" t="s">
        <v>2322</v>
      </c>
      <c r="M1482" s="1">
        <v>41167</v>
      </c>
      <c r="N1482">
        <v>294</v>
      </c>
      <c r="O1482" t="s">
        <v>3048</v>
      </c>
      <c r="P1482" t="s">
        <v>3048</v>
      </c>
    </row>
    <row r="1483" spans="1:16" x14ac:dyDescent="0.25">
      <c r="A1483" t="s">
        <v>305</v>
      </c>
      <c r="B1483" t="s">
        <v>2316</v>
      </c>
      <c r="C1483" t="s">
        <v>69</v>
      </c>
      <c r="D1483">
        <v>19</v>
      </c>
      <c r="E1483" t="s">
        <v>4209</v>
      </c>
      <c r="F1483" t="s">
        <v>747</v>
      </c>
      <c r="G1483" s="1">
        <v>41167</v>
      </c>
      <c r="H1483" t="s">
        <v>4212</v>
      </c>
      <c r="I1483">
        <v>2</v>
      </c>
      <c r="L1483" t="s">
        <v>2054</v>
      </c>
      <c r="M1483" s="1">
        <v>41587</v>
      </c>
      <c r="N1483">
        <v>420</v>
      </c>
      <c r="O1483" t="s">
        <v>3052</v>
      </c>
      <c r="P1483" t="s">
        <v>3048</v>
      </c>
    </row>
    <row r="1484" spans="1:16" x14ac:dyDescent="0.25">
      <c r="A1484" t="s">
        <v>305</v>
      </c>
      <c r="B1484" t="s">
        <v>2316</v>
      </c>
      <c r="C1484" t="s">
        <v>69</v>
      </c>
      <c r="D1484">
        <v>20</v>
      </c>
      <c r="E1484" t="s">
        <v>3896</v>
      </c>
      <c r="F1484" t="s">
        <v>734</v>
      </c>
      <c r="G1484" s="1">
        <v>41587</v>
      </c>
      <c r="H1484" t="s">
        <v>4213</v>
      </c>
      <c r="I1484">
        <v>1</v>
      </c>
      <c r="L1484" t="s">
        <v>2057</v>
      </c>
      <c r="M1484" s="1">
        <v>41926</v>
      </c>
      <c r="N1484">
        <v>339</v>
      </c>
      <c r="O1484" t="s">
        <v>3048</v>
      </c>
      <c r="P1484" t="s">
        <v>3048</v>
      </c>
    </row>
    <row r="1485" spans="1:16" x14ac:dyDescent="0.25">
      <c r="A1485" t="s">
        <v>305</v>
      </c>
      <c r="B1485" t="s">
        <v>2316</v>
      </c>
      <c r="C1485" t="s">
        <v>69</v>
      </c>
      <c r="D1485">
        <v>21</v>
      </c>
      <c r="E1485" t="s">
        <v>4214</v>
      </c>
      <c r="F1485" t="s">
        <v>768</v>
      </c>
      <c r="G1485" s="1">
        <v>41926</v>
      </c>
      <c r="H1485" t="s">
        <v>1072</v>
      </c>
      <c r="I1485">
        <v>0</v>
      </c>
      <c r="L1485" t="s">
        <v>1084</v>
      </c>
      <c r="M1485" s="1">
        <v>42105</v>
      </c>
      <c r="N1485">
        <v>179</v>
      </c>
      <c r="O1485" t="s">
        <v>3048</v>
      </c>
      <c r="P1485" t="s">
        <v>3048</v>
      </c>
    </row>
    <row r="1486" spans="1:16" x14ac:dyDescent="0.25">
      <c r="A1486" t="s">
        <v>305</v>
      </c>
      <c r="B1486" t="s">
        <v>2316</v>
      </c>
      <c r="C1486" t="s">
        <v>69</v>
      </c>
      <c r="D1486">
        <v>22</v>
      </c>
      <c r="E1486" t="s">
        <v>4209</v>
      </c>
      <c r="F1486" t="s">
        <v>747</v>
      </c>
      <c r="G1486" s="1">
        <v>42105</v>
      </c>
      <c r="H1486" t="s">
        <v>4215</v>
      </c>
      <c r="I1486">
        <v>1</v>
      </c>
      <c r="M1486" s="1">
        <v>42532</v>
      </c>
      <c r="N1486">
        <v>427</v>
      </c>
      <c r="O1486" t="s">
        <v>3052</v>
      </c>
      <c r="P1486" t="s">
        <v>3048</v>
      </c>
    </row>
    <row r="1487" spans="1:16" x14ac:dyDescent="0.25">
      <c r="A1487" t="s">
        <v>305</v>
      </c>
      <c r="B1487" t="s">
        <v>2316</v>
      </c>
      <c r="C1487" t="s">
        <v>69</v>
      </c>
      <c r="D1487">
        <v>23</v>
      </c>
      <c r="E1487" t="s">
        <v>3897</v>
      </c>
      <c r="F1487" t="s">
        <v>739</v>
      </c>
      <c r="G1487" s="1">
        <v>42532</v>
      </c>
      <c r="H1487" t="s">
        <v>1068</v>
      </c>
      <c r="I1487">
        <v>4</v>
      </c>
      <c r="L1487" t="s">
        <v>4216</v>
      </c>
      <c r="M1487" s="1">
        <v>43309</v>
      </c>
      <c r="N1487">
        <v>777</v>
      </c>
      <c r="O1487" t="s">
        <v>3050</v>
      </c>
      <c r="P1487" t="s">
        <v>3061</v>
      </c>
    </row>
    <row r="1488" spans="1:16" x14ac:dyDescent="0.25">
      <c r="A1488" t="s">
        <v>305</v>
      </c>
      <c r="B1488" t="s">
        <v>2316</v>
      </c>
      <c r="C1488" t="s">
        <v>69</v>
      </c>
      <c r="D1488">
        <v>24</v>
      </c>
      <c r="E1488" t="s">
        <v>4217</v>
      </c>
      <c r="F1488" t="s">
        <v>771</v>
      </c>
      <c r="G1488" s="1">
        <v>43309</v>
      </c>
      <c r="H1488" t="s">
        <v>2063</v>
      </c>
      <c r="I1488">
        <v>1</v>
      </c>
      <c r="L1488" t="s">
        <v>2062</v>
      </c>
      <c r="M1488" s="1">
        <v>43610</v>
      </c>
      <c r="N1488">
        <v>301</v>
      </c>
      <c r="O1488" t="s">
        <v>3057</v>
      </c>
      <c r="P1488" t="s">
        <v>3060</v>
      </c>
    </row>
    <row r="1489" spans="1:16" x14ac:dyDescent="0.25">
      <c r="A1489" t="s">
        <v>305</v>
      </c>
      <c r="B1489" t="s">
        <v>2316</v>
      </c>
      <c r="C1489" t="s">
        <v>69</v>
      </c>
      <c r="D1489">
        <v>25</v>
      </c>
      <c r="E1489" t="s">
        <v>4218</v>
      </c>
      <c r="F1489" t="s">
        <v>734</v>
      </c>
      <c r="G1489" s="1">
        <v>43610</v>
      </c>
      <c r="H1489" t="s">
        <v>2063</v>
      </c>
      <c r="I1489">
        <v>1</v>
      </c>
      <c r="M1489" s="1" t="s">
        <v>4</v>
      </c>
      <c r="N1489" t="s">
        <v>4</v>
      </c>
      <c r="O1489" t="s">
        <v>3048</v>
      </c>
      <c r="P1489" t="s">
        <v>3048</v>
      </c>
    </row>
    <row r="1490" spans="1:16" x14ac:dyDescent="0.25">
      <c r="A1490" t="s">
        <v>305</v>
      </c>
      <c r="B1490" t="s">
        <v>17</v>
      </c>
      <c r="C1490" t="s">
        <v>17</v>
      </c>
      <c r="D1490">
        <v>1</v>
      </c>
      <c r="E1490" t="s">
        <v>4219</v>
      </c>
      <c r="F1490" t="s">
        <v>759</v>
      </c>
      <c r="G1490" s="1">
        <v>32536</v>
      </c>
      <c r="H1490" t="s">
        <v>1103</v>
      </c>
      <c r="I1490">
        <v>1</v>
      </c>
      <c r="L1490" t="s">
        <v>2066</v>
      </c>
      <c r="M1490" s="1">
        <v>32823</v>
      </c>
      <c r="N1490">
        <v>287</v>
      </c>
      <c r="O1490" t="s">
        <v>3049</v>
      </c>
      <c r="P1490" t="s">
        <v>3061</v>
      </c>
    </row>
    <row r="1491" spans="1:16" x14ac:dyDescent="0.25">
      <c r="A1491" t="s">
        <v>305</v>
      </c>
      <c r="B1491" t="s">
        <v>17</v>
      </c>
      <c r="C1491" t="s">
        <v>17</v>
      </c>
      <c r="D1491">
        <v>2</v>
      </c>
      <c r="E1491" t="s">
        <v>4220</v>
      </c>
      <c r="F1491" t="s">
        <v>734</v>
      </c>
      <c r="G1491" s="1">
        <v>32823</v>
      </c>
      <c r="H1491" t="s">
        <v>2068</v>
      </c>
      <c r="I1491">
        <v>0</v>
      </c>
      <c r="M1491" s="1">
        <v>32970</v>
      </c>
      <c r="N1491">
        <v>147</v>
      </c>
      <c r="O1491" t="s">
        <v>3048</v>
      </c>
      <c r="P1491" t="s">
        <v>3048</v>
      </c>
    </row>
    <row r="1492" spans="1:16" x14ac:dyDescent="0.25">
      <c r="A1492" t="s">
        <v>305</v>
      </c>
      <c r="B1492" t="s">
        <v>17</v>
      </c>
      <c r="C1492" t="s">
        <v>17</v>
      </c>
      <c r="D1492">
        <v>3</v>
      </c>
      <c r="E1492" t="s">
        <v>4221</v>
      </c>
      <c r="F1492" t="s">
        <v>768</v>
      </c>
      <c r="G1492" s="1">
        <v>32970</v>
      </c>
      <c r="H1492" t="s">
        <v>2070</v>
      </c>
      <c r="I1492">
        <v>1</v>
      </c>
      <c r="L1492" t="s">
        <v>4222</v>
      </c>
      <c r="M1492" s="1">
        <v>33264</v>
      </c>
      <c r="N1492">
        <v>294</v>
      </c>
      <c r="O1492" t="s">
        <v>3048</v>
      </c>
      <c r="P1492" t="s">
        <v>3048</v>
      </c>
    </row>
    <row r="1493" spans="1:16" x14ac:dyDescent="0.25">
      <c r="A1493" t="s">
        <v>305</v>
      </c>
      <c r="B1493" t="s">
        <v>17</v>
      </c>
      <c r="C1493" t="s">
        <v>17</v>
      </c>
      <c r="D1493">
        <v>4</v>
      </c>
      <c r="E1493" t="s">
        <v>2072</v>
      </c>
      <c r="F1493" t="s">
        <v>759</v>
      </c>
      <c r="G1493" s="1">
        <v>33264</v>
      </c>
      <c r="H1493" t="s">
        <v>2074</v>
      </c>
      <c r="I1493">
        <v>2</v>
      </c>
      <c r="L1493" t="s">
        <v>2073</v>
      </c>
      <c r="M1493" s="1">
        <v>33650</v>
      </c>
      <c r="N1493">
        <v>386</v>
      </c>
      <c r="O1493" t="s">
        <v>3049</v>
      </c>
      <c r="P1493" t="s">
        <v>3061</v>
      </c>
    </row>
    <row r="1494" spans="1:16" x14ac:dyDescent="0.25">
      <c r="A1494" t="s">
        <v>305</v>
      </c>
      <c r="B1494" t="s">
        <v>17</v>
      </c>
      <c r="C1494" t="s">
        <v>17</v>
      </c>
      <c r="D1494">
        <v>5</v>
      </c>
      <c r="E1494" t="s">
        <v>4223</v>
      </c>
      <c r="F1494" t="s">
        <v>736</v>
      </c>
      <c r="G1494" s="1">
        <v>33650</v>
      </c>
      <c r="H1494" t="s">
        <v>1745</v>
      </c>
      <c r="I1494">
        <v>0</v>
      </c>
      <c r="M1494" s="1">
        <v>33873</v>
      </c>
      <c r="N1494">
        <v>223</v>
      </c>
      <c r="O1494" t="s">
        <v>3049</v>
      </c>
      <c r="P1494" t="s">
        <v>3061</v>
      </c>
    </row>
    <row r="1495" spans="1:16" x14ac:dyDescent="0.25">
      <c r="A1495" t="s">
        <v>305</v>
      </c>
      <c r="B1495" t="s">
        <v>17</v>
      </c>
      <c r="C1495" t="s">
        <v>17</v>
      </c>
      <c r="D1495">
        <v>6</v>
      </c>
      <c r="E1495" t="s">
        <v>4224</v>
      </c>
      <c r="F1495" t="s">
        <v>770</v>
      </c>
      <c r="G1495" s="1">
        <v>33873</v>
      </c>
      <c r="H1495" t="s">
        <v>1745</v>
      </c>
      <c r="I1495">
        <v>0</v>
      </c>
      <c r="L1495" t="s">
        <v>2077</v>
      </c>
      <c r="M1495" s="1">
        <v>34076</v>
      </c>
      <c r="N1495">
        <v>203</v>
      </c>
      <c r="O1495" t="s">
        <v>3051</v>
      </c>
      <c r="P1495" t="s">
        <v>3051</v>
      </c>
    </row>
    <row r="1496" spans="1:16" x14ac:dyDescent="0.25">
      <c r="A1496" t="s">
        <v>305</v>
      </c>
      <c r="B1496" t="s">
        <v>17</v>
      </c>
      <c r="C1496" t="s">
        <v>17</v>
      </c>
      <c r="D1496">
        <v>7</v>
      </c>
      <c r="E1496" t="s">
        <v>4225</v>
      </c>
      <c r="F1496" t="s">
        <v>736</v>
      </c>
      <c r="G1496" s="1">
        <v>34076</v>
      </c>
      <c r="H1496" t="s">
        <v>2080</v>
      </c>
      <c r="I1496">
        <v>7</v>
      </c>
      <c r="L1496" t="s">
        <v>2079</v>
      </c>
      <c r="M1496" s="1">
        <v>34972</v>
      </c>
      <c r="N1496">
        <v>896</v>
      </c>
      <c r="O1496" t="s">
        <v>3049</v>
      </c>
      <c r="P1496" t="s">
        <v>3061</v>
      </c>
    </row>
    <row r="1497" spans="1:16" x14ac:dyDescent="0.25">
      <c r="A1497" t="s">
        <v>305</v>
      </c>
      <c r="B1497" t="s">
        <v>17</v>
      </c>
      <c r="C1497" t="s">
        <v>17</v>
      </c>
      <c r="D1497">
        <v>8</v>
      </c>
      <c r="E1497" t="s">
        <v>3937</v>
      </c>
      <c r="F1497" t="s">
        <v>736</v>
      </c>
      <c r="G1497" s="1">
        <v>34972</v>
      </c>
      <c r="H1497" t="s">
        <v>1818</v>
      </c>
      <c r="I1497">
        <v>15</v>
      </c>
      <c r="L1497" t="s">
        <v>2081</v>
      </c>
      <c r="M1497" s="1">
        <v>36918</v>
      </c>
      <c r="N1497">
        <v>1946</v>
      </c>
      <c r="O1497" t="s">
        <v>3049</v>
      </c>
      <c r="P1497" t="s">
        <v>3061</v>
      </c>
    </row>
    <row r="1498" spans="1:16" x14ac:dyDescent="0.25">
      <c r="A1498" t="s">
        <v>305</v>
      </c>
      <c r="B1498" t="s">
        <v>17</v>
      </c>
      <c r="C1498" t="s">
        <v>17</v>
      </c>
      <c r="D1498">
        <v>9</v>
      </c>
      <c r="E1498" t="s">
        <v>4226</v>
      </c>
      <c r="F1498" t="s">
        <v>767</v>
      </c>
      <c r="G1498" s="1">
        <v>36918</v>
      </c>
      <c r="H1498" t="s">
        <v>2083</v>
      </c>
      <c r="I1498">
        <v>0</v>
      </c>
      <c r="L1498" t="s">
        <v>1945</v>
      </c>
      <c r="M1498" s="1">
        <v>37058</v>
      </c>
      <c r="N1498">
        <v>140</v>
      </c>
      <c r="O1498" t="s">
        <v>3050</v>
      </c>
      <c r="P1498" t="s">
        <v>3061</v>
      </c>
    </row>
    <row r="1499" spans="1:16" x14ac:dyDescent="0.25">
      <c r="A1499" t="s">
        <v>305</v>
      </c>
      <c r="B1499" t="s">
        <v>17</v>
      </c>
      <c r="C1499" t="s">
        <v>17</v>
      </c>
      <c r="D1499">
        <v>10</v>
      </c>
      <c r="E1499" t="s">
        <v>4227</v>
      </c>
      <c r="F1499" t="s">
        <v>756</v>
      </c>
      <c r="G1499" s="1">
        <v>37058</v>
      </c>
      <c r="H1499" t="s">
        <v>1843</v>
      </c>
      <c r="I1499">
        <v>2</v>
      </c>
      <c r="L1499" t="s">
        <v>2085</v>
      </c>
      <c r="M1499" s="1">
        <v>37415</v>
      </c>
      <c r="N1499">
        <v>357</v>
      </c>
      <c r="O1499" t="s">
        <v>3051</v>
      </c>
      <c r="P1499" t="s">
        <v>3051</v>
      </c>
    </row>
    <row r="1500" spans="1:16" x14ac:dyDescent="0.25">
      <c r="A1500" t="s">
        <v>305</v>
      </c>
      <c r="B1500" t="s">
        <v>17</v>
      </c>
      <c r="C1500" t="s">
        <v>17</v>
      </c>
      <c r="D1500">
        <v>11</v>
      </c>
      <c r="E1500" t="s">
        <v>4228</v>
      </c>
      <c r="F1500" t="s">
        <v>736</v>
      </c>
      <c r="G1500" s="1">
        <v>37415</v>
      </c>
      <c r="H1500" t="s">
        <v>2015</v>
      </c>
      <c r="I1500">
        <v>2</v>
      </c>
      <c r="L1500" t="s">
        <v>2087</v>
      </c>
      <c r="M1500" s="1">
        <v>37814</v>
      </c>
      <c r="N1500">
        <v>399</v>
      </c>
      <c r="O1500" t="s">
        <v>3049</v>
      </c>
      <c r="P1500" t="s">
        <v>3061</v>
      </c>
    </row>
    <row r="1501" spans="1:16" x14ac:dyDescent="0.25">
      <c r="A1501" t="s">
        <v>305</v>
      </c>
      <c r="B1501" t="s">
        <v>17</v>
      </c>
      <c r="C1501" t="s">
        <v>17</v>
      </c>
      <c r="D1501">
        <v>12</v>
      </c>
      <c r="E1501" t="s">
        <v>3935</v>
      </c>
      <c r="F1501" t="s">
        <v>768</v>
      </c>
      <c r="G1501" s="1">
        <v>37814</v>
      </c>
      <c r="H1501" t="s">
        <v>2015</v>
      </c>
      <c r="I1501">
        <v>0</v>
      </c>
      <c r="M1501" s="1">
        <v>37954</v>
      </c>
      <c r="N1501">
        <v>140</v>
      </c>
      <c r="O1501" t="s">
        <v>3048</v>
      </c>
      <c r="P1501" t="s">
        <v>3048</v>
      </c>
    </row>
    <row r="1502" spans="1:16" x14ac:dyDescent="0.25">
      <c r="A1502" t="s">
        <v>305</v>
      </c>
      <c r="B1502" t="s">
        <v>17</v>
      </c>
      <c r="C1502" t="s">
        <v>17</v>
      </c>
      <c r="D1502">
        <v>13</v>
      </c>
      <c r="E1502" t="s">
        <v>2088</v>
      </c>
      <c r="F1502" t="s">
        <v>736</v>
      </c>
      <c r="G1502" s="1">
        <v>37954</v>
      </c>
      <c r="H1502" t="s">
        <v>2015</v>
      </c>
      <c r="I1502">
        <v>6</v>
      </c>
      <c r="L1502" t="s">
        <v>2089</v>
      </c>
      <c r="M1502" s="1">
        <v>39052</v>
      </c>
      <c r="N1502">
        <v>1098</v>
      </c>
      <c r="O1502" t="s">
        <v>3049</v>
      </c>
      <c r="P1502" t="s">
        <v>3061</v>
      </c>
    </row>
    <row r="1503" spans="1:16" x14ac:dyDescent="0.25">
      <c r="A1503" t="s">
        <v>305</v>
      </c>
      <c r="B1503" t="s">
        <v>17</v>
      </c>
      <c r="C1503" t="s">
        <v>17</v>
      </c>
      <c r="D1503">
        <v>14</v>
      </c>
      <c r="E1503" t="s">
        <v>3912</v>
      </c>
      <c r="F1503" t="s">
        <v>768</v>
      </c>
      <c r="G1503" s="1">
        <v>39052</v>
      </c>
      <c r="H1503" t="s">
        <v>1072</v>
      </c>
      <c r="I1503">
        <v>1</v>
      </c>
      <c r="L1503" t="s">
        <v>2323</v>
      </c>
      <c r="M1503" s="1">
        <v>39277</v>
      </c>
      <c r="N1503">
        <v>225</v>
      </c>
      <c r="O1503" t="s">
        <v>3048</v>
      </c>
      <c r="P1503" t="s">
        <v>3048</v>
      </c>
    </row>
    <row r="1504" spans="1:16" x14ac:dyDescent="0.25">
      <c r="A1504" t="s">
        <v>305</v>
      </c>
      <c r="B1504" t="s">
        <v>17</v>
      </c>
      <c r="C1504" t="s">
        <v>17</v>
      </c>
      <c r="D1504">
        <v>15</v>
      </c>
      <c r="E1504" t="s">
        <v>4229</v>
      </c>
      <c r="F1504" t="s">
        <v>734</v>
      </c>
      <c r="G1504" s="1">
        <v>39277</v>
      </c>
      <c r="H1504" t="s">
        <v>1745</v>
      </c>
      <c r="I1504">
        <v>5</v>
      </c>
      <c r="M1504" s="1">
        <v>40201</v>
      </c>
      <c r="N1504">
        <v>924</v>
      </c>
      <c r="O1504" t="s">
        <v>3048</v>
      </c>
      <c r="P1504" t="s">
        <v>3048</v>
      </c>
    </row>
    <row r="1505" spans="1:16" x14ac:dyDescent="0.25">
      <c r="A1505" t="s">
        <v>305</v>
      </c>
      <c r="B1505" t="s">
        <v>17</v>
      </c>
      <c r="C1505" t="s">
        <v>17</v>
      </c>
      <c r="D1505">
        <v>16</v>
      </c>
      <c r="E1505" t="s">
        <v>4230</v>
      </c>
      <c r="F1505" t="s">
        <v>747</v>
      </c>
      <c r="G1505" s="1">
        <v>40201</v>
      </c>
      <c r="H1505" t="s">
        <v>4231</v>
      </c>
      <c r="I1505">
        <v>1</v>
      </c>
      <c r="M1505" s="1">
        <v>40649</v>
      </c>
      <c r="N1505">
        <v>448</v>
      </c>
      <c r="O1505" t="s">
        <v>3052</v>
      </c>
      <c r="P1505" t="s">
        <v>3048</v>
      </c>
    </row>
    <row r="1506" spans="1:16" x14ac:dyDescent="0.25">
      <c r="A1506" t="s">
        <v>305</v>
      </c>
      <c r="B1506" t="s">
        <v>17</v>
      </c>
      <c r="C1506" t="s">
        <v>17</v>
      </c>
      <c r="D1506">
        <v>17</v>
      </c>
      <c r="E1506" t="s">
        <v>4214</v>
      </c>
      <c r="F1506" t="s">
        <v>768</v>
      </c>
      <c r="G1506" s="1">
        <v>40649</v>
      </c>
      <c r="H1506" t="s">
        <v>2093</v>
      </c>
      <c r="I1506">
        <v>2</v>
      </c>
      <c r="M1506" s="1">
        <v>41293</v>
      </c>
      <c r="N1506">
        <v>644</v>
      </c>
      <c r="O1506" t="s">
        <v>3048</v>
      </c>
      <c r="P1506" t="s">
        <v>3048</v>
      </c>
    </row>
    <row r="1507" spans="1:16" x14ac:dyDescent="0.25">
      <c r="A1507" t="s">
        <v>305</v>
      </c>
      <c r="B1507" t="s">
        <v>17</v>
      </c>
      <c r="C1507" t="s">
        <v>17</v>
      </c>
      <c r="D1507">
        <v>18</v>
      </c>
      <c r="E1507" t="s">
        <v>3896</v>
      </c>
      <c r="F1507" t="s">
        <v>734</v>
      </c>
      <c r="G1507" s="1">
        <v>41293</v>
      </c>
      <c r="H1507" t="s">
        <v>4231</v>
      </c>
      <c r="I1507">
        <v>0</v>
      </c>
      <c r="L1507" t="s">
        <v>4232</v>
      </c>
      <c r="M1507" s="1">
        <v>41559</v>
      </c>
      <c r="N1507">
        <v>266</v>
      </c>
      <c r="O1507" t="s">
        <v>3048</v>
      </c>
      <c r="P1507" t="s">
        <v>3048</v>
      </c>
    </row>
    <row r="1508" spans="1:16" x14ac:dyDescent="0.25">
      <c r="A1508" t="s">
        <v>305</v>
      </c>
      <c r="B1508" t="s">
        <v>17</v>
      </c>
      <c r="C1508" t="s">
        <v>17</v>
      </c>
      <c r="D1508">
        <v>19</v>
      </c>
      <c r="E1508" t="s">
        <v>4233</v>
      </c>
      <c r="F1508" t="s">
        <v>768</v>
      </c>
      <c r="G1508" s="1">
        <v>41559</v>
      </c>
      <c r="H1508" t="s">
        <v>2096</v>
      </c>
      <c r="I1508">
        <v>0</v>
      </c>
      <c r="L1508" t="s">
        <v>2324</v>
      </c>
      <c r="M1508" s="1">
        <v>41811</v>
      </c>
      <c r="N1508">
        <v>252</v>
      </c>
      <c r="O1508" t="s">
        <v>3048</v>
      </c>
      <c r="P1508" t="s">
        <v>3048</v>
      </c>
    </row>
    <row r="1509" spans="1:16" x14ac:dyDescent="0.25">
      <c r="A1509" t="s">
        <v>305</v>
      </c>
      <c r="B1509" t="s">
        <v>17</v>
      </c>
      <c r="C1509" t="s">
        <v>17</v>
      </c>
      <c r="D1509">
        <v>20</v>
      </c>
      <c r="E1509" t="s">
        <v>3897</v>
      </c>
      <c r="F1509" t="s">
        <v>739</v>
      </c>
      <c r="G1509" s="1">
        <v>41811</v>
      </c>
      <c r="H1509" t="s">
        <v>2097</v>
      </c>
      <c r="I1509">
        <v>3</v>
      </c>
      <c r="L1509" t="s">
        <v>2325</v>
      </c>
      <c r="M1509" s="1">
        <v>42574</v>
      </c>
      <c r="N1509">
        <v>763</v>
      </c>
      <c r="O1509" t="s">
        <v>3050</v>
      </c>
      <c r="P1509" t="s">
        <v>3061</v>
      </c>
    </row>
    <row r="1510" spans="1:16" x14ac:dyDescent="0.25">
      <c r="A1510" t="s">
        <v>305</v>
      </c>
      <c r="B1510" t="s">
        <v>17</v>
      </c>
      <c r="C1510" t="s">
        <v>17</v>
      </c>
      <c r="D1510">
        <v>21</v>
      </c>
      <c r="E1510" t="s">
        <v>4234</v>
      </c>
      <c r="F1510" t="s">
        <v>768</v>
      </c>
      <c r="G1510" s="1">
        <v>42574</v>
      </c>
      <c r="H1510" t="s">
        <v>2096</v>
      </c>
      <c r="I1510">
        <v>6</v>
      </c>
      <c r="L1510" t="s">
        <v>2326</v>
      </c>
      <c r="M1510" s="1">
        <v>43764</v>
      </c>
      <c r="N1510">
        <v>1190</v>
      </c>
      <c r="O1510" t="s">
        <v>3048</v>
      </c>
      <c r="P1510" t="s">
        <v>3048</v>
      </c>
    </row>
    <row r="1511" spans="1:16" x14ac:dyDescent="0.25">
      <c r="A1511" t="s">
        <v>305</v>
      </c>
      <c r="B1511" t="s">
        <v>17</v>
      </c>
      <c r="C1511" t="s">
        <v>17</v>
      </c>
      <c r="D1511">
        <v>22</v>
      </c>
      <c r="E1511" t="s">
        <v>4235</v>
      </c>
      <c r="F1511" t="s">
        <v>734</v>
      </c>
      <c r="G1511" s="1">
        <v>43764</v>
      </c>
      <c r="H1511" t="s">
        <v>4236</v>
      </c>
      <c r="I1511">
        <v>0</v>
      </c>
      <c r="L1511" t="s">
        <v>2327</v>
      </c>
      <c r="M1511" s="1">
        <v>44113</v>
      </c>
      <c r="N1511">
        <v>349</v>
      </c>
      <c r="O1511" t="s">
        <v>3048</v>
      </c>
      <c r="P1511" t="s">
        <v>3048</v>
      </c>
    </row>
    <row r="1512" spans="1:16" x14ac:dyDescent="0.25">
      <c r="A1512" t="s">
        <v>305</v>
      </c>
      <c r="B1512" t="s">
        <v>17</v>
      </c>
      <c r="C1512" t="s">
        <v>17</v>
      </c>
      <c r="D1512">
        <v>22</v>
      </c>
      <c r="E1512" t="s">
        <v>4237</v>
      </c>
      <c r="F1512" t="s">
        <v>768</v>
      </c>
      <c r="G1512" s="1">
        <v>44113</v>
      </c>
      <c r="H1512" t="s">
        <v>2096</v>
      </c>
      <c r="I1512">
        <v>0</v>
      </c>
      <c r="L1512" t="s">
        <v>2102</v>
      </c>
      <c r="M1512" s="1" t="s">
        <v>4</v>
      </c>
      <c r="N1512" t="s">
        <v>4</v>
      </c>
      <c r="O1512" t="s">
        <v>3048</v>
      </c>
      <c r="P1512" t="s">
        <v>3048</v>
      </c>
    </row>
    <row r="1513" spans="1:16" x14ac:dyDescent="0.25">
      <c r="A1513" t="s">
        <v>305</v>
      </c>
      <c r="B1513" t="s">
        <v>2328</v>
      </c>
      <c r="C1513" t="s">
        <v>831</v>
      </c>
      <c r="D1513">
        <v>1</v>
      </c>
      <c r="E1513" t="s">
        <v>4238</v>
      </c>
      <c r="F1513" t="s">
        <v>734</v>
      </c>
      <c r="G1513" s="1">
        <v>32627</v>
      </c>
      <c r="H1513" t="s">
        <v>2027</v>
      </c>
      <c r="I1513">
        <v>1</v>
      </c>
      <c r="L1513" t="s">
        <v>2104</v>
      </c>
      <c r="M1513" s="1">
        <v>32851</v>
      </c>
      <c r="N1513">
        <v>224</v>
      </c>
      <c r="O1513" t="s">
        <v>3048</v>
      </c>
      <c r="P1513" t="s">
        <v>3048</v>
      </c>
    </row>
    <row r="1514" spans="1:16" x14ac:dyDescent="0.25">
      <c r="A1514" t="s">
        <v>305</v>
      </c>
      <c r="B1514" t="s">
        <v>2328</v>
      </c>
      <c r="C1514" t="s">
        <v>831</v>
      </c>
      <c r="D1514">
        <v>2</v>
      </c>
      <c r="E1514" t="s">
        <v>4239</v>
      </c>
      <c r="F1514" t="s">
        <v>759</v>
      </c>
      <c r="G1514" s="1">
        <v>32851</v>
      </c>
      <c r="H1514" t="s">
        <v>2030</v>
      </c>
      <c r="I1514">
        <v>0</v>
      </c>
      <c r="M1514" s="1">
        <v>33005</v>
      </c>
      <c r="N1514">
        <v>154</v>
      </c>
      <c r="O1514" t="s">
        <v>3049</v>
      </c>
      <c r="P1514" t="s">
        <v>3061</v>
      </c>
    </row>
    <row r="1515" spans="1:16" x14ac:dyDescent="0.25">
      <c r="A1515" t="s">
        <v>305</v>
      </c>
      <c r="B1515" t="s">
        <v>2328</v>
      </c>
      <c r="C1515" t="s">
        <v>831</v>
      </c>
      <c r="D1515">
        <v>3</v>
      </c>
      <c r="E1515" t="s">
        <v>4240</v>
      </c>
      <c r="F1515" t="s">
        <v>747</v>
      </c>
      <c r="G1515" s="1">
        <v>33005</v>
      </c>
      <c r="H1515" t="s">
        <v>2074</v>
      </c>
      <c r="I1515">
        <v>0</v>
      </c>
      <c r="M1515" s="1">
        <v>33382</v>
      </c>
      <c r="N1515">
        <v>377</v>
      </c>
      <c r="O1515" t="s">
        <v>3052</v>
      </c>
      <c r="P1515" t="s">
        <v>3048</v>
      </c>
    </row>
    <row r="1516" spans="1:16" x14ac:dyDescent="0.25">
      <c r="A1516" t="s">
        <v>305</v>
      </c>
      <c r="B1516" t="s">
        <v>2328</v>
      </c>
      <c r="C1516" t="s">
        <v>831</v>
      </c>
      <c r="D1516">
        <v>4</v>
      </c>
      <c r="E1516" t="s">
        <v>4241</v>
      </c>
      <c r="F1516" t="s">
        <v>734</v>
      </c>
      <c r="G1516" s="1">
        <v>33382</v>
      </c>
      <c r="H1516" t="s">
        <v>2108</v>
      </c>
      <c r="I1516">
        <v>1</v>
      </c>
      <c r="M1516" s="1">
        <v>33892</v>
      </c>
      <c r="N1516">
        <v>510</v>
      </c>
      <c r="O1516" t="s">
        <v>3048</v>
      </c>
      <c r="P1516" t="s">
        <v>3048</v>
      </c>
    </row>
    <row r="1517" spans="1:16" x14ac:dyDescent="0.25">
      <c r="A1517" t="s">
        <v>305</v>
      </c>
      <c r="B1517" t="s">
        <v>2328</v>
      </c>
      <c r="C1517" t="s">
        <v>831</v>
      </c>
      <c r="D1517">
        <v>5</v>
      </c>
      <c r="E1517" t="s">
        <v>4242</v>
      </c>
      <c r="F1517" t="s">
        <v>736</v>
      </c>
      <c r="G1517" s="1">
        <v>33892</v>
      </c>
      <c r="H1517" t="s">
        <v>1745</v>
      </c>
      <c r="I1517">
        <v>0</v>
      </c>
      <c r="M1517" s="1">
        <v>34129</v>
      </c>
      <c r="N1517">
        <v>237</v>
      </c>
      <c r="O1517" t="s">
        <v>3049</v>
      </c>
      <c r="P1517" t="s">
        <v>3061</v>
      </c>
    </row>
    <row r="1518" spans="1:16" x14ac:dyDescent="0.25">
      <c r="A1518" t="s">
        <v>305</v>
      </c>
      <c r="B1518" t="s">
        <v>2328</v>
      </c>
      <c r="C1518" t="s">
        <v>831</v>
      </c>
      <c r="D1518">
        <v>6</v>
      </c>
      <c r="E1518" t="s">
        <v>4243</v>
      </c>
      <c r="F1518" t="s">
        <v>747</v>
      </c>
      <c r="G1518" s="1">
        <v>34129</v>
      </c>
      <c r="H1518" t="s">
        <v>1745</v>
      </c>
      <c r="I1518">
        <v>4</v>
      </c>
      <c r="M1518" s="1">
        <v>34789</v>
      </c>
      <c r="N1518">
        <v>660</v>
      </c>
      <c r="O1518" t="s">
        <v>3052</v>
      </c>
      <c r="P1518" t="s">
        <v>3048</v>
      </c>
    </row>
    <row r="1519" spans="1:16" x14ac:dyDescent="0.25">
      <c r="A1519" t="s">
        <v>305</v>
      </c>
      <c r="B1519" t="s">
        <v>2328</v>
      </c>
      <c r="C1519" t="s">
        <v>831</v>
      </c>
      <c r="D1519">
        <v>7</v>
      </c>
      <c r="E1519" t="s">
        <v>4244</v>
      </c>
      <c r="F1519" t="s">
        <v>768</v>
      </c>
      <c r="G1519" s="1">
        <v>34789</v>
      </c>
      <c r="H1519" t="s">
        <v>2112</v>
      </c>
      <c r="I1519">
        <v>8</v>
      </c>
      <c r="M1519" s="1">
        <v>35391</v>
      </c>
      <c r="N1519">
        <v>602</v>
      </c>
      <c r="O1519" t="s">
        <v>3048</v>
      </c>
      <c r="P1519" t="s">
        <v>3048</v>
      </c>
    </row>
    <row r="1520" spans="1:16" x14ac:dyDescent="0.25">
      <c r="A1520" t="s">
        <v>305</v>
      </c>
      <c r="B1520" t="s">
        <v>2328</v>
      </c>
      <c r="C1520" t="s">
        <v>831</v>
      </c>
      <c r="D1520">
        <v>8</v>
      </c>
      <c r="E1520" t="s">
        <v>3564</v>
      </c>
      <c r="F1520" t="s">
        <v>734</v>
      </c>
      <c r="G1520" s="1">
        <v>35391</v>
      </c>
      <c r="H1520" t="s">
        <v>2113</v>
      </c>
      <c r="I1520">
        <v>1</v>
      </c>
      <c r="M1520" s="1">
        <v>35538</v>
      </c>
      <c r="N1520">
        <v>147</v>
      </c>
      <c r="O1520" t="s">
        <v>3048</v>
      </c>
      <c r="P1520" t="s">
        <v>3048</v>
      </c>
    </row>
    <row r="1521" spans="1:16" x14ac:dyDescent="0.25">
      <c r="A1521" t="s">
        <v>305</v>
      </c>
      <c r="B1521" t="s">
        <v>2328</v>
      </c>
      <c r="C1521" t="s">
        <v>831</v>
      </c>
      <c r="D1521">
        <v>9</v>
      </c>
      <c r="E1521" t="s">
        <v>4245</v>
      </c>
      <c r="F1521" t="s">
        <v>734</v>
      </c>
      <c r="G1521" s="1">
        <v>35538</v>
      </c>
      <c r="H1521" t="s">
        <v>1068</v>
      </c>
      <c r="I1521">
        <v>0</v>
      </c>
      <c r="L1521" t="s">
        <v>2115</v>
      </c>
      <c r="M1521" s="1">
        <v>36099</v>
      </c>
      <c r="N1521">
        <v>561</v>
      </c>
      <c r="O1521" t="s">
        <v>3048</v>
      </c>
      <c r="P1521" t="s">
        <v>3048</v>
      </c>
    </row>
    <row r="1522" spans="1:16" x14ac:dyDescent="0.25">
      <c r="A1522" t="s">
        <v>305</v>
      </c>
      <c r="B1522" t="s">
        <v>2328</v>
      </c>
      <c r="C1522" t="s">
        <v>831</v>
      </c>
      <c r="D1522">
        <v>10</v>
      </c>
      <c r="E1522" t="s">
        <v>2116</v>
      </c>
      <c r="F1522" t="s">
        <v>768</v>
      </c>
      <c r="G1522" s="1">
        <v>36099</v>
      </c>
      <c r="H1522" t="s">
        <v>1120</v>
      </c>
      <c r="I1522">
        <v>2</v>
      </c>
      <c r="L1522" t="s">
        <v>2117</v>
      </c>
      <c r="M1522" s="1">
        <v>36586</v>
      </c>
      <c r="N1522">
        <v>487</v>
      </c>
      <c r="O1522" t="s">
        <v>3048</v>
      </c>
      <c r="P1522" t="s">
        <v>3048</v>
      </c>
    </row>
    <row r="1523" spans="1:16" x14ac:dyDescent="0.25">
      <c r="A1523" t="s">
        <v>305</v>
      </c>
      <c r="B1523" t="s">
        <v>2328</v>
      </c>
      <c r="C1523" t="s">
        <v>831</v>
      </c>
      <c r="D1523">
        <v>11</v>
      </c>
      <c r="E1523" t="s">
        <v>2118</v>
      </c>
      <c r="F1523" t="s">
        <v>768</v>
      </c>
      <c r="G1523" s="1">
        <v>36586</v>
      </c>
      <c r="I1523">
        <v>2</v>
      </c>
      <c r="L1523" t="s">
        <v>2329</v>
      </c>
      <c r="M1523" s="1">
        <v>37065</v>
      </c>
      <c r="N1523">
        <v>479</v>
      </c>
      <c r="O1523" t="s">
        <v>3048</v>
      </c>
      <c r="P1523" t="s">
        <v>3048</v>
      </c>
    </row>
    <row r="1524" spans="1:16" x14ac:dyDescent="0.25">
      <c r="A1524" t="s">
        <v>305</v>
      </c>
      <c r="B1524" t="s">
        <v>2328</v>
      </c>
      <c r="C1524" t="s">
        <v>831</v>
      </c>
      <c r="D1524">
        <v>12</v>
      </c>
      <c r="E1524" t="s">
        <v>4246</v>
      </c>
      <c r="F1524" t="s">
        <v>772</v>
      </c>
      <c r="G1524" s="1">
        <v>37065</v>
      </c>
      <c r="H1524" t="s">
        <v>1064</v>
      </c>
      <c r="I1524">
        <v>1</v>
      </c>
      <c r="L1524" t="s">
        <v>2330</v>
      </c>
      <c r="M1524" s="1">
        <v>37485</v>
      </c>
      <c r="N1524">
        <v>420</v>
      </c>
      <c r="O1524" t="s">
        <v>3052</v>
      </c>
      <c r="P1524" t="s">
        <v>3048</v>
      </c>
    </row>
    <row r="1525" spans="1:16" x14ac:dyDescent="0.25">
      <c r="A1525" t="s">
        <v>305</v>
      </c>
      <c r="B1525" t="s">
        <v>2328</v>
      </c>
      <c r="C1525" t="s">
        <v>831</v>
      </c>
      <c r="D1525">
        <v>13</v>
      </c>
      <c r="E1525" t="s">
        <v>4206</v>
      </c>
      <c r="F1525" t="s">
        <v>772</v>
      </c>
      <c r="G1525" s="1">
        <v>37485</v>
      </c>
      <c r="H1525" t="s">
        <v>4247</v>
      </c>
      <c r="I1525">
        <v>2</v>
      </c>
      <c r="L1525" t="s">
        <v>2331</v>
      </c>
      <c r="M1525" s="1">
        <v>38654</v>
      </c>
      <c r="N1525">
        <v>1169</v>
      </c>
      <c r="O1525" t="s">
        <v>3052</v>
      </c>
      <c r="P1525" t="s">
        <v>3048</v>
      </c>
    </row>
    <row r="1526" spans="1:16" x14ac:dyDescent="0.25">
      <c r="A1526" t="s">
        <v>305</v>
      </c>
      <c r="B1526" t="s">
        <v>2328</v>
      </c>
      <c r="C1526" t="s">
        <v>831</v>
      </c>
      <c r="D1526">
        <v>14</v>
      </c>
      <c r="E1526" t="s">
        <v>3946</v>
      </c>
      <c r="F1526" t="s">
        <v>768</v>
      </c>
      <c r="G1526" s="1">
        <v>38654</v>
      </c>
      <c r="H1526" t="s">
        <v>1129</v>
      </c>
      <c r="I1526">
        <v>6</v>
      </c>
      <c r="L1526" t="s">
        <v>2121</v>
      </c>
      <c r="M1526" s="1">
        <v>39606</v>
      </c>
      <c r="N1526">
        <v>952</v>
      </c>
      <c r="O1526" t="s">
        <v>3048</v>
      </c>
      <c r="P1526" t="s">
        <v>3048</v>
      </c>
    </row>
    <row r="1527" spans="1:16" x14ac:dyDescent="0.25">
      <c r="A1527" t="s">
        <v>305</v>
      </c>
      <c r="B1527" t="s">
        <v>2328</v>
      </c>
      <c r="C1527" t="s">
        <v>831</v>
      </c>
      <c r="D1527">
        <v>15</v>
      </c>
      <c r="E1527" t="s">
        <v>4230</v>
      </c>
      <c r="F1527" t="s">
        <v>747</v>
      </c>
      <c r="G1527" s="1">
        <v>39606</v>
      </c>
      <c r="H1527" t="s">
        <v>1120</v>
      </c>
      <c r="I1527">
        <v>5</v>
      </c>
      <c r="L1527" t="s">
        <v>4248</v>
      </c>
      <c r="M1527" s="1">
        <v>40236</v>
      </c>
      <c r="N1527">
        <v>630</v>
      </c>
      <c r="O1527" t="s">
        <v>3052</v>
      </c>
      <c r="P1527" t="s">
        <v>3048</v>
      </c>
    </row>
    <row r="1528" spans="1:16" x14ac:dyDescent="0.25">
      <c r="A1528" t="s">
        <v>305</v>
      </c>
      <c r="B1528" t="s">
        <v>2328</v>
      </c>
      <c r="C1528" t="s">
        <v>831</v>
      </c>
      <c r="D1528">
        <v>16</v>
      </c>
      <c r="E1528" t="s">
        <v>4249</v>
      </c>
      <c r="F1528" t="s">
        <v>747</v>
      </c>
      <c r="G1528" s="1">
        <v>40236</v>
      </c>
      <c r="H1528" t="s">
        <v>2093</v>
      </c>
      <c r="I1528">
        <v>2</v>
      </c>
      <c r="L1528" t="s">
        <v>2124</v>
      </c>
      <c r="M1528" s="1">
        <v>40670</v>
      </c>
      <c r="N1528">
        <v>434</v>
      </c>
      <c r="O1528" t="s">
        <v>3052</v>
      </c>
      <c r="P1528" t="s">
        <v>3048</v>
      </c>
    </row>
    <row r="1529" spans="1:16" x14ac:dyDescent="0.25">
      <c r="A1529" t="s">
        <v>305</v>
      </c>
      <c r="B1529" t="s">
        <v>2328</v>
      </c>
      <c r="C1529" t="s">
        <v>831</v>
      </c>
      <c r="D1529">
        <v>17</v>
      </c>
      <c r="E1529" t="s">
        <v>4056</v>
      </c>
      <c r="F1529" t="s">
        <v>768</v>
      </c>
      <c r="G1529" s="1">
        <v>40670</v>
      </c>
      <c r="H1529" t="s">
        <v>4250</v>
      </c>
      <c r="I1529">
        <v>1</v>
      </c>
      <c r="L1529" t="s">
        <v>2126</v>
      </c>
      <c r="M1529" s="1">
        <v>40943</v>
      </c>
      <c r="N1529">
        <v>273</v>
      </c>
      <c r="O1529" t="s">
        <v>3048</v>
      </c>
      <c r="P1529" t="s">
        <v>3048</v>
      </c>
    </row>
    <row r="1530" spans="1:16" x14ac:dyDescent="0.25">
      <c r="A1530" t="s">
        <v>305</v>
      </c>
      <c r="B1530" t="s">
        <v>2328</v>
      </c>
      <c r="C1530" t="s">
        <v>831</v>
      </c>
      <c r="D1530">
        <v>18</v>
      </c>
      <c r="E1530" t="s">
        <v>3983</v>
      </c>
      <c r="F1530" t="s">
        <v>781</v>
      </c>
      <c r="G1530" s="1">
        <v>40943</v>
      </c>
      <c r="H1530" t="s">
        <v>2128</v>
      </c>
      <c r="I1530">
        <v>3</v>
      </c>
      <c r="L1530" t="s">
        <v>2127</v>
      </c>
      <c r="M1530" s="1">
        <v>41377</v>
      </c>
      <c r="N1530">
        <v>434</v>
      </c>
      <c r="O1530" t="s">
        <v>3058</v>
      </c>
      <c r="P1530" t="s">
        <v>3060</v>
      </c>
    </row>
    <row r="1531" spans="1:16" x14ac:dyDescent="0.25">
      <c r="A1531" t="s">
        <v>305</v>
      </c>
      <c r="B1531" t="s">
        <v>2328</v>
      </c>
      <c r="C1531" t="s">
        <v>831</v>
      </c>
      <c r="D1531">
        <v>19</v>
      </c>
      <c r="E1531" t="s">
        <v>3526</v>
      </c>
      <c r="F1531" t="s">
        <v>753</v>
      </c>
      <c r="G1531" s="1">
        <v>41377</v>
      </c>
      <c r="H1531" t="s">
        <v>2129</v>
      </c>
      <c r="I1531">
        <v>3</v>
      </c>
      <c r="L1531" t="s">
        <v>2130</v>
      </c>
      <c r="M1531" s="1">
        <v>42349</v>
      </c>
      <c r="N1531">
        <v>972</v>
      </c>
      <c r="O1531" t="s">
        <v>3052</v>
      </c>
      <c r="P1531" t="s">
        <v>3048</v>
      </c>
    </row>
    <row r="1532" spans="1:16" x14ac:dyDescent="0.25">
      <c r="A1532" t="s">
        <v>305</v>
      </c>
      <c r="B1532" t="s">
        <v>2328</v>
      </c>
      <c r="C1532" t="s">
        <v>831</v>
      </c>
      <c r="D1532">
        <v>20</v>
      </c>
      <c r="E1532" t="s">
        <v>2131</v>
      </c>
      <c r="F1532" t="s">
        <v>781</v>
      </c>
      <c r="G1532" s="1">
        <v>42349</v>
      </c>
      <c r="H1532" t="s">
        <v>2027</v>
      </c>
      <c r="I1532">
        <v>1</v>
      </c>
      <c r="L1532" t="s">
        <v>2132</v>
      </c>
      <c r="M1532" s="1">
        <v>42679</v>
      </c>
      <c r="N1532">
        <v>330</v>
      </c>
      <c r="O1532" t="s">
        <v>3058</v>
      </c>
      <c r="P1532" t="s">
        <v>3060</v>
      </c>
    </row>
    <row r="1533" spans="1:16" x14ac:dyDescent="0.25">
      <c r="A1533" t="s">
        <v>305</v>
      </c>
      <c r="B1533" t="s">
        <v>2328</v>
      </c>
      <c r="C1533" t="s">
        <v>831</v>
      </c>
      <c r="D1533">
        <v>21</v>
      </c>
      <c r="E1533" t="s">
        <v>4251</v>
      </c>
      <c r="F1533" t="s">
        <v>734</v>
      </c>
      <c r="G1533" s="1">
        <v>42679</v>
      </c>
      <c r="H1533" t="s">
        <v>1819</v>
      </c>
      <c r="I1533">
        <v>1</v>
      </c>
      <c r="M1533" s="1">
        <v>43218</v>
      </c>
      <c r="N1533">
        <v>539</v>
      </c>
      <c r="O1533" t="s">
        <v>3048</v>
      </c>
      <c r="P1533" t="s">
        <v>3048</v>
      </c>
    </row>
    <row r="1534" spans="1:16" x14ac:dyDescent="0.25">
      <c r="A1534" t="s">
        <v>305</v>
      </c>
      <c r="B1534" t="s">
        <v>2328</v>
      </c>
      <c r="C1534" t="s">
        <v>831</v>
      </c>
      <c r="D1534">
        <v>22</v>
      </c>
      <c r="E1534" t="s">
        <v>4252</v>
      </c>
      <c r="F1534" t="s">
        <v>779</v>
      </c>
      <c r="G1534" s="1">
        <v>43218</v>
      </c>
      <c r="H1534" t="s">
        <v>2135</v>
      </c>
      <c r="I1534">
        <v>1</v>
      </c>
      <c r="M1534" s="1">
        <v>43442</v>
      </c>
      <c r="N1534">
        <v>224</v>
      </c>
      <c r="O1534" t="s">
        <v>3053</v>
      </c>
      <c r="P1534" t="s">
        <v>2342</v>
      </c>
    </row>
    <row r="1535" spans="1:16" x14ac:dyDescent="0.25">
      <c r="A1535" t="s">
        <v>305</v>
      </c>
      <c r="B1535" t="s">
        <v>2328</v>
      </c>
      <c r="C1535" t="s">
        <v>831</v>
      </c>
      <c r="D1535">
        <v>23</v>
      </c>
      <c r="E1535" t="s">
        <v>4237</v>
      </c>
      <c r="F1535" t="s">
        <v>768</v>
      </c>
      <c r="G1535" s="1">
        <v>43442</v>
      </c>
      <c r="H1535" t="s">
        <v>2136</v>
      </c>
      <c r="I1535">
        <v>5</v>
      </c>
      <c r="M1535" s="1" t="s">
        <v>4</v>
      </c>
      <c r="N1535" t="s">
        <v>4</v>
      </c>
      <c r="O1535" t="s">
        <v>3048</v>
      </c>
      <c r="P1535" t="s">
        <v>3048</v>
      </c>
    </row>
    <row r="1536" spans="1:16" x14ac:dyDescent="0.25">
      <c r="A1536" t="s">
        <v>305</v>
      </c>
      <c r="B1536" t="s">
        <v>832</v>
      </c>
      <c r="C1536" t="s">
        <v>832</v>
      </c>
      <c r="D1536">
        <v>1</v>
      </c>
      <c r="E1536" t="s">
        <v>3561</v>
      </c>
      <c r="F1536" t="s">
        <v>755</v>
      </c>
      <c r="G1536" s="1">
        <v>32542</v>
      </c>
      <c r="H1536" t="s">
        <v>4253</v>
      </c>
      <c r="I1536">
        <v>1</v>
      </c>
      <c r="L1536" t="s">
        <v>2332</v>
      </c>
      <c r="M1536" s="1">
        <v>33309</v>
      </c>
      <c r="N1536">
        <v>767</v>
      </c>
      <c r="O1536" t="s">
        <v>3051</v>
      </c>
      <c r="P1536" t="s">
        <v>3051</v>
      </c>
    </row>
    <row r="1537" spans="1:16" x14ac:dyDescent="0.25">
      <c r="A1537" t="s">
        <v>305</v>
      </c>
      <c r="B1537" t="s">
        <v>832</v>
      </c>
      <c r="C1537" t="s">
        <v>832</v>
      </c>
      <c r="D1537">
        <v>2</v>
      </c>
      <c r="E1537" t="s">
        <v>3554</v>
      </c>
      <c r="F1537" t="s">
        <v>734</v>
      </c>
      <c r="G1537" s="1">
        <v>33309</v>
      </c>
      <c r="H1537" t="s">
        <v>2139</v>
      </c>
      <c r="I1537">
        <v>0</v>
      </c>
      <c r="L1537" t="s">
        <v>2138</v>
      </c>
      <c r="M1537" s="1">
        <v>33419</v>
      </c>
      <c r="N1537">
        <v>110</v>
      </c>
      <c r="O1537" t="s">
        <v>3048</v>
      </c>
      <c r="P1537" t="s">
        <v>3048</v>
      </c>
    </row>
    <row r="1538" spans="1:16" x14ac:dyDescent="0.25">
      <c r="A1538" t="s">
        <v>305</v>
      </c>
      <c r="B1538" t="s">
        <v>832</v>
      </c>
      <c r="C1538" t="s">
        <v>832</v>
      </c>
      <c r="D1538">
        <v>3</v>
      </c>
      <c r="E1538" t="s">
        <v>4242</v>
      </c>
      <c r="F1538" t="s">
        <v>736</v>
      </c>
      <c r="G1538" s="1">
        <v>33419</v>
      </c>
      <c r="H1538" t="s">
        <v>1745</v>
      </c>
      <c r="I1538">
        <v>2</v>
      </c>
      <c r="M1538" s="1">
        <v>33737</v>
      </c>
      <c r="N1538">
        <v>318</v>
      </c>
      <c r="O1538" t="s">
        <v>3049</v>
      </c>
      <c r="P1538" t="s">
        <v>3061</v>
      </c>
    </row>
    <row r="1539" spans="1:16" x14ac:dyDescent="0.25">
      <c r="A1539" t="s">
        <v>305</v>
      </c>
      <c r="B1539" t="s">
        <v>832</v>
      </c>
      <c r="C1539" t="s">
        <v>832</v>
      </c>
      <c r="D1539">
        <v>4</v>
      </c>
      <c r="E1539" t="s">
        <v>4254</v>
      </c>
      <c r="F1539" t="s">
        <v>747</v>
      </c>
      <c r="G1539" s="1">
        <v>33737</v>
      </c>
      <c r="H1539" t="s">
        <v>1745</v>
      </c>
      <c r="I1539">
        <v>2</v>
      </c>
      <c r="M1539" s="1">
        <v>34545</v>
      </c>
      <c r="N1539">
        <v>808</v>
      </c>
      <c r="O1539" t="s">
        <v>3052</v>
      </c>
      <c r="P1539" t="s">
        <v>3048</v>
      </c>
    </row>
    <row r="1540" spans="1:16" x14ac:dyDescent="0.25">
      <c r="A1540" t="s">
        <v>305</v>
      </c>
      <c r="B1540" t="s">
        <v>832</v>
      </c>
      <c r="C1540" t="s">
        <v>832</v>
      </c>
      <c r="D1540">
        <v>5</v>
      </c>
      <c r="E1540" t="s">
        <v>4255</v>
      </c>
      <c r="F1540" t="s">
        <v>779</v>
      </c>
      <c r="G1540" s="1">
        <v>34545</v>
      </c>
      <c r="H1540" t="s">
        <v>1745</v>
      </c>
      <c r="I1540">
        <v>2</v>
      </c>
      <c r="M1540" s="1">
        <v>34993</v>
      </c>
      <c r="N1540">
        <v>448</v>
      </c>
      <c r="O1540" t="s">
        <v>3053</v>
      </c>
      <c r="P1540" t="s">
        <v>2342</v>
      </c>
    </row>
    <row r="1541" spans="1:16" x14ac:dyDescent="0.25">
      <c r="A1541" t="s">
        <v>305</v>
      </c>
      <c r="B1541" t="s">
        <v>832</v>
      </c>
      <c r="C1541" t="s">
        <v>832</v>
      </c>
      <c r="D1541">
        <v>6</v>
      </c>
      <c r="E1541" t="s">
        <v>4243</v>
      </c>
      <c r="F1541" t="s">
        <v>747</v>
      </c>
      <c r="G1541" s="1">
        <v>34993</v>
      </c>
      <c r="H1541" t="s">
        <v>1745</v>
      </c>
      <c r="I1541">
        <v>1</v>
      </c>
      <c r="M1541" s="1">
        <v>35181</v>
      </c>
      <c r="N1541">
        <v>188</v>
      </c>
      <c r="O1541" t="s">
        <v>3052</v>
      </c>
      <c r="P1541" t="s">
        <v>3048</v>
      </c>
    </row>
    <row r="1542" spans="1:16" x14ac:dyDescent="0.25">
      <c r="A1542" t="s">
        <v>305</v>
      </c>
      <c r="B1542" t="s">
        <v>832</v>
      </c>
      <c r="C1542" t="s">
        <v>832</v>
      </c>
      <c r="D1542">
        <v>7</v>
      </c>
      <c r="E1542" t="s">
        <v>4256</v>
      </c>
      <c r="F1542" t="s">
        <v>736</v>
      </c>
      <c r="G1542" s="1">
        <v>35181</v>
      </c>
      <c r="H1542" t="s">
        <v>4247</v>
      </c>
      <c r="I1542">
        <v>0</v>
      </c>
      <c r="L1542" t="s">
        <v>2143</v>
      </c>
      <c r="M1542" s="1">
        <v>35639</v>
      </c>
      <c r="N1542">
        <v>458</v>
      </c>
      <c r="O1542" t="s">
        <v>3049</v>
      </c>
      <c r="P1542" t="s">
        <v>3061</v>
      </c>
    </row>
    <row r="1543" spans="1:16" x14ac:dyDescent="0.25">
      <c r="A1543" t="s">
        <v>305</v>
      </c>
      <c r="B1543" t="s">
        <v>832</v>
      </c>
      <c r="C1543" t="s">
        <v>832</v>
      </c>
      <c r="D1543">
        <v>8</v>
      </c>
      <c r="E1543" t="s">
        <v>4257</v>
      </c>
      <c r="F1543" t="s">
        <v>770</v>
      </c>
      <c r="G1543" s="1">
        <v>35639</v>
      </c>
      <c r="H1543" t="s">
        <v>1123</v>
      </c>
      <c r="I1543">
        <v>3</v>
      </c>
      <c r="L1543" t="s">
        <v>2145</v>
      </c>
      <c r="M1543" s="1">
        <v>36533</v>
      </c>
      <c r="N1543">
        <v>894</v>
      </c>
      <c r="O1543" t="s">
        <v>3051</v>
      </c>
      <c r="P1543" t="s">
        <v>3051</v>
      </c>
    </row>
    <row r="1544" spans="1:16" x14ac:dyDescent="0.25">
      <c r="A1544" t="s">
        <v>305</v>
      </c>
      <c r="B1544" t="s">
        <v>832</v>
      </c>
      <c r="C1544" t="s">
        <v>832</v>
      </c>
      <c r="D1544">
        <v>9</v>
      </c>
      <c r="E1544" t="s">
        <v>3569</v>
      </c>
      <c r="F1544" t="s">
        <v>734</v>
      </c>
      <c r="G1544" s="1">
        <v>36533</v>
      </c>
      <c r="H1544" t="s">
        <v>2146</v>
      </c>
      <c r="I1544">
        <v>1</v>
      </c>
      <c r="L1544" t="s">
        <v>2147</v>
      </c>
      <c r="M1544" s="1">
        <v>36773</v>
      </c>
      <c r="N1544">
        <v>240</v>
      </c>
      <c r="O1544" t="s">
        <v>3048</v>
      </c>
      <c r="P1544" t="s">
        <v>3048</v>
      </c>
    </row>
    <row r="1545" spans="1:16" x14ac:dyDescent="0.25">
      <c r="A1545" t="s">
        <v>305</v>
      </c>
      <c r="B1545" t="s">
        <v>832</v>
      </c>
      <c r="C1545" t="s">
        <v>832</v>
      </c>
      <c r="D1545">
        <v>10</v>
      </c>
      <c r="E1545" t="s">
        <v>4258</v>
      </c>
      <c r="F1545" t="s">
        <v>751</v>
      </c>
      <c r="G1545" s="1">
        <v>36773</v>
      </c>
      <c r="H1545" t="s">
        <v>1785</v>
      </c>
      <c r="I1545">
        <v>1</v>
      </c>
      <c r="L1545" t="s">
        <v>2149</v>
      </c>
      <c r="M1545" s="1">
        <v>37330</v>
      </c>
      <c r="N1545">
        <v>557</v>
      </c>
      <c r="O1545" t="s">
        <v>3055</v>
      </c>
      <c r="P1545" t="s">
        <v>3048</v>
      </c>
    </row>
    <row r="1546" spans="1:16" x14ac:dyDescent="0.25">
      <c r="A1546" t="s">
        <v>305</v>
      </c>
      <c r="B1546" t="s">
        <v>832</v>
      </c>
      <c r="C1546" t="s">
        <v>832</v>
      </c>
      <c r="D1546">
        <v>11</v>
      </c>
      <c r="E1546" t="s">
        <v>4259</v>
      </c>
      <c r="F1546" t="s">
        <v>768</v>
      </c>
      <c r="G1546" s="1">
        <v>37330</v>
      </c>
      <c r="H1546" t="s">
        <v>2151</v>
      </c>
      <c r="I1546">
        <v>2</v>
      </c>
      <c r="M1546" s="1">
        <v>38114</v>
      </c>
      <c r="N1546">
        <v>784</v>
      </c>
      <c r="O1546" t="s">
        <v>3048</v>
      </c>
      <c r="P1546" t="s">
        <v>3048</v>
      </c>
    </row>
    <row r="1547" spans="1:16" x14ac:dyDescent="0.25">
      <c r="A1547" t="s">
        <v>305</v>
      </c>
      <c r="B1547" t="s">
        <v>832</v>
      </c>
      <c r="C1547" t="s">
        <v>832</v>
      </c>
      <c r="D1547">
        <v>12</v>
      </c>
      <c r="E1547" t="s">
        <v>4260</v>
      </c>
      <c r="F1547" t="s">
        <v>790</v>
      </c>
      <c r="G1547" s="1">
        <v>38114</v>
      </c>
      <c r="H1547" t="s">
        <v>4261</v>
      </c>
      <c r="I1547">
        <v>1</v>
      </c>
      <c r="M1547" s="1">
        <v>38654</v>
      </c>
      <c r="N1547">
        <v>540</v>
      </c>
      <c r="O1547" t="s">
        <v>3058</v>
      </c>
      <c r="P1547" t="s">
        <v>3060</v>
      </c>
    </row>
    <row r="1548" spans="1:16" x14ac:dyDescent="0.25">
      <c r="A1548" t="s">
        <v>305</v>
      </c>
      <c r="B1548" t="s">
        <v>832</v>
      </c>
      <c r="C1548" t="s">
        <v>832</v>
      </c>
      <c r="D1548">
        <v>13</v>
      </c>
      <c r="E1548" t="s">
        <v>3945</v>
      </c>
      <c r="F1548" t="s">
        <v>768</v>
      </c>
      <c r="G1548" s="1">
        <v>38654</v>
      </c>
      <c r="H1548" t="s">
        <v>1129</v>
      </c>
      <c r="I1548">
        <v>1</v>
      </c>
      <c r="M1548" s="1">
        <v>39305</v>
      </c>
      <c r="N1548">
        <v>651</v>
      </c>
      <c r="O1548" t="s">
        <v>3048</v>
      </c>
      <c r="P1548" t="s">
        <v>3048</v>
      </c>
    </row>
    <row r="1549" spans="1:16" x14ac:dyDescent="0.25">
      <c r="A1549" t="s">
        <v>305</v>
      </c>
      <c r="B1549" t="s">
        <v>832</v>
      </c>
      <c r="C1549" t="s">
        <v>832</v>
      </c>
      <c r="D1549">
        <v>14</v>
      </c>
      <c r="E1549" t="s">
        <v>3995</v>
      </c>
      <c r="F1549" t="s">
        <v>781</v>
      </c>
      <c r="G1549" s="1">
        <v>39305</v>
      </c>
      <c r="H1549" t="s">
        <v>2154</v>
      </c>
      <c r="I1549">
        <v>1</v>
      </c>
      <c r="L1549" t="s">
        <v>2155</v>
      </c>
      <c r="M1549" s="1">
        <v>39900</v>
      </c>
      <c r="N1549">
        <v>595</v>
      </c>
      <c r="O1549" t="s">
        <v>3058</v>
      </c>
      <c r="P1549" t="s">
        <v>3060</v>
      </c>
    </row>
    <row r="1550" spans="1:16" x14ac:dyDescent="0.25">
      <c r="A1550" t="s">
        <v>305</v>
      </c>
      <c r="B1550" t="s">
        <v>832</v>
      </c>
      <c r="C1550" t="s">
        <v>832</v>
      </c>
      <c r="D1550">
        <v>15</v>
      </c>
      <c r="E1550" t="s">
        <v>3982</v>
      </c>
      <c r="F1550" t="s">
        <v>768</v>
      </c>
      <c r="G1550" s="1">
        <v>39900</v>
      </c>
      <c r="H1550" t="s">
        <v>2157</v>
      </c>
      <c r="I1550">
        <v>2</v>
      </c>
      <c r="L1550" t="s">
        <v>2156</v>
      </c>
      <c r="M1550" s="1">
        <v>40593</v>
      </c>
      <c r="N1550">
        <v>693</v>
      </c>
      <c r="O1550" t="s">
        <v>3048</v>
      </c>
      <c r="P1550" t="s">
        <v>3048</v>
      </c>
    </row>
    <row r="1551" spans="1:16" x14ac:dyDescent="0.25">
      <c r="A1551" t="s">
        <v>305</v>
      </c>
      <c r="B1551" t="s">
        <v>832</v>
      </c>
      <c r="C1551" t="s">
        <v>832</v>
      </c>
      <c r="D1551">
        <v>16</v>
      </c>
      <c r="E1551" t="s">
        <v>3983</v>
      </c>
      <c r="F1551" t="s">
        <v>781</v>
      </c>
      <c r="G1551" s="1">
        <v>40593</v>
      </c>
      <c r="H1551" t="s">
        <v>1064</v>
      </c>
      <c r="I1551">
        <v>2</v>
      </c>
      <c r="L1551" t="s">
        <v>2158</v>
      </c>
      <c r="M1551" s="1">
        <v>40873</v>
      </c>
      <c r="N1551">
        <v>280</v>
      </c>
      <c r="O1551" t="s">
        <v>3058</v>
      </c>
      <c r="P1551" t="s">
        <v>3060</v>
      </c>
    </row>
    <row r="1552" spans="1:16" x14ac:dyDescent="0.25">
      <c r="A1552" t="s">
        <v>305</v>
      </c>
      <c r="B1552" t="s">
        <v>832</v>
      </c>
      <c r="C1552" t="s">
        <v>832</v>
      </c>
      <c r="D1552">
        <v>17</v>
      </c>
      <c r="E1552" t="s">
        <v>4056</v>
      </c>
      <c r="F1552" t="s">
        <v>768</v>
      </c>
      <c r="G1552" s="1">
        <v>40873</v>
      </c>
      <c r="H1552" t="s">
        <v>2159</v>
      </c>
      <c r="I1552">
        <v>0</v>
      </c>
      <c r="L1552" t="s">
        <v>2333</v>
      </c>
      <c r="M1552" s="1">
        <v>41202</v>
      </c>
      <c r="N1552">
        <v>329</v>
      </c>
      <c r="O1552" t="s">
        <v>3048</v>
      </c>
      <c r="P1552" t="s">
        <v>3048</v>
      </c>
    </row>
    <row r="1553" spans="1:16" x14ac:dyDescent="0.25">
      <c r="A1553" t="s">
        <v>305</v>
      </c>
      <c r="B1553" t="s">
        <v>832</v>
      </c>
      <c r="C1553" t="s">
        <v>832</v>
      </c>
      <c r="D1553">
        <v>18</v>
      </c>
      <c r="E1553" t="s">
        <v>4262</v>
      </c>
      <c r="F1553" t="s">
        <v>790</v>
      </c>
      <c r="G1553" s="1">
        <v>41202</v>
      </c>
      <c r="H1553" t="s">
        <v>2162</v>
      </c>
      <c r="I1553">
        <v>0</v>
      </c>
      <c r="L1553" t="s">
        <v>2161</v>
      </c>
      <c r="M1553" s="1">
        <v>41335</v>
      </c>
      <c r="N1553">
        <v>133</v>
      </c>
      <c r="O1553" t="s">
        <v>3058</v>
      </c>
      <c r="P1553" t="s">
        <v>3060</v>
      </c>
    </row>
    <row r="1554" spans="1:16" x14ac:dyDescent="0.25">
      <c r="A1554" t="s">
        <v>305</v>
      </c>
      <c r="B1554" t="s">
        <v>832</v>
      </c>
      <c r="C1554" t="s">
        <v>832</v>
      </c>
      <c r="D1554">
        <v>19</v>
      </c>
      <c r="E1554" t="s">
        <v>4263</v>
      </c>
      <c r="F1554" t="s">
        <v>783</v>
      </c>
      <c r="G1554" s="1">
        <v>41335</v>
      </c>
      <c r="H1554" t="s">
        <v>2164</v>
      </c>
      <c r="I1554">
        <v>0</v>
      </c>
      <c r="M1554" s="1">
        <v>41487</v>
      </c>
      <c r="N1554">
        <v>152</v>
      </c>
      <c r="O1554" t="s">
        <v>3053</v>
      </c>
      <c r="P1554" t="s">
        <v>2342</v>
      </c>
    </row>
    <row r="1555" spans="1:16" x14ac:dyDescent="0.25">
      <c r="A1555" t="s">
        <v>305</v>
      </c>
      <c r="B1555" t="s">
        <v>832</v>
      </c>
      <c r="C1555" t="s">
        <v>832</v>
      </c>
      <c r="D1555">
        <v>20</v>
      </c>
      <c r="E1555" t="s">
        <v>4264</v>
      </c>
      <c r="F1555" t="s">
        <v>771</v>
      </c>
      <c r="G1555" s="1">
        <v>41487</v>
      </c>
      <c r="H1555" t="s">
        <v>2166</v>
      </c>
      <c r="I1555">
        <v>3</v>
      </c>
      <c r="L1555" t="s">
        <v>2167</v>
      </c>
      <c r="M1555" s="1">
        <v>42224</v>
      </c>
      <c r="N1555">
        <v>737</v>
      </c>
      <c r="O1555" t="s">
        <v>3057</v>
      </c>
      <c r="P1555" t="s">
        <v>3060</v>
      </c>
    </row>
    <row r="1556" spans="1:16" x14ac:dyDescent="0.25">
      <c r="A1556" t="s">
        <v>305</v>
      </c>
      <c r="B1556" t="s">
        <v>832</v>
      </c>
      <c r="C1556" t="s">
        <v>832</v>
      </c>
      <c r="D1556">
        <v>21</v>
      </c>
      <c r="E1556" t="s">
        <v>4262</v>
      </c>
      <c r="F1556" t="s">
        <v>790</v>
      </c>
      <c r="G1556" s="1">
        <v>42224</v>
      </c>
      <c r="H1556" t="s">
        <v>2169</v>
      </c>
      <c r="I1556">
        <v>1</v>
      </c>
      <c r="L1556" t="s">
        <v>2168</v>
      </c>
      <c r="M1556" s="1">
        <v>42578</v>
      </c>
      <c r="N1556">
        <v>354</v>
      </c>
      <c r="O1556" t="s">
        <v>3058</v>
      </c>
      <c r="P1556" t="s">
        <v>3060</v>
      </c>
    </row>
    <row r="1557" spans="1:16" x14ac:dyDescent="0.25">
      <c r="A1557" t="s">
        <v>305</v>
      </c>
      <c r="B1557" t="s">
        <v>832</v>
      </c>
      <c r="C1557" t="s">
        <v>832</v>
      </c>
      <c r="D1557">
        <v>22</v>
      </c>
      <c r="E1557" t="s">
        <v>4265</v>
      </c>
      <c r="F1557" t="s">
        <v>781</v>
      </c>
      <c r="G1557" s="1">
        <v>42578</v>
      </c>
      <c r="H1557" t="s">
        <v>1273</v>
      </c>
      <c r="I1557">
        <v>0</v>
      </c>
      <c r="L1557" t="s">
        <v>2171</v>
      </c>
      <c r="M1557" s="1">
        <v>42848</v>
      </c>
      <c r="N1557">
        <v>270</v>
      </c>
      <c r="O1557" t="s">
        <v>3058</v>
      </c>
      <c r="P1557" t="s">
        <v>3060</v>
      </c>
    </row>
    <row r="1558" spans="1:16" x14ac:dyDescent="0.25">
      <c r="A1558" t="s">
        <v>305</v>
      </c>
      <c r="B1558" t="s">
        <v>832</v>
      </c>
      <c r="C1558" t="s">
        <v>832</v>
      </c>
      <c r="D1558">
        <v>23</v>
      </c>
      <c r="E1558" t="s">
        <v>4266</v>
      </c>
      <c r="F1558" t="s">
        <v>735</v>
      </c>
      <c r="G1558" s="1">
        <v>42848</v>
      </c>
      <c r="H1558" t="s">
        <v>1072</v>
      </c>
      <c r="I1558">
        <v>3</v>
      </c>
      <c r="L1558" t="s">
        <v>1084</v>
      </c>
      <c r="M1558" s="1">
        <v>43799</v>
      </c>
      <c r="N1558">
        <v>951</v>
      </c>
      <c r="O1558" t="s">
        <v>3053</v>
      </c>
      <c r="P1558" t="s">
        <v>2342</v>
      </c>
    </row>
    <row r="1559" spans="1:16" x14ac:dyDescent="0.25">
      <c r="A1559" t="s">
        <v>305</v>
      </c>
      <c r="B1559" t="s">
        <v>832</v>
      </c>
      <c r="C1559" t="s">
        <v>832</v>
      </c>
      <c r="D1559">
        <v>24</v>
      </c>
      <c r="E1559" t="s">
        <v>4267</v>
      </c>
      <c r="F1559" t="s">
        <v>781</v>
      </c>
      <c r="G1559" s="1">
        <v>43799</v>
      </c>
      <c r="H1559" t="s">
        <v>4268</v>
      </c>
      <c r="I1559">
        <v>0</v>
      </c>
      <c r="M1559" s="1" t="s">
        <v>4</v>
      </c>
      <c r="N1559" t="s">
        <v>4</v>
      </c>
      <c r="O1559" t="s">
        <v>3058</v>
      </c>
      <c r="P1559" t="s">
        <v>3060</v>
      </c>
    </row>
    <row r="1560" spans="1:16" x14ac:dyDescent="0.25">
      <c r="A1560" t="s">
        <v>305</v>
      </c>
      <c r="B1560" t="s">
        <v>2334</v>
      </c>
      <c r="C1560" t="s">
        <v>833</v>
      </c>
      <c r="D1560">
        <v>1</v>
      </c>
      <c r="E1560" t="s">
        <v>4269</v>
      </c>
      <c r="F1560" t="s">
        <v>747</v>
      </c>
      <c r="G1560" s="1">
        <v>32627</v>
      </c>
      <c r="H1560" t="s">
        <v>2027</v>
      </c>
      <c r="I1560">
        <v>4</v>
      </c>
      <c r="L1560" t="s">
        <v>2176</v>
      </c>
      <c r="M1560" s="1">
        <v>33656</v>
      </c>
      <c r="N1560">
        <v>1029</v>
      </c>
      <c r="O1560" t="s">
        <v>3052</v>
      </c>
      <c r="P1560" t="s">
        <v>3048</v>
      </c>
    </row>
    <row r="1561" spans="1:16" x14ac:dyDescent="0.25">
      <c r="A1561" t="s">
        <v>305</v>
      </c>
      <c r="B1561" t="s">
        <v>2334</v>
      </c>
      <c r="C1561" t="s">
        <v>833</v>
      </c>
      <c r="D1561">
        <v>2</v>
      </c>
      <c r="E1561" t="s">
        <v>4270</v>
      </c>
      <c r="F1561" t="s">
        <v>768</v>
      </c>
      <c r="G1561" s="1">
        <v>33656</v>
      </c>
      <c r="H1561" t="s">
        <v>1064</v>
      </c>
      <c r="I1561">
        <v>0</v>
      </c>
      <c r="M1561" s="1">
        <v>33851</v>
      </c>
      <c r="N1561">
        <v>195</v>
      </c>
      <c r="O1561" t="s">
        <v>3048</v>
      </c>
      <c r="P1561" t="s">
        <v>3048</v>
      </c>
    </row>
    <row r="1562" spans="1:16" x14ac:dyDescent="0.25">
      <c r="A1562" t="s">
        <v>305</v>
      </c>
      <c r="B1562" t="s">
        <v>2334</v>
      </c>
      <c r="C1562" t="s">
        <v>833</v>
      </c>
      <c r="D1562">
        <v>3</v>
      </c>
      <c r="E1562" t="s">
        <v>3572</v>
      </c>
      <c r="F1562" t="s">
        <v>766</v>
      </c>
      <c r="G1562" s="1">
        <v>33851</v>
      </c>
      <c r="H1562" t="s">
        <v>1156</v>
      </c>
      <c r="I1562">
        <v>3</v>
      </c>
      <c r="L1562" t="s">
        <v>2178</v>
      </c>
      <c r="M1562" s="1">
        <v>34621</v>
      </c>
      <c r="N1562">
        <v>770</v>
      </c>
      <c r="O1562" t="s">
        <v>3049</v>
      </c>
      <c r="P1562" t="s">
        <v>3061</v>
      </c>
    </row>
    <row r="1563" spans="1:16" x14ac:dyDescent="0.25">
      <c r="A1563" t="s">
        <v>305</v>
      </c>
      <c r="B1563" t="s">
        <v>2334</v>
      </c>
      <c r="C1563" t="s">
        <v>833</v>
      </c>
      <c r="D1563">
        <v>4</v>
      </c>
      <c r="E1563" t="s">
        <v>3569</v>
      </c>
      <c r="F1563" t="s">
        <v>734</v>
      </c>
      <c r="G1563" s="1">
        <v>34621</v>
      </c>
      <c r="H1563" t="s">
        <v>2146</v>
      </c>
      <c r="I1563">
        <v>13</v>
      </c>
      <c r="L1563" t="s">
        <v>2337</v>
      </c>
      <c r="M1563" s="1">
        <v>36106</v>
      </c>
      <c r="N1563">
        <v>1485</v>
      </c>
      <c r="O1563" t="s">
        <v>3048</v>
      </c>
      <c r="P1563" t="s">
        <v>3048</v>
      </c>
    </row>
    <row r="1564" spans="1:16" x14ac:dyDescent="0.25">
      <c r="A1564" t="s">
        <v>305</v>
      </c>
      <c r="B1564" t="s">
        <v>2334</v>
      </c>
      <c r="C1564" t="s">
        <v>833</v>
      </c>
      <c r="D1564">
        <v>5</v>
      </c>
      <c r="E1564" t="s">
        <v>4271</v>
      </c>
      <c r="F1564" t="s">
        <v>756</v>
      </c>
      <c r="G1564" s="1">
        <v>36106</v>
      </c>
      <c r="H1564" t="s">
        <v>4272</v>
      </c>
      <c r="I1564">
        <v>0</v>
      </c>
      <c r="L1564" t="s">
        <v>2180</v>
      </c>
      <c r="M1564" s="1">
        <v>36318</v>
      </c>
      <c r="N1564">
        <v>212</v>
      </c>
      <c r="O1564" t="s">
        <v>3051</v>
      </c>
      <c r="P1564" t="s">
        <v>3051</v>
      </c>
    </row>
    <row r="1565" spans="1:16" x14ac:dyDescent="0.25">
      <c r="A1565" t="s">
        <v>305</v>
      </c>
      <c r="B1565" t="s">
        <v>2334</v>
      </c>
      <c r="C1565" t="s">
        <v>833</v>
      </c>
      <c r="D1565">
        <v>6</v>
      </c>
      <c r="E1565" t="s">
        <v>4273</v>
      </c>
      <c r="F1565" t="s">
        <v>768</v>
      </c>
      <c r="G1565" s="1">
        <v>36318</v>
      </c>
      <c r="H1565" t="s">
        <v>2183</v>
      </c>
      <c r="I1565">
        <v>1</v>
      </c>
      <c r="M1565" s="1">
        <v>36484</v>
      </c>
      <c r="N1565">
        <v>166</v>
      </c>
      <c r="O1565" t="s">
        <v>3048</v>
      </c>
      <c r="P1565" t="s">
        <v>3048</v>
      </c>
    </row>
    <row r="1566" spans="1:16" x14ac:dyDescent="0.25">
      <c r="A1566" t="s">
        <v>305</v>
      </c>
      <c r="B1566" t="s">
        <v>2334</v>
      </c>
      <c r="C1566" t="s">
        <v>833</v>
      </c>
      <c r="D1566">
        <v>7</v>
      </c>
      <c r="E1566" t="s">
        <v>4274</v>
      </c>
      <c r="F1566" t="s">
        <v>775</v>
      </c>
      <c r="G1566" s="1">
        <v>36484</v>
      </c>
      <c r="H1566" t="s">
        <v>1064</v>
      </c>
      <c r="I1566">
        <v>2</v>
      </c>
      <c r="M1566" s="1">
        <v>37058</v>
      </c>
      <c r="N1566">
        <v>574</v>
      </c>
      <c r="O1566" t="s">
        <v>3055</v>
      </c>
      <c r="P1566" t="s">
        <v>3048</v>
      </c>
    </row>
    <row r="1567" spans="1:16" x14ac:dyDescent="0.25">
      <c r="A1567" t="s">
        <v>305</v>
      </c>
      <c r="B1567" t="s">
        <v>2334</v>
      </c>
      <c r="C1567" t="s">
        <v>833</v>
      </c>
      <c r="D1567">
        <v>8</v>
      </c>
      <c r="E1567" t="s">
        <v>4275</v>
      </c>
      <c r="F1567" t="s">
        <v>751</v>
      </c>
      <c r="G1567" s="1">
        <v>37058</v>
      </c>
      <c r="H1567" t="s">
        <v>1228</v>
      </c>
      <c r="I1567">
        <v>1</v>
      </c>
      <c r="M1567" s="1">
        <v>37429</v>
      </c>
      <c r="N1567">
        <v>371</v>
      </c>
      <c r="O1567" t="s">
        <v>3055</v>
      </c>
      <c r="P1567" t="s">
        <v>3048</v>
      </c>
    </row>
    <row r="1568" spans="1:16" x14ac:dyDescent="0.25">
      <c r="A1568" t="s">
        <v>305</v>
      </c>
      <c r="B1568" t="s">
        <v>2334</v>
      </c>
      <c r="C1568" t="s">
        <v>833</v>
      </c>
      <c r="D1568">
        <v>9</v>
      </c>
      <c r="E1568" t="s">
        <v>3982</v>
      </c>
      <c r="F1568" t="s">
        <v>768</v>
      </c>
      <c r="G1568" s="1">
        <v>37429</v>
      </c>
      <c r="H1568" t="s">
        <v>1064</v>
      </c>
      <c r="I1568">
        <v>1</v>
      </c>
      <c r="M1568" s="1">
        <v>37849</v>
      </c>
      <c r="N1568">
        <v>420</v>
      </c>
      <c r="O1568" t="s">
        <v>3048</v>
      </c>
      <c r="P1568" t="s">
        <v>3048</v>
      </c>
    </row>
    <row r="1569" spans="1:16" x14ac:dyDescent="0.25">
      <c r="A1569" t="s">
        <v>305</v>
      </c>
      <c r="B1569" t="s">
        <v>2334</v>
      </c>
      <c r="C1569" t="s">
        <v>833</v>
      </c>
      <c r="D1569">
        <v>10</v>
      </c>
      <c r="E1569" t="s">
        <v>4276</v>
      </c>
      <c r="F1569" t="s">
        <v>734</v>
      </c>
      <c r="G1569" s="1">
        <v>37849</v>
      </c>
      <c r="H1569" t="s">
        <v>1951</v>
      </c>
      <c r="I1569">
        <v>1</v>
      </c>
      <c r="M1569" s="1">
        <v>38255</v>
      </c>
      <c r="N1569">
        <v>406</v>
      </c>
      <c r="O1569" t="s">
        <v>3048</v>
      </c>
      <c r="P1569" t="s">
        <v>3048</v>
      </c>
    </row>
    <row r="1570" spans="1:16" x14ac:dyDescent="0.25">
      <c r="A1570" t="s">
        <v>305</v>
      </c>
      <c r="B1570" t="s">
        <v>2334</v>
      </c>
      <c r="C1570" t="s">
        <v>833</v>
      </c>
      <c r="D1570">
        <v>11</v>
      </c>
      <c r="E1570" t="s">
        <v>4277</v>
      </c>
      <c r="F1570" t="s">
        <v>768</v>
      </c>
      <c r="G1570" s="1">
        <v>38255</v>
      </c>
      <c r="H1570" t="s">
        <v>2188</v>
      </c>
      <c r="I1570">
        <v>0</v>
      </c>
      <c r="M1570" s="1">
        <v>38451</v>
      </c>
      <c r="N1570">
        <v>196</v>
      </c>
      <c r="O1570" t="s">
        <v>3048</v>
      </c>
      <c r="P1570" t="s">
        <v>3048</v>
      </c>
    </row>
    <row r="1571" spans="1:16" x14ac:dyDescent="0.25">
      <c r="A1571" t="s">
        <v>305</v>
      </c>
      <c r="B1571" t="s">
        <v>2334</v>
      </c>
      <c r="C1571" t="s">
        <v>833</v>
      </c>
      <c r="D1571">
        <v>12</v>
      </c>
      <c r="E1571" t="s">
        <v>2189</v>
      </c>
      <c r="F1571" t="s">
        <v>768</v>
      </c>
      <c r="G1571" s="1">
        <v>38451</v>
      </c>
      <c r="H1571" t="s">
        <v>2190</v>
      </c>
      <c r="I1571">
        <v>6</v>
      </c>
      <c r="L1571" t="s">
        <v>2191</v>
      </c>
      <c r="M1571" s="1">
        <v>39900</v>
      </c>
      <c r="N1571">
        <v>1449</v>
      </c>
      <c r="O1571" t="s">
        <v>3048</v>
      </c>
      <c r="P1571" t="s">
        <v>3048</v>
      </c>
    </row>
    <row r="1572" spans="1:16" x14ac:dyDescent="0.25">
      <c r="A1572" t="s">
        <v>305</v>
      </c>
      <c r="B1572" t="s">
        <v>2334</v>
      </c>
      <c r="C1572" t="s">
        <v>833</v>
      </c>
      <c r="D1572">
        <v>13</v>
      </c>
      <c r="E1572" t="s">
        <v>4278</v>
      </c>
      <c r="F1572" t="s">
        <v>747</v>
      </c>
      <c r="G1572" s="1">
        <v>39900</v>
      </c>
      <c r="H1572" t="s">
        <v>4279</v>
      </c>
      <c r="I1572">
        <v>0</v>
      </c>
      <c r="L1572" t="s">
        <v>2193</v>
      </c>
      <c r="M1572" s="1">
        <v>40060</v>
      </c>
      <c r="N1572">
        <v>160</v>
      </c>
      <c r="O1572" t="s">
        <v>3052</v>
      </c>
      <c r="P1572" t="s">
        <v>3048</v>
      </c>
    </row>
    <row r="1573" spans="1:16" x14ac:dyDescent="0.25">
      <c r="A1573" t="s">
        <v>305</v>
      </c>
      <c r="B1573" t="s">
        <v>2334</v>
      </c>
      <c r="C1573" t="s">
        <v>833</v>
      </c>
      <c r="D1573">
        <v>14</v>
      </c>
      <c r="E1573" t="s">
        <v>4280</v>
      </c>
      <c r="F1573" t="s">
        <v>781</v>
      </c>
      <c r="G1573" s="1">
        <v>40060</v>
      </c>
      <c r="H1573" t="s">
        <v>2196</v>
      </c>
      <c r="I1573">
        <v>0</v>
      </c>
      <c r="L1573" t="s">
        <v>2197</v>
      </c>
      <c r="M1573" s="1">
        <v>40208</v>
      </c>
      <c r="N1573">
        <v>148</v>
      </c>
      <c r="O1573" t="s">
        <v>3058</v>
      </c>
      <c r="P1573" t="s">
        <v>3060</v>
      </c>
    </row>
    <row r="1574" spans="1:16" x14ac:dyDescent="0.25">
      <c r="A1574" t="s">
        <v>305</v>
      </c>
      <c r="B1574" t="s">
        <v>2334</v>
      </c>
      <c r="C1574" t="s">
        <v>833</v>
      </c>
      <c r="D1574">
        <v>15</v>
      </c>
      <c r="E1574" t="s">
        <v>4056</v>
      </c>
      <c r="F1574" t="s">
        <v>768</v>
      </c>
      <c r="G1574" s="1">
        <v>40208</v>
      </c>
      <c r="H1574" t="s">
        <v>1227</v>
      </c>
      <c r="I1574">
        <v>0</v>
      </c>
      <c r="L1574" t="s">
        <v>2338</v>
      </c>
      <c r="M1574" s="1">
        <v>40313</v>
      </c>
      <c r="N1574">
        <v>105</v>
      </c>
      <c r="O1574" t="s">
        <v>3048</v>
      </c>
      <c r="P1574" t="s">
        <v>3048</v>
      </c>
    </row>
    <row r="1575" spans="1:16" x14ac:dyDescent="0.25">
      <c r="A1575" t="s">
        <v>305</v>
      </c>
      <c r="B1575" t="s">
        <v>2334</v>
      </c>
      <c r="C1575" t="s">
        <v>833</v>
      </c>
      <c r="D1575">
        <v>16</v>
      </c>
      <c r="E1575" t="s">
        <v>4281</v>
      </c>
      <c r="F1575" t="s">
        <v>756</v>
      </c>
      <c r="G1575" s="1">
        <v>40313</v>
      </c>
      <c r="H1575" t="s">
        <v>2200</v>
      </c>
      <c r="I1575">
        <v>11</v>
      </c>
      <c r="L1575" t="s">
        <v>2199</v>
      </c>
      <c r="M1575" s="1">
        <v>42003</v>
      </c>
      <c r="N1575">
        <v>1690</v>
      </c>
      <c r="O1575" t="s">
        <v>3051</v>
      </c>
      <c r="P1575" t="s">
        <v>3051</v>
      </c>
    </row>
    <row r="1576" spans="1:16" x14ac:dyDescent="0.25">
      <c r="A1576" t="s">
        <v>305</v>
      </c>
      <c r="B1576" t="s">
        <v>2334</v>
      </c>
      <c r="C1576" t="s">
        <v>833</v>
      </c>
      <c r="D1576">
        <v>17</v>
      </c>
      <c r="E1576" t="s">
        <v>4065</v>
      </c>
      <c r="F1576" t="s">
        <v>771</v>
      </c>
      <c r="G1576" s="1">
        <v>42003</v>
      </c>
      <c r="H1576" t="s">
        <v>1075</v>
      </c>
      <c r="I1576">
        <v>7</v>
      </c>
      <c r="L1576" t="s">
        <v>2201</v>
      </c>
      <c r="M1576" s="1">
        <v>43465</v>
      </c>
      <c r="N1576">
        <v>1462</v>
      </c>
      <c r="O1576" t="s">
        <v>3057</v>
      </c>
      <c r="P1576" t="s">
        <v>3060</v>
      </c>
    </row>
    <row r="1577" spans="1:16" x14ac:dyDescent="0.25">
      <c r="A1577" t="s">
        <v>305</v>
      </c>
      <c r="B1577" t="s">
        <v>2334</v>
      </c>
      <c r="C1577" t="s">
        <v>833</v>
      </c>
      <c r="D1577">
        <v>18</v>
      </c>
      <c r="E1577" t="s">
        <v>4282</v>
      </c>
      <c r="F1577" t="s">
        <v>781</v>
      </c>
      <c r="G1577" s="1">
        <v>43465</v>
      </c>
      <c r="H1577" t="s">
        <v>2202</v>
      </c>
      <c r="I1577">
        <v>0</v>
      </c>
      <c r="L1577" t="s">
        <v>2339</v>
      </c>
      <c r="M1577" s="1">
        <v>43635</v>
      </c>
      <c r="N1577">
        <v>170</v>
      </c>
      <c r="O1577" t="s">
        <v>3058</v>
      </c>
      <c r="P1577" t="s">
        <v>3060</v>
      </c>
    </row>
    <row r="1578" spans="1:16" x14ac:dyDescent="0.25">
      <c r="A1578" t="s">
        <v>305</v>
      </c>
      <c r="B1578" t="s">
        <v>2334</v>
      </c>
      <c r="C1578" t="s">
        <v>833</v>
      </c>
      <c r="D1578">
        <v>19</v>
      </c>
      <c r="E1578" t="s">
        <v>3699</v>
      </c>
      <c r="F1578" t="s">
        <v>771</v>
      </c>
      <c r="G1578" s="1">
        <v>43635</v>
      </c>
      <c r="H1578" t="s">
        <v>2204</v>
      </c>
      <c r="I1578">
        <v>1</v>
      </c>
      <c r="L1578" t="s">
        <v>2203</v>
      </c>
      <c r="M1578" s="1" t="s">
        <v>4</v>
      </c>
      <c r="N1578" t="s">
        <v>4</v>
      </c>
      <c r="O1578" t="s">
        <v>3057</v>
      </c>
      <c r="P1578" t="s">
        <v>3060</v>
      </c>
    </row>
    <row r="1579" spans="1:16" x14ac:dyDescent="0.25">
      <c r="A1579" t="s">
        <v>305</v>
      </c>
      <c r="B1579" t="s">
        <v>834</v>
      </c>
      <c r="C1579" t="s">
        <v>834</v>
      </c>
      <c r="D1579">
        <v>1</v>
      </c>
      <c r="E1579" t="s">
        <v>3634</v>
      </c>
      <c r="F1579" t="s">
        <v>770</v>
      </c>
      <c r="G1579" s="1">
        <v>32570</v>
      </c>
      <c r="H1579" t="s">
        <v>4283</v>
      </c>
      <c r="I1579">
        <v>0</v>
      </c>
      <c r="L1579" t="s">
        <v>2340</v>
      </c>
      <c r="M1579" s="1">
        <v>33103</v>
      </c>
      <c r="N1579">
        <v>533</v>
      </c>
      <c r="O1579" t="s">
        <v>3051</v>
      </c>
      <c r="P1579" t="s">
        <v>3051</v>
      </c>
    </row>
    <row r="1580" spans="1:16" x14ac:dyDescent="0.25">
      <c r="A1580" t="s">
        <v>305</v>
      </c>
      <c r="B1580" t="s">
        <v>834</v>
      </c>
      <c r="C1580" t="s">
        <v>834</v>
      </c>
      <c r="D1580">
        <v>2</v>
      </c>
      <c r="E1580" t="s">
        <v>4284</v>
      </c>
      <c r="F1580" t="s">
        <v>768</v>
      </c>
      <c r="G1580" s="1">
        <v>33103</v>
      </c>
      <c r="H1580" t="s">
        <v>2208</v>
      </c>
      <c r="I1580">
        <v>2</v>
      </c>
      <c r="L1580" t="s">
        <v>2207</v>
      </c>
      <c r="M1580" s="1">
        <v>33681</v>
      </c>
      <c r="N1580">
        <v>578</v>
      </c>
      <c r="O1580" t="s">
        <v>3048</v>
      </c>
      <c r="P1580" t="s">
        <v>3048</v>
      </c>
    </row>
    <row r="1581" spans="1:16" x14ac:dyDescent="0.25">
      <c r="A1581" t="s">
        <v>305</v>
      </c>
      <c r="B1581" t="s">
        <v>834</v>
      </c>
      <c r="C1581" t="s">
        <v>834</v>
      </c>
      <c r="D1581">
        <v>3</v>
      </c>
      <c r="E1581" t="s">
        <v>4285</v>
      </c>
      <c r="F1581" t="s">
        <v>736</v>
      </c>
      <c r="G1581" s="1">
        <v>33681</v>
      </c>
      <c r="H1581" t="s">
        <v>2015</v>
      </c>
      <c r="I1581">
        <v>1</v>
      </c>
      <c r="M1581" s="1">
        <v>34104</v>
      </c>
      <c r="N1581">
        <v>423</v>
      </c>
      <c r="O1581" t="s">
        <v>3049</v>
      </c>
      <c r="P1581" t="s">
        <v>3061</v>
      </c>
    </row>
    <row r="1582" spans="1:16" x14ac:dyDescent="0.25">
      <c r="A1582" t="s">
        <v>305</v>
      </c>
      <c r="B1582" t="s">
        <v>834</v>
      </c>
      <c r="C1582" t="s">
        <v>834</v>
      </c>
      <c r="D1582">
        <v>4</v>
      </c>
      <c r="E1582" t="s">
        <v>4286</v>
      </c>
      <c r="F1582" t="s">
        <v>735</v>
      </c>
      <c r="G1582" s="1">
        <v>34104</v>
      </c>
      <c r="H1582" t="s">
        <v>2015</v>
      </c>
      <c r="I1582">
        <v>3</v>
      </c>
      <c r="M1582" s="1">
        <v>34741</v>
      </c>
      <c r="N1582">
        <v>637</v>
      </c>
      <c r="O1582" t="s">
        <v>3053</v>
      </c>
      <c r="P1582" t="s">
        <v>2342</v>
      </c>
    </row>
    <row r="1583" spans="1:16" x14ac:dyDescent="0.25">
      <c r="A1583" t="s">
        <v>305</v>
      </c>
      <c r="B1583" t="s">
        <v>834</v>
      </c>
      <c r="C1583" t="s">
        <v>834</v>
      </c>
      <c r="D1583">
        <v>5</v>
      </c>
      <c r="E1583" t="s">
        <v>4287</v>
      </c>
      <c r="F1583" t="s">
        <v>768</v>
      </c>
      <c r="G1583" s="1">
        <v>34741</v>
      </c>
      <c r="H1583" t="s">
        <v>2212</v>
      </c>
      <c r="I1583">
        <v>5</v>
      </c>
      <c r="M1583" s="1">
        <v>35412</v>
      </c>
      <c r="N1583">
        <v>671</v>
      </c>
      <c r="O1583" t="s">
        <v>3048</v>
      </c>
      <c r="P1583" t="s">
        <v>3048</v>
      </c>
    </row>
    <row r="1584" spans="1:16" x14ac:dyDescent="0.25">
      <c r="A1584" t="s">
        <v>305</v>
      </c>
      <c r="B1584" t="s">
        <v>834</v>
      </c>
      <c r="C1584" t="s">
        <v>834</v>
      </c>
      <c r="D1584">
        <v>6</v>
      </c>
      <c r="E1584" t="s">
        <v>4288</v>
      </c>
      <c r="F1584" t="s">
        <v>756</v>
      </c>
      <c r="G1584" s="1">
        <v>35412</v>
      </c>
      <c r="H1584" t="s">
        <v>4133</v>
      </c>
      <c r="I1584">
        <v>5</v>
      </c>
      <c r="M1584" s="1">
        <v>36021</v>
      </c>
      <c r="N1584">
        <v>609</v>
      </c>
      <c r="O1584" t="s">
        <v>3051</v>
      </c>
      <c r="P1584" t="s">
        <v>3051</v>
      </c>
    </row>
    <row r="1585" spans="1:16" x14ac:dyDescent="0.25">
      <c r="A1585" t="s">
        <v>305</v>
      </c>
      <c r="B1585" t="s">
        <v>834</v>
      </c>
      <c r="C1585" t="s">
        <v>834</v>
      </c>
      <c r="D1585">
        <v>7</v>
      </c>
      <c r="E1585" t="s">
        <v>4289</v>
      </c>
      <c r="F1585" t="s">
        <v>768</v>
      </c>
      <c r="G1585" s="1">
        <v>36021</v>
      </c>
      <c r="H1585" t="s">
        <v>2215</v>
      </c>
      <c r="I1585">
        <v>1</v>
      </c>
      <c r="M1585" s="1">
        <v>36273</v>
      </c>
      <c r="N1585">
        <v>252</v>
      </c>
      <c r="O1585" t="s">
        <v>3048</v>
      </c>
      <c r="P1585" t="s">
        <v>3048</v>
      </c>
    </row>
    <row r="1586" spans="1:16" x14ac:dyDescent="0.25">
      <c r="A1586" t="s">
        <v>305</v>
      </c>
      <c r="B1586" t="s">
        <v>834</v>
      </c>
      <c r="C1586" t="s">
        <v>834</v>
      </c>
      <c r="D1586">
        <v>8</v>
      </c>
      <c r="E1586" t="s">
        <v>2216</v>
      </c>
      <c r="F1586" t="s">
        <v>762</v>
      </c>
      <c r="G1586" s="1">
        <v>36273</v>
      </c>
      <c r="H1586" t="s">
        <v>2217</v>
      </c>
      <c r="I1586">
        <v>1</v>
      </c>
      <c r="L1586" t="s">
        <v>2218</v>
      </c>
      <c r="M1586" s="1">
        <v>36512</v>
      </c>
      <c r="N1586">
        <v>239</v>
      </c>
      <c r="O1586" t="s">
        <v>3049</v>
      </c>
      <c r="P1586" t="s">
        <v>3061</v>
      </c>
    </row>
    <row r="1587" spans="1:16" x14ac:dyDescent="0.25">
      <c r="A1587" t="s">
        <v>305</v>
      </c>
      <c r="B1587" t="s">
        <v>834</v>
      </c>
      <c r="C1587" t="s">
        <v>834</v>
      </c>
      <c r="D1587">
        <v>9</v>
      </c>
      <c r="E1587" t="s">
        <v>4290</v>
      </c>
      <c r="F1587" t="s">
        <v>768</v>
      </c>
      <c r="G1587" s="1">
        <v>36512</v>
      </c>
      <c r="H1587" t="s">
        <v>1748</v>
      </c>
      <c r="I1587">
        <v>1</v>
      </c>
      <c r="L1587" t="s">
        <v>2220</v>
      </c>
      <c r="M1587" s="1">
        <v>36875</v>
      </c>
      <c r="N1587">
        <v>363</v>
      </c>
      <c r="O1587" t="s">
        <v>3048</v>
      </c>
      <c r="P1587" t="s">
        <v>3048</v>
      </c>
    </row>
    <row r="1588" spans="1:16" x14ac:dyDescent="0.25">
      <c r="A1588" t="s">
        <v>305</v>
      </c>
      <c r="B1588" t="s">
        <v>834</v>
      </c>
      <c r="C1588" t="s">
        <v>834</v>
      </c>
      <c r="D1588">
        <v>10</v>
      </c>
      <c r="E1588" t="s">
        <v>3982</v>
      </c>
      <c r="F1588" t="s">
        <v>768</v>
      </c>
      <c r="G1588" s="1">
        <v>36875</v>
      </c>
      <c r="H1588" t="s">
        <v>2221</v>
      </c>
      <c r="I1588">
        <v>3</v>
      </c>
      <c r="L1588" t="s">
        <v>4291</v>
      </c>
      <c r="M1588" s="1">
        <v>37380</v>
      </c>
      <c r="N1588">
        <v>505</v>
      </c>
      <c r="O1588" t="s">
        <v>3048</v>
      </c>
      <c r="P1588" t="s">
        <v>3048</v>
      </c>
    </row>
    <row r="1589" spans="1:16" x14ac:dyDescent="0.25">
      <c r="A1589" t="s">
        <v>305</v>
      </c>
      <c r="B1589" t="s">
        <v>834</v>
      </c>
      <c r="C1589" t="s">
        <v>834</v>
      </c>
      <c r="D1589">
        <v>11</v>
      </c>
      <c r="E1589" t="s">
        <v>4274</v>
      </c>
      <c r="F1589" t="s">
        <v>775</v>
      </c>
      <c r="G1589" s="1">
        <v>37380</v>
      </c>
      <c r="H1589" t="s">
        <v>4292</v>
      </c>
      <c r="I1589">
        <v>0</v>
      </c>
      <c r="L1589" t="s">
        <v>2223</v>
      </c>
      <c r="M1589" s="1">
        <v>37450</v>
      </c>
      <c r="N1589">
        <v>70</v>
      </c>
      <c r="O1589" t="s">
        <v>3055</v>
      </c>
      <c r="P1589" t="s">
        <v>3048</v>
      </c>
    </row>
    <row r="1590" spans="1:16" x14ac:dyDescent="0.25">
      <c r="A1590" t="s">
        <v>305</v>
      </c>
      <c r="B1590" t="s">
        <v>834</v>
      </c>
      <c r="C1590" t="s">
        <v>834</v>
      </c>
      <c r="D1590">
        <v>12</v>
      </c>
      <c r="E1590" t="s">
        <v>4281</v>
      </c>
      <c r="F1590" t="s">
        <v>756</v>
      </c>
      <c r="G1590" s="1">
        <v>37450</v>
      </c>
      <c r="H1590" t="s">
        <v>2200</v>
      </c>
      <c r="I1590">
        <v>16</v>
      </c>
      <c r="L1590" t="s">
        <v>4293</v>
      </c>
      <c r="M1590" s="1">
        <v>40341</v>
      </c>
      <c r="N1590">
        <v>2891</v>
      </c>
      <c r="O1590" t="s">
        <v>3051</v>
      </c>
      <c r="P1590" t="s">
        <v>3051</v>
      </c>
    </row>
    <row r="1591" spans="1:16" x14ac:dyDescent="0.25">
      <c r="A1591" t="s">
        <v>305</v>
      </c>
      <c r="B1591" t="s">
        <v>834</v>
      </c>
      <c r="C1591" t="s">
        <v>834</v>
      </c>
      <c r="D1591">
        <v>13</v>
      </c>
      <c r="E1591" t="s">
        <v>4294</v>
      </c>
      <c r="F1591" t="s">
        <v>768</v>
      </c>
      <c r="G1591" s="1">
        <v>40341</v>
      </c>
      <c r="H1591" t="s">
        <v>2228</v>
      </c>
      <c r="I1591">
        <v>3</v>
      </c>
      <c r="L1591" t="s">
        <v>2227</v>
      </c>
      <c r="M1591" s="1">
        <v>40740</v>
      </c>
      <c r="N1591">
        <v>399</v>
      </c>
      <c r="O1591" t="s">
        <v>3048</v>
      </c>
      <c r="P1591" t="s">
        <v>3048</v>
      </c>
    </row>
    <row r="1592" spans="1:16" x14ac:dyDescent="0.25">
      <c r="A1592" t="s">
        <v>305</v>
      </c>
      <c r="B1592" t="s">
        <v>834</v>
      </c>
      <c r="C1592" t="s">
        <v>834</v>
      </c>
      <c r="D1592">
        <v>14</v>
      </c>
      <c r="E1592" t="s">
        <v>4058</v>
      </c>
      <c r="F1592" t="s">
        <v>734</v>
      </c>
      <c r="G1592" s="1">
        <v>40740</v>
      </c>
      <c r="H1592" t="s">
        <v>2229</v>
      </c>
      <c r="I1592">
        <v>3</v>
      </c>
      <c r="M1592" s="1">
        <v>41370</v>
      </c>
      <c r="N1592">
        <v>630</v>
      </c>
      <c r="O1592" t="s">
        <v>3048</v>
      </c>
      <c r="P1592" t="s">
        <v>3048</v>
      </c>
    </row>
    <row r="1593" spans="1:16" x14ac:dyDescent="0.25">
      <c r="A1593" t="s">
        <v>305</v>
      </c>
      <c r="B1593" t="s">
        <v>834</v>
      </c>
      <c r="C1593" t="s">
        <v>834</v>
      </c>
      <c r="D1593">
        <v>15</v>
      </c>
      <c r="E1593" t="s">
        <v>4007</v>
      </c>
      <c r="F1593" t="s">
        <v>768</v>
      </c>
      <c r="G1593" s="1">
        <v>41370</v>
      </c>
      <c r="H1593" t="s">
        <v>2202</v>
      </c>
      <c r="I1593">
        <v>5</v>
      </c>
      <c r="L1593" t="s">
        <v>2230</v>
      </c>
      <c r="M1593" s="1">
        <v>42679</v>
      </c>
      <c r="N1593">
        <v>1309</v>
      </c>
      <c r="O1593" t="s">
        <v>3048</v>
      </c>
      <c r="P1593" t="s">
        <v>3048</v>
      </c>
    </row>
    <row r="1594" spans="1:16" x14ac:dyDescent="0.25">
      <c r="A1594" t="s">
        <v>305</v>
      </c>
      <c r="B1594" t="s">
        <v>834</v>
      </c>
      <c r="C1594" t="s">
        <v>834</v>
      </c>
      <c r="D1594">
        <v>16</v>
      </c>
      <c r="E1594" t="s">
        <v>4295</v>
      </c>
      <c r="F1594" t="s">
        <v>830</v>
      </c>
      <c r="G1594" s="1">
        <v>42679</v>
      </c>
      <c r="H1594" t="s">
        <v>1819</v>
      </c>
      <c r="I1594">
        <v>0</v>
      </c>
      <c r="L1594" t="s">
        <v>2232</v>
      </c>
      <c r="M1594" s="1">
        <v>42944</v>
      </c>
      <c r="N1594">
        <v>265</v>
      </c>
      <c r="O1594" t="s">
        <v>3057</v>
      </c>
      <c r="P1594" t="s">
        <v>3060</v>
      </c>
    </row>
    <row r="1595" spans="1:16" x14ac:dyDescent="0.25">
      <c r="A1595" t="s">
        <v>305</v>
      </c>
      <c r="B1595" t="s">
        <v>834</v>
      </c>
      <c r="C1595" t="s">
        <v>834</v>
      </c>
      <c r="D1595">
        <v>17</v>
      </c>
      <c r="E1595" t="s">
        <v>4296</v>
      </c>
      <c r="F1595" t="s">
        <v>771</v>
      </c>
      <c r="G1595" s="1">
        <v>42944</v>
      </c>
      <c r="H1595" t="s">
        <v>2234</v>
      </c>
      <c r="I1595">
        <v>2</v>
      </c>
      <c r="M1595" s="1">
        <v>43367</v>
      </c>
      <c r="N1595">
        <v>423</v>
      </c>
      <c r="O1595" t="s">
        <v>3057</v>
      </c>
      <c r="P1595" t="s">
        <v>3060</v>
      </c>
    </row>
    <row r="1596" spans="1:16" x14ac:dyDescent="0.25">
      <c r="A1596" t="s">
        <v>305</v>
      </c>
      <c r="B1596" t="s">
        <v>834</v>
      </c>
      <c r="C1596" t="s">
        <v>834</v>
      </c>
      <c r="D1596">
        <v>18</v>
      </c>
      <c r="E1596" t="s">
        <v>4297</v>
      </c>
      <c r="F1596" t="s">
        <v>771</v>
      </c>
      <c r="G1596" s="1">
        <v>43367</v>
      </c>
      <c r="H1596" t="s">
        <v>1226</v>
      </c>
      <c r="I1596">
        <v>3</v>
      </c>
      <c r="M1596" s="1" t="s">
        <v>4</v>
      </c>
      <c r="N1596" t="s">
        <v>4</v>
      </c>
      <c r="O1596" t="s">
        <v>3057</v>
      </c>
      <c r="P1596" t="s">
        <v>3060</v>
      </c>
    </row>
    <row r="1597" spans="1:16" x14ac:dyDescent="0.25">
      <c r="A1597" t="s">
        <v>305</v>
      </c>
      <c r="B1597" t="s">
        <v>2335</v>
      </c>
      <c r="C1597" t="s">
        <v>835</v>
      </c>
      <c r="D1597">
        <v>1</v>
      </c>
      <c r="E1597" t="s">
        <v>4298</v>
      </c>
      <c r="F1597" t="s">
        <v>747</v>
      </c>
      <c r="G1597" s="1">
        <v>32647</v>
      </c>
      <c r="H1597" t="s">
        <v>2027</v>
      </c>
      <c r="I1597">
        <v>3</v>
      </c>
      <c r="L1597" t="s">
        <v>2343</v>
      </c>
      <c r="M1597" s="1">
        <v>33816</v>
      </c>
      <c r="N1597">
        <v>1169</v>
      </c>
      <c r="O1597" t="s">
        <v>3052</v>
      </c>
      <c r="P1597" t="s">
        <v>3048</v>
      </c>
    </row>
    <row r="1598" spans="1:16" x14ac:dyDescent="0.25">
      <c r="A1598" t="s">
        <v>305</v>
      </c>
      <c r="B1598" t="s">
        <v>2335</v>
      </c>
      <c r="C1598" t="s">
        <v>835</v>
      </c>
      <c r="D1598">
        <v>2</v>
      </c>
      <c r="E1598" t="s">
        <v>4299</v>
      </c>
      <c r="F1598" t="s">
        <v>747</v>
      </c>
      <c r="G1598" s="1">
        <v>33816</v>
      </c>
      <c r="H1598" t="s">
        <v>2027</v>
      </c>
      <c r="I1598">
        <v>1</v>
      </c>
      <c r="L1598" t="s">
        <v>2237</v>
      </c>
      <c r="M1598" s="1">
        <v>34530</v>
      </c>
      <c r="N1598">
        <v>714</v>
      </c>
      <c r="O1598" t="s">
        <v>3052</v>
      </c>
      <c r="P1598" t="s">
        <v>3048</v>
      </c>
    </row>
    <row r="1599" spans="1:16" x14ac:dyDescent="0.25">
      <c r="A1599" t="s">
        <v>305</v>
      </c>
      <c r="B1599" t="s">
        <v>2335</v>
      </c>
      <c r="C1599" t="s">
        <v>835</v>
      </c>
      <c r="D1599">
        <v>3</v>
      </c>
      <c r="E1599" t="s">
        <v>4053</v>
      </c>
      <c r="F1599" t="s">
        <v>734</v>
      </c>
      <c r="G1599" s="1">
        <v>34530</v>
      </c>
      <c r="H1599" t="s">
        <v>1764</v>
      </c>
      <c r="I1599">
        <v>0</v>
      </c>
      <c r="L1599" t="s">
        <v>2238</v>
      </c>
      <c r="M1599" s="1">
        <v>34661</v>
      </c>
      <c r="N1599">
        <v>131</v>
      </c>
      <c r="O1599" t="s">
        <v>3048</v>
      </c>
      <c r="P1599" t="s">
        <v>3048</v>
      </c>
    </row>
    <row r="1600" spans="1:16" x14ac:dyDescent="0.25">
      <c r="A1600" t="s">
        <v>305</v>
      </c>
      <c r="B1600" t="s">
        <v>2335</v>
      </c>
      <c r="C1600" t="s">
        <v>835</v>
      </c>
      <c r="D1600">
        <v>4</v>
      </c>
      <c r="E1600" t="s">
        <v>4300</v>
      </c>
      <c r="F1600" t="s">
        <v>736</v>
      </c>
      <c r="G1600" s="1">
        <v>34661</v>
      </c>
      <c r="H1600" t="s">
        <v>2240</v>
      </c>
      <c r="I1600">
        <v>1</v>
      </c>
      <c r="L1600" t="s">
        <v>2239</v>
      </c>
      <c r="M1600" s="1">
        <v>35021</v>
      </c>
      <c r="N1600">
        <v>360</v>
      </c>
      <c r="O1600" t="s">
        <v>3049</v>
      </c>
      <c r="P1600" t="s">
        <v>3061</v>
      </c>
    </row>
    <row r="1601" spans="1:16" x14ac:dyDescent="0.25">
      <c r="A1601" t="s">
        <v>305</v>
      </c>
      <c r="B1601" t="s">
        <v>2335</v>
      </c>
      <c r="C1601" t="s">
        <v>835</v>
      </c>
      <c r="D1601">
        <v>5</v>
      </c>
      <c r="E1601" t="s">
        <v>4286</v>
      </c>
      <c r="F1601" t="s">
        <v>735</v>
      </c>
      <c r="G1601" s="1">
        <v>35021</v>
      </c>
      <c r="H1601" t="s">
        <v>2015</v>
      </c>
      <c r="I1601">
        <v>2</v>
      </c>
      <c r="L1601" t="s">
        <v>4301</v>
      </c>
      <c r="M1601" s="1">
        <v>35581</v>
      </c>
      <c r="N1601">
        <v>560</v>
      </c>
      <c r="O1601" t="s">
        <v>3053</v>
      </c>
      <c r="P1601" t="s">
        <v>2342</v>
      </c>
    </row>
    <row r="1602" spans="1:16" x14ac:dyDescent="0.25">
      <c r="A1602" t="s">
        <v>305</v>
      </c>
      <c r="B1602" t="s">
        <v>2335</v>
      </c>
      <c r="C1602" t="s">
        <v>835</v>
      </c>
      <c r="D1602">
        <v>6</v>
      </c>
      <c r="E1602" t="s">
        <v>4302</v>
      </c>
      <c r="F1602" t="s">
        <v>768</v>
      </c>
      <c r="G1602" s="1">
        <v>35581</v>
      </c>
      <c r="H1602" t="s">
        <v>1064</v>
      </c>
      <c r="I1602">
        <v>0</v>
      </c>
      <c r="L1602" t="s">
        <v>2243</v>
      </c>
      <c r="M1602" s="1">
        <v>35667</v>
      </c>
      <c r="N1602">
        <v>86</v>
      </c>
      <c r="O1602" t="s">
        <v>3048</v>
      </c>
      <c r="P1602" t="s">
        <v>3048</v>
      </c>
    </row>
    <row r="1603" spans="1:16" x14ac:dyDescent="0.25">
      <c r="A1603" t="s">
        <v>305</v>
      </c>
      <c r="B1603" t="s">
        <v>2335</v>
      </c>
      <c r="C1603" t="s">
        <v>835</v>
      </c>
      <c r="D1603">
        <v>7</v>
      </c>
      <c r="E1603" t="s">
        <v>4052</v>
      </c>
      <c r="F1603" t="s">
        <v>768</v>
      </c>
      <c r="G1603" s="1">
        <v>35667</v>
      </c>
      <c r="H1603" t="s">
        <v>1123</v>
      </c>
      <c r="I1603">
        <v>0</v>
      </c>
      <c r="M1603" s="1">
        <v>35812</v>
      </c>
      <c r="N1603">
        <v>145</v>
      </c>
      <c r="O1603" t="s">
        <v>3048</v>
      </c>
      <c r="P1603" t="s">
        <v>3048</v>
      </c>
    </row>
    <row r="1604" spans="1:16" x14ac:dyDescent="0.25">
      <c r="A1604" t="s">
        <v>305</v>
      </c>
      <c r="B1604" t="s">
        <v>2335</v>
      </c>
      <c r="C1604" t="s">
        <v>835</v>
      </c>
      <c r="D1604">
        <v>8</v>
      </c>
      <c r="E1604" t="s">
        <v>4303</v>
      </c>
      <c r="F1604" t="s">
        <v>756</v>
      </c>
      <c r="G1604" s="1">
        <v>35812</v>
      </c>
      <c r="H1604" t="s">
        <v>4304</v>
      </c>
      <c r="I1604">
        <v>1</v>
      </c>
      <c r="M1604" s="1">
        <v>36134</v>
      </c>
      <c r="N1604">
        <v>322</v>
      </c>
      <c r="O1604" t="s">
        <v>3051</v>
      </c>
      <c r="P1604" t="s">
        <v>3051</v>
      </c>
    </row>
    <row r="1605" spans="1:16" x14ac:dyDescent="0.25">
      <c r="A1605" t="s">
        <v>305</v>
      </c>
      <c r="B1605" t="s">
        <v>2335</v>
      </c>
      <c r="C1605" t="s">
        <v>835</v>
      </c>
      <c r="D1605">
        <v>9</v>
      </c>
      <c r="E1605" t="s">
        <v>4056</v>
      </c>
      <c r="F1605" t="s">
        <v>768</v>
      </c>
      <c r="G1605" s="1">
        <v>36134</v>
      </c>
      <c r="H1605" t="s">
        <v>2183</v>
      </c>
      <c r="I1605">
        <v>1</v>
      </c>
      <c r="M1605" s="1">
        <v>36372</v>
      </c>
      <c r="N1605">
        <v>238</v>
      </c>
      <c r="O1605" t="s">
        <v>3048</v>
      </c>
      <c r="P1605" t="s">
        <v>3048</v>
      </c>
    </row>
    <row r="1606" spans="1:16" x14ac:dyDescent="0.25">
      <c r="A1606" t="s">
        <v>305</v>
      </c>
      <c r="B1606" t="s">
        <v>2335</v>
      </c>
      <c r="C1606" t="s">
        <v>835</v>
      </c>
      <c r="D1606">
        <v>10</v>
      </c>
      <c r="E1606" t="s">
        <v>2246</v>
      </c>
      <c r="F1606" t="s">
        <v>734</v>
      </c>
      <c r="G1606" s="1">
        <v>36372</v>
      </c>
      <c r="H1606" t="s">
        <v>2183</v>
      </c>
      <c r="I1606">
        <v>0</v>
      </c>
      <c r="L1606" t="s">
        <v>2247</v>
      </c>
      <c r="M1606" s="1">
        <v>36575</v>
      </c>
      <c r="N1606">
        <v>203</v>
      </c>
      <c r="O1606" t="s">
        <v>3048</v>
      </c>
      <c r="P1606" t="s">
        <v>3048</v>
      </c>
    </row>
    <row r="1607" spans="1:16" x14ac:dyDescent="0.25">
      <c r="A1607" t="s">
        <v>305</v>
      </c>
      <c r="B1607" t="s">
        <v>2335</v>
      </c>
      <c r="C1607" t="s">
        <v>835</v>
      </c>
      <c r="D1607">
        <v>11</v>
      </c>
      <c r="E1607" t="s">
        <v>4305</v>
      </c>
      <c r="F1607" t="s">
        <v>735</v>
      </c>
      <c r="G1607" s="1">
        <v>36575</v>
      </c>
      <c r="H1607" t="s">
        <v>4306</v>
      </c>
      <c r="I1607">
        <v>0</v>
      </c>
      <c r="L1607" t="s">
        <v>2344</v>
      </c>
      <c r="M1607" s="1">
        <v>36995</v>
      </c>
      <c r="N1607">
        <v>420</v>
      </c>
      <c r="O1607" t="s">
        <v>3053</v>
      </c>
      <c r="P1607" t="s">
        <v>2342</v>
      </c>
    </row>
    <row r="1608" spans="1:16" x14ac:dyDescent="0.25">
      <c r="A1608" t="s">
        <v>305</v>
      </c>
      <c r="B1608" t="s">
        <v>2335</v>
      </c>
      <c r="C1608" t="s">
        <v>835</v>
      </c>
      <c r="D1608">
        <v>12</v>
      </c>
      <c r="E1608" t="s">
        <v>4307</v>
      </c>
      <c r="F1608" t="s">
        <v>747</v>
      </c>
      <c r="G1608" s="1">
        <v>36995</v>
      </c>
      <c r="H1608" t="s">
        <v>1767</v>
      </c>
      <c r="I1608">
        <v>5</v>
      </c>
      <c r="L1608" t="s">
        <v>2251</v>
      </c>
      <c r="M1608" s="1">
        <v>38472</v>
      </c>
      <c r="N1608">
        <v>1477</v>
      </c>
      <c r="O1608" t="s">
        <v>3052</v>
      </c>
      <c r="P1608" t="s">
        <v>3048</v>
      </c>
    </row>
    <row r="1609" spans="1:16" x14ac:dyDescent="0.25">
      <c r="A1609" t="s">
        <v>305</v>
      </c>
      <c r="B1609" t="s">
        <v>2335</v>
      </c>
      <c r="C1609" t="s">
        <v>835</v>
      </c>
      <c r="D1609">
        <v>13</v>
      </c>
      <c r="E1609" t="s">
        <v>4308</v>
      </c>
      <c r="F1609" t="s">
        <v>768</v>
      </c>
      <c r="G1609" s="1">
        <v>38472</v>
      </c>
      <c r="H1609" t="s">
        <v>2027</v>
      </c>
      <c r="I1609">
        <v>4</v>
      </c>
      <c r="M1609" s="1">
        <v>39319</v>
      </c>
      <c r="N1609">
        <v>847</v>
      </c>
      <c r="O1609" t="s">
        <v>3048</v>
      </c>
      <c r="P1609" t="s">
        <v>3048</v>
      </c>
    </row>
    <row r="1610" spans="1:16" x14ac:dyDescent="0.25">
      <c r="A1610" t="s">
        <v>305</v>
      </c>
      <c r="B1610" t="s">
        <v>2335</v>
      </c>
      <c r="C1610" t="s">
        <v>835</v>
      </c>
      <c r="D1610">
        <v>14</v>
      </c>
      <c r="E1610" t="s">
        <v>4309</v>
      </c>
      <c r="F1610" t="s">
        <v>747</v>
      </c>
      <c r="G1610" s="1">
        <v>39319</v>
      </c>
      <c r="H1610" t="s">
        <v>2254</v>
      </c>
      <c r="I1610">
        <v>6</v>
      </c>
      <c r="M1610" s="1">
        <v>40418</v>
      </c>
      <c r="N1610">
        <v>1099</v>
      </c>
      <c r="O1610" t="s">
        <v>3052</v>
      </c>
      <c r="P1610" t="s">
        <v>3048</v>
      </c>
    </row>
    <row r="1611" spans="1:16" x14ac:dyDescent="0.25">
      <c r="A1611" t="s">
        <v>305</v>
      </c>
      <c r="B1611" t="s">
        <v>2335</v>
      </c>
      <c r="C1611" t="s">
        <v>835</v>
      </c>
      <c r="D1611">
        <v>15</v>
      </c>
      <c r="E1611" t="s">
        <v>4310</v>
      </c>
      <c r="F1611" t="s">
        <v>768</v>
      </c>
      <c r="G1611" s="1">
        <v>40418</v>
      </c>
      <c r="H1611" t="s">
        <v>2254</v>
      </c>
      <c r="I1611">
        <v>1</v>
      </c>
      <c r="L1611" t="s">
        <v>4311</v>
      </c>
      <c r="M1611" s="1">
        <v>40634</v>
      </c>
      <c r="N1611">
        <v>216</v>
      </c>
      <c r="O1611" t="s">
        <v>3048</v>
      </c>
      <c r="P1611" t="s">
        <v>3048</v>
      </c>
    </row>
    <row r="1612" spans="1:16" x14ac:dyDescent="0.25">
      <c r="A1612" t="s">
        <v>305</v>
      </c>
      <c r="B1612" t="s">
        <v>2335</v>
      </c>
      <c r="C1612" t="s">
        <v>835</v>
      </c>
      <c r="D1612">
        <v>16</v>
      </c>
      <c r="E1612" t="s">
        <v>4312</v>
      </c>
      <c r="F1612" t="s">
        <v>770</v>
      </c>
      <c r="G1612" s="1">
        <v>40634</v>
      </c>
      <c r="H1612" t="s">
        <v>1887</v>
      </c>
      <c r="I1612">
        <v>0</v>
      </c>
      <c r="L1612" t="s">
        <v>1886</v>
      </c>
      <c r="M1612" s="1">
        <v>40663</v>
      </c>
      <c r="N1612">
        <v>29</v>
      </c>
      <c r="O1612" t="s">
        <v>3051</v>
      </c>
      <c r="P1612" t="s">
        <v>3051</v>
      </c>
    </row>
    <row r="1613" spans="1:16" x14ac:dyDescent="0.25">
      <c r="A1613" t="s">
        <v>305</v>
      </c>
      <c r="B1613" t="s">
        <v>2335</v>
      </c>
      <c r="C1613" t="s">
        <v>835</v>
      </c>
      <c r="D1613">
        <v>17</v>
      </c>
      <c r="E1613" t="s">
        <v>4313</v>
      </c>
      <c r="F1613" t="s">
        <v>768</v>
      </c>
      <c r="G1613" s="1">
        <v>40663</v>
      </c>
      <c r="H1613" t="s">
        <v>1227</v>
      </c>
      <c r="I1613">
        <v>0</v>
      </c>
      <c r="M1613" s="1">
        <v>40824</v>
      </c>
      <c r="N1613">
        <v>161</v>
      </c>
      <c r="O1613" t="s">
        <v>3048</v>
      </c>
      <c r="P1613" t="s">
        <v>3048</v>
      </c>
    </row>
    <row r="1614" spans="1:16" x14ac:dyDescent="0.25">
      <c r="A1614" t="s">
        <v>305</v>
      </c>
      <c r="B1614" t="s">
        <v>2335</v>
      </c>
      <c r="C1614" t="s">
        <v>835</v>
      </c>
      <c r="D1614">
        <v>18</v>
      </c>
      <c r="E1614" t="s">
        <v>4282</v>
      </c>
      <c r="F1614" t="s">
        <v>781</v>
      </c>
      <c r="G1614" s="1">
        <v>40824</v>
      </c>
      <c r="H1614" t="s">
        <v>4314</v>
      </c>
      <c r="I1614">
        <v>9</v>
      </c>
      <c r="L1614" t="s">
        <v>2260</v>
      </c>
      <c r="M1614" s="1">
        <v>42735</v>
      </c>
      <c r="N1614">
        <v>1911</v>
      </c>
      <c r="O1614" t="s">
        <v>3058</v>
      </c>
      <c r="P1614" t="s">
        <v>3060</v>
      </c>
    </row>
    <row r="1615" spans="1:16" x14ac:dyDescent="0.25">
      <c r="A1615" t="s">
        <v>305</v>
      </c>
      <c r="B1615" t="s">
        <v>2335</v>
      </c>
      <c r="C1615" t="s">
        <v>835</v>
      </c>
      <c r="D1615">
        <v>19</v>
      </c>
      <c r="E1615" t="s">
        <v>4297</v>
      </c>
      <c r="F1615" t="s">
        <v>771</v>
      </c>
      <c r="G1615" s="1">
        <v>42735</v>
      </c>
      <c r="H1615" t="s">
        <v>4315</v>
      </c>
      <c r="I1615">
        <v>2</v>
      </c>
      <c r="L1615" t="s">
        <v>2345</v>
      </c>
      <c r="M1615" s="1">
        <v>43071</v>
      </c>
      <c r="N1615">
        <v>336</v>
      </c>
      <c r="O1615" t="s">
        <v>3057</v>
      </c>
      <c r="P1615" t="s">
        <v>3060</v>
      </c>
    </row>
    <row r="1616" spans="1:16" x14ac:dyDescent="0.25">
      <c r="A1616" t="s">
        <v>305</v>
      </c>
      <c r="B1616" t="s">
        <v>2335</v>
      </c>
      <c r="C1616" t="s">
        <v>835</v>
      </c>
      <c r="D1616">
        <v>20</v>
      </c>
      <c r="E1616" t="s">
        <v>4316</v>
      </c>
      <c r="F1616" t="s">
        <v>747</v>
      </c>
      <c r="G1616" s="1">
        <v>43071</v>
      </c>
      <c r="H1616" t="s">
        <v>4153</v>
      </c>
      <c r="I1616">
        <v>3</v>
      </c>
      <c r="M1616" s="1">
        <v>43637</v>
      </c>
      <c r="N1616">
        <v>566</v>
      </c>
      <c r="O1616" t="s">
        <v>3052</v>
      </c>
      <c r="P1616" t="s">
        <v>3048</v>
      </c>
    </row>
    <row r="1617" spans="1:16" x14ac:dyDescent="0.25">
      <c r="A1617" t="s">
        <v>305</v>
      </c>
      <c r="B1617" t="s">
        <v>2335</v>
      </c>
      <c r="C1617" t="s">
        <v>835</v>
      </c>
      <c r="D1617">
        <v>21</v>
      </c>
      <c r="E1617" t="s">
        <v>4317</v>
      </c>
      <c r="F1617" t="s">
        <v>768</v>
      </c>
      <c r="G1617" s="1">
        <v>43637</v>
      </c>
      <c r="H1617" t="s">
        <v>1748</v>
      </c>
      <c r="I1617">
        <v>1</v>
      </c>
      <c r="M1617" s="1" t="s">
        <v>4</v>
      </c>
      <c r="N1617" t="s">
        <v>4</v>
      </c>
      <c r="O1617" t="s">
        <v>3048</v>
      </c>
      <c r="P1617" t="s">
        <v>3048</v>
      </c>
    </row>
    <row r="1618" spans="1:16" x14ac:dyDescent="0.25">
      <c r="A1618" t="s">
        <v>305</v>
      </c>
      <c r="B1618" t="s">
        <v>2336</v>
      </c>
      <c r="C1618" t="s">
        <v>836</v>
      </c>
      <c r="D1618">
        <v>1</v>
      </c>
      <c r="E1618" t="s">
        <v>2264</v>
      </c>
      <c r="F1618" t="s">
        <v>772</v>
      </c>
      <c r="G1618" s="1">
        <v>32750</v>
      </c>
      <c r="H1618" t="s">
        <v>4318</v>
      </c>
      <c r="I1618">
        <v>1</v>
      </c>
      <c r="L1618" t="s">
        <v>2346</v>
      </c>
      <c r="M1618" s="1">
        <v>34104</v>
      </c>
      <c r="N1618">
        <v>1354</v>
      </c>
      <c r="O1618" t="s">
        <v>3052</v>
      </c>
      <c r="P1618" t="s">
        <v>3048</v>
      </c>
    </row>
    <row r="1619" spans="1:16" x14ac:dyDescent="0.25">
      <c r="A1619" t="s">
        <v>305</v>
      </c>
      <c r="B1619" t="s">
        <v>2336</v>
      </c>
      <c r="C1619" t="s">
        <v>836</v>
      </c>
      <c r="D1619">
        <v>2</v>
      </c>
      <c r="E1619" t="s">
        <v>4300</v>
      </c>
      <c r="F1619" t="s">
        <v>736</v>
      </c>
      <c r="G1619" s="1">
        <v>34104</v>
      </c>
      <c r="H1619" t="s">
        <v>2015</v>
      </c>
      <c r="I1619">
        <v>1</v>
      </c>
      <c r="L1619" t="s">
        <v>2347</v>
      </c>
      <c r="M1619" s="1">
        <v>34325</v>
      </c>
      <c r="N1619">
        <v>221</v>
      </c>
      <c r="O1619" t="s">
        <v>3049</v>
      </c>
      <c r="P1619" t="s">
        <v>3061</v>
      </c>
    </row>
    <row r="1620" spans="1:16" x14ac:dyDescent="0.25">
      <c r="A1620" t="s">
        <v>305</v>
      </c>
      <c r="B1620" t="s">
        <v>2336</v>
      </c>
      <c r="C1620" t="s">
        <v>836</v>
      </c>
      <c r="D1620">
        <v>3</v>
      </c>
      <c r="E1620" t="s">
        <v>4319</v>
      </c>
      <c r="F1620" t="s">
        <v>747</v>
      </c>
      <c r="G1620" s="1">
        <v>34325</v>
      </c>
      <c r="H1620" t="s">
        <v>4320</v>
      </c>
      <c r="I1620">
        <v>6</v>
      </c>
      <c r="L1620" t="s">
        <v>2266</v>
      </c>
      <c r="M1620" s="1">
        <v>35665</v>
      </c>
      <c r="N1620">
        <v>1340</v>
      </c>
      <c r="O1620" t="s">
        <v>3052</v>
      </c>
      <c r="P1620" t="s">
        <v>3048</v>
      </c>
    </row>
    <row r="1621" spans="1:16" x14ac:dyDescent="0.25">
      <c r="A1621" t="s">
        <v>305</v>
      </c>
      <c r="B1621" t="s">
        <v>2336</v>
      </c>
      <c r="C1621" t="s">
        <v>836</v>
      </c>
      <c r="D1621">
        <v>4</v>
      </c>
      <c r="E1621" t="s">
        <v>4321</v>
      </c>
      <c r="F1621" t="s">
        <v>768</v>
      </c>
      <c r="G1621" s="1">
        <v>35665</v>
      </c>
      <c r="H1621" t="s">
        <v>1068</v>
      </c>
      <c r="I1621">
        <v>0</v>
      </c>
      <c r="L1621" t="s">
        <v>4322</v>
      </c>
      <c r="M1621" s="1">
        <v>35783</v>
      </c>
      <c r="N1621">
        <v>118</v>
      </c>
      <c r="O1621" t="s">
        <v>3048</v>
      </c>
      <c r="P1621" t="s">
        <v>3048</v>
      </c>
    </row>
    <row r="1622" spans="1:16" x14ac:dyDescent="0.25">
      <c r="A1622" t="s">
        <v>305</v>
      </c>
      <c r="B1622" t="s">
        <v>2336</v>
      </c>
      <c r="C1622" t="s">
        <v>836</v>
      </c>
      <c r="D1622">
        <v>5</v>
      </c>
      <c r="E1622" t="s">
        <v>4323</v>
      </c>
      <c r="F1622" t="s">
        <v>781</v>
      </c>
      <c r="G1622" s="1">
        <v>35783</v>
      </c>
      <c r="H1622" t="s">
        <v>1077</v>
      </c>
      <c r="I1622">
        <v>0</v>
      </c>
      <c r="M1622" s="1">
        <v>35945</v>
      </c>
      <c r="N1622">
        <v>162</v>
      </c>
      <c r="O1622" t="s">
        <v>3058</v>
      </c>
      <c r="P1622" t="s">
        <v>3060</v>
      </c>
    </row>
    <row r="1623" spans="1:16" x14ac:dyDescent="0.25">
      <c r="A1623" t="s">
        <v>305</v>
      </c>
      <c r="B1623" t="s">
        <v>2336</v>
      </c>
      <c r="C1623" t="s">
        <v>836</v>
      </c>
      <c r="D1623">
        <v>6</v>
      </c>
      <c r="E1623" t="s">
        <v>2269</v>
      </c>
      <c r="F1623" t="s">
        <v>770</v>
      </c>
      <c r="G1623" s="1">
        <v>35945</v>
      </c>
      <c r="H1623" t="s">
        <v>1064</v>
      </c>
      <c r="I1623">
        <v>3</v>
      </c>
      <c r="L1623" t="s">
        <v>4324</v>
      </c>
      <c r="M1623" s="1">
        <v>37436</v>
      </c>
      <c r="N1623">
        <v>1491</v>
      </c>
      <c r="O1623" t="s">
        <v>3051</v>
      </c>
      <c r="P1623" t="s">
        <v>3051</v>
      </c>
    </row>
    <row r="1624" spans="1:16" x14ac:dyDescent="0.25">
      <c r="A1624" t="s">
        <v>305</v>
      </c>
      <c r="B1624" t="s">
        <v>2336</v>
      </c>
      <c r="C1624" t="s">
        <v>836</v>
      </c>
      <c r="D1624">
        <v>7</v>
      </c>
      <c r="E1624" t="s">
        <v>2271</v>
      </c>
      <c r="F1624" t="s">
        <v>762</v>
      </c>
      <c r="G1624" s="1">
        <v>37436</v>
      </c>
      <c r="H1624" t="s">
        <v>2273</v>
      </c>
      <c r="I1624">
        <v>1</v>
      </c>
      <c r="L1624" t="s">
        <v>2272</v>
      </c>
      <c r="M1624" s="1">
        <v>37708</v>
      </c>
      <c r="N1624">
        <v>272</v>
      </c>
      <c r="O1624" t="s">
        <v>3049</v>
      </c>
      <c r="P1624" t="s">
        <v>3061</v>
      </c>
    </row>
    <row r="1625" spans="1:16" x14ac:dyDescent="0.25">
      <c r="A1625" t="s">
        <v>305</v>
      </c>
      <c r="B1625" t="s">
        <v>2336</v>
      </c>
      <c r="C1625" t="s">
        <v>836</v>
      </c>
      <c r="D1625">
        <v>8</v>
      </c>
      <c r="E1625" t="s">
        <v>2274</v>
      </c>
      <c r="F1625" t="s">
        <v>775</v>
      </c>
      <c r="G1625" s="1">
        <v>37708</v>
      </c>
      <c r="H1625" t="s">
        <v>2275</v>
      </c>
      <c r="I1625">
        <v>0</v>
      </c>
      <c r="M1625" s="1">
        <v>37744</v>
      </c>
      <c r="N1625">
        <v>36</v>
      </c>
      <c r="O1625" t="s">
        <v>3055</v>
      </c>
      <c r="P1625" t="s">
        <v>3048</v>
      </c>
    </row>
    <row r="1626" spans="1:16" x14ac:dyDescent="0.25">
      <c r="A1626" t="s">
        <v>305</v>
      </c>
      <c r="B1626" t="s">
        <v>2336</v>
      </c>
      <c r="C1626" t="s">
        <v>836</v>
      </c>
      <c r="D1626">
        <v>9</v>
      </c>
      <c r="E1626" t="s">
        <v>4309</v>
      </c>
      <c r="F1626" t="s">
        <v>747</v>
      </c>
      <c r="G1626" s="1">
        <v>37744</v>
      </c>
      <c r="H1626" t="s">
        <v>1064</v>
      </c>
      <c r="I1626">
        <v>11</v>
      </c>
      <c r="L1626" t="s">
        <v>4325</v>
      </c>
      <c r="M1626" s="1">
        <v>39355</v>
      </c>
      <c r="N1626">
        <v>1611</v>
      </c>
      <c r="O1626" t="s">
        <v>3052</v>
      </c>
      <c r="P1626" t="s">
        <v>3048</v>
      </c>
    </row>
    <row r="1627" spans="1:16" x14ac:dyDescent="0.25">
      <c r="A1627" t="s">
        <v>305</v>
      </c>
      <c r="B1627" t="s">
        <v>2336</v>
      </c>
      <c r="C1627" t="s">
        <v>836</v>
      </c>
      <c r="D1627">
        <v>10</v>
      </c>
      <c r="E1627" t="s">
        <v>4282</v>
      </c>
      <c r="F1627" t="s">
        <v>781</v>
      </c>
      <c r="G1627" s="1">
        <v>39355</v>
      </c>
      <c r="H1627" t="s">
        <v>4326</v>
      </c>
      <c r="I1627">
        <v>4</v>
      </c>
      <c r="L1627" t="s">
        <v>2348</v>
      </c>
      <c r="M1627" s="1">
        <v>40599</v>
      </c>
      <c r="N1627">
        <v>1244</v>
      </c>
      <c r="O1627" t="s">
        <v>3058</v>
      </c>
      <c r="P1627" t="s">
        <v>3060</v>
      </c>
    </row>
    <row r="1628" spans="1:16" x14ac:dyDescent="0.25">
      <c r="A1628" t="s">
        <v>305</v>
      </c>
      <c r="B1628" t="s">
        <v>2336</v>
      </c>
      <c r="C1628" t="s">
        <v>836</v>
      </c>
      <c r="D1628">
        <v>11</v>
      </c>
      <c r="E1628" t="s">
        <v>4327</v>
      </c>
      <c r="F1628" t="s">
        <v>768</v>
      </c>
      <c r="G1628" s="1">
        <v>40599</v>
      </c>
      <c r="H1628" t="s">
        <v>1887</v>
      </c>
      <c r="I1628">
        <v>1</v>
      </c>
      <c r="L1628" t="s">
        <v>1084</v>
      </c>
      <c r="M1628" s="1">
        <v>40782</v>
      </c>
      <c r="N1628">
        <v>183</v>
      </c>
      <c r="O1628" t="s">
        <v>3048</v>
      </c>
      <c r="P1628" t="s">
        <v>3048</v>
      </c>
    </row>
    <row r="1629" spans="1:16" x14ac:dyDescent="0.25">
      <c r="A1629" t="s">
        <v>305</v>
      </c>
      <c r="B1629" t="s">
        <v>2336</v>
      </c>
      <c r="C1629" t="s">
        <v>836</v>
      </c>
      <c r="D1629">
        <v>12</v>
      </c>
      <c r="E1629" t="s">
        <v>4328</v>
      </c>
      <c r="F1629" t="s">
        <v>768</v>
      </c>
      <c r="G1629" s="1">
        <v>40782</v>
      </c>
      <c r="H1629" t="s">
        <v>2279</v>
      </c>
      <c r="I1629">
        <v>2</v>
      </c>
      <c r="L1629" t="s">
        <v>4329</v>
      </c>
      <c r="M1629" s="1">
        <v>41383</v>
      </c>
      <c r="N1629">
        <v>601</v>
      </c>
      <c r="O1629" t="s">
        <v>3048</v>
      </c>
      <c r="P1629" t="s">
        <v>3048</v>
      </c>
    </row>
    <row r="1630" spans="1:16" x14ac:dyDescent="0.25">
      <c r="A1630" t="s">
        <v>305</v>
      </c>
      <c r="B1630" t="s">
        <v>2336</v>
      </c>
      <c r="C1630" t="s">
        <v>836</v>
      </c>
      <c r="D1630">
        <v>13</v>
      </c>
      <c r="E1630" t="s">
        <v>4330</v>
      </c>
      <c r="F1630" t="s">
        <v>781</v>
      </c>
      <c r="G1630" s="1">
        <v>41383</v>
      </c>
      <c r="H1630" t="s">
        <v>1887</v>
      </c>
      <c r="I1630">
        <v>2</v>
      </c>
      <c r="L1630" t="s">
        <v>1084</v>
      </c>
      <c r="M1630" s="1">
        <v>41720</v>
      </c>
      <c r="N1630">
        <v>337</v>
      </c>
      <c r="O1630" t="s">
        <v>3058</v>
      </c>
      <c r="P1630" t="s">
        <v>3060</v>
      </c>
    </row>
    <row r="1631" spans="1:16" x14ac:dyDescent="0.25">
      <c r="A1631" t="s">
        <v>305</v>
      </c>
      <c r="B1631" t="s">
        <v>2336</v>
      </c>
      <c r="C1631" t="s">
        <v>836</v>
      </c>
      <c r="D1631">
        <v>14</v>
      </c>
      <c r="E1631" t="s">
        <v>4331</v>
      </c>
      <c r="F1631" t="s">
        <v>768</v>
      </c>
      <c r="G1631" s="1">
        <v>41720</v>
      </c>
      <c r="H1631" t="s">
        <v>2282</v>
      </c>
      <c r="I1631">
        <v>1</v>
      </c>
      <c r="L1631" t="s">
        <v>4332</v>
      </c>
      <c r="M1631" s="1">
        <v>42004</v>
      </c>
      <c r="N1631">
        <v>284</v>
      </c>
      <c r="O1631" t="s">
        <v>3048</v>
      </c>
      <c r="P1631" t="s">
        <v>3048</v>
      </c>
    </row>
    <row r="1632" spans="1:16" x14ac:dyDescent="0.25">
      <c r="A1632" t="s">
        <v>305</v>
      </c>
      <c r="B1632" t="s">
        <v>2336</v>
      </c>
      <c r="C1632" t="s">
        <v>836</v>
      </c>
      <c r="D1632">
        <v>15</v>
      </c>
      <c r="E1632" t="s">
        <v>4333</v>
      </c>
      <c r="F1632" t="s">
        <v>771</v>
      </c>
      <c r="G1632" s="1">
        <v>42004</v>
      </c>
      <c r="H1632" t="s">
        <v>1238</v>
      </c>
      <c r="I1632">
        <v>0</v>
      </c>
      <c r="L1632" t="s">
        <v>2349</v>
      </c>
      <c r="M1632" s="1">
        <v>42154</v>
      </c>
      <c r="N1632">
        <v>150</v>
      </c>
      <c r="O1632" t="s">
        <v>3057</v>
      </c>
      <c r="P1632" t="s">
        <v>3060</v>
      </c>
    </row>
    <row r="1633" spans="1:16" x14ac:dyDescent="0.25">
      <c r="A1633" t="s">
        <v>305</v>
      </c>
      <c r="B1633" t="s">
        <v>2336</v>
      </c>
      <c r="C1633" t="s">
        <v>836</v>
      </c>
      <c r="D1633">
        <v>16</v>
      </c>
      <c r="E1633" t="s">
        <v>4297</v>
      </c>
      <c r="F1633" t="s">
        <v>771</v>
      </c>
      <c r="G1633" s="1">
        <v>42154</v>
      </c>
      <c r="H1633" t="s">
        <v>2285</v>
      </c>
      <c r="I1633">
        <v>1</v>
      </c>
      <c r="L1633" t="s">
        <v>2350</v>
      </c>
      <c r="M1633" s="1">
        <v>42602</v>
      </c>
      <c r="N1633">
        <v>448</v>
      </c>
      <c r="O1633" t="s">
        <v>3057</v>
      </c>
      <c r="P1633" t="s">
        <v>3060</v>
      </c>
    </row>
    <row r="1634" spans="1:16" x14ac:dyDescent="0.25">
      <c r="A1634" t="s">
        <v>305</v>
      </c>
      <c r="B1634" t="s">
        <v>2336</v>
      </c>
      <c r="C1634" t="s">
        <v>836</v>
      </c>
      <c r="D1634">
        <v>17</v>
      </c>
      <c r="E1634" t="s">
        <v>2286</v>
      </c>
      <c r="F1634" t="s">
        <v>771</v>
      </c>
      <c r="G1634" s="1">
        <v>42602</v>
      </c>
      <c r="H1634" t="s">
        <v>2287</v>
      </c>
      <c r="I1634">
        <v>0</v>
      </c>
      <c r="L1634" t="s">
        <v>2351</v>
      </c>
      <c r="M1634" s="1">
        <v>42839</v>
      </c>
      <c r="N1634">
        <v>237</v>
      </c>
      <c r="O1634" t="s">
        <v>3057</v>
      </c>
      <c r="P1634" t="s">
        <v>3060</v>
      </c>
    </row>
    <row r="1635" spans="1:16" x14ac:dyDescent="0.25">
      <c r="A1635" t="s">
        <v>305</v>
      </c>
      <c r="B1635" t="s">
        <v>2336</v>
      </c>
      <c r="C1635" t="s">
        <v>836</v>
      </c>
      <c r="D1635">
        <v>18</v>
      </c>
      <c r="E1635" t="s">
        <v>4334</v>
      </c>
      <c r="F1635" t="s">
        <v>771</v>
      </c>
      <c r="G1635" s="1">
        <v>42839</v>
      </c>
      <c r="H1635" t="s">
        <v>1072</v>
      </c>
      <c r="I1635">
        <v>0</v>
      </c>
      <c r="L1635" t="s">
        <v>1084</v>
      </c>
      <c r="M1635" s="1">
        <v>42974</v>
      </c>
      <c r="N1635">
        <v>135</v>
      </c>
      <c r="O1635" t="s">
        <v>3057</v>
      </c>
      <c r="P1635" t="s">
        <v>3060</v>
      </c>
    </row>
    <row r="1636" spans="1:16" x14ac:dyDescent="0.25">
      <c r="A1636" t="s">
        <v>305</v>
      </c>
      <c r="B1636" t="s">
        <v>2336</v>
      </c>
      <c r="C1636" t="s">
        <v>836</v>
      </c>
      <c r="D1636">
        <v>19</v>
      </c>
      <c r="E1636" t="s">
        <v>4335</v>
      </c>
      <c r="F1636" t="s">
        <v>771</v>
      </c>
      <c r="G1636" s="1">
        <v>42974</v>
      </c>
      <c r="H1636" t="s">
        <v>2290</v>
      </c>
      <c r="I1636">
        <v>1</v>
      </c>
      <c r="M1636" s="1">
        <v>43294</v>
      </c>
      <c r="N1636">
        <v>320</v>
      </c>
      <c r="O1636" t="s">
        <v>3057</v>
      </c>
      <c r="P1636" t="s">
        <v>3060</v>
      </c>
    </row>
    <row r="1637" spans="1:16" x14ac:dyDescent="0.25">
      <c r="A1637" t="s">
        <v>305</v>
      </c>
      <c r="B1637" t="s">
        <v>2336</v>
      </c>
      <c r="C1637" t="s">
        <v>836</v>
      </c>
      <c r="D1637">
        <v>20</v>
      </c>
      <c r="E1637" t="s">
        <v>4336</v>
      </c>
      <c r="F1637" t="s">
        <v>781</v>
      </c>
      <c r="G1637" s="1">
        <v>43294</v>
      </c>
      <c r="H1637" t="s">
        <v>2292</v>
      </c>
      <c r="I1637">
        <v>1</v>
      </c>
      <c r="M1637" s="1">
        <v>43701</v>
      </c>
      <c r="N1637">
        <v>407</v>
      </c>
      <c r="O1637" t="s">
        <v>3058</v>
      </c>
      <c r="P1637" t="s">
        <v>3060</v>
      </c>
    </row>
    <row r="1638" spans="1:16" x14ac:dyDescent="0.25">
      <c r="A1638" t="s">
        <v>305</v>
      </c>
      <c r="B1638" t="s">
        <v>2336</v>
      </c>
      <c r="C1638" t="s">
        <v>836</v>
      </c>
      <c r="D1638">
        <v>21</v>
      </c>
      <c r="E1638" t="s">
        <v>4337</v>
      </c>
      <c r="F1638" t="s">
        <v>747</v>
      </c>
      <c r="G1638" s="1">
        <v>43701</v>
      </c>
      <c r="H1638" t="s">
        <v>2027</v>
      </c>
      <c r="I1638">
        <v>2</v>
      </c>
      <c r="M1638" s="1" t="s">
        <v>4</v>
      </c>
      <c r="N1638" t="s">
        <v>4</v>
      </c>
      <c r="O1638" t="s">
        <v>3052</v>
      </c>
      <c r="P1638" t="s">
        <v>3048</v>
      </c>
    </row>
    <row r="1639" spans="1:16" x14ac:dyDescent="0.25">
      <c r="A1639" t="s">
        <v>304</v>
      </c>
      <c r="B1639" t="s">
        <v>1710</v>
      </c>
      <c r="C1639" t="s">
        <v>1710</v>
      </c>
      <c r="D1639">
        <v>1</v>
      </c>
      <c r="E1639" t="s">
        <v>3706</v>
      </c>
      <c r="F1639" t="s">
        <v>734</v>
      </c>
      <c r="G1639" s="1">
        <v>30661</v>
      </c>
      <c r="H1639" t="s">
        <v>4338</v>
      </c>
      <c r="I1639">
        <v>3</v>
      </c>
      <c r="J1639">
        <v>650</v>
      </c>
      <c r="M1639" s="1">
        <v>31311</v>
      </c>
      <c r="N1639">
        <v>650</v>
      </c>
      <c r="O1639" t="s">
        <v>3048</v>
      </c>
      <c r="P1639" t="s">
        <v>3048</v>
      </c>
    </row>
    <row r="1640" spans="1:16" x14ac:dyDescent="0.25">
      <c r="A1640" t="s">
        <v>304</v>
      </c>
      <c r="B1640" t="s">
        <v>1710</v>
      </c>
      <c r="C1640" t="s">
        <v>1710</v>
      </c>
      <c r="D1640">
        <v>2</v>
      </c>
      <c r="E1640" t="s">
        <v>3135</v>
      </c>
      <c r="F1640" t="s">
        <v>734</v>
      </c>
      <c r="G1640" s="1">
        <v>31311</v>
      </c>
      <c r="H1640" t="s">
        <v>2353</v>
      </c>
      <c r="I1640">
        <v>2</v>
      </c>
      <c r="J1640">
        <v>523</v>
      </c>
      <c r="K1640" s="1">
        <v>31834</v>
      </c>
      <c r="L1640" t="s">
        <v>4339</v>
      </c>
      <c r="M1640" s="1">
        <v>31927</v>
      </c>
      <c r="N1640">
        <v>616</v>
      </c>
      <c r="O1640" t="s">
        <v>3048</v>
      </c>
      <c r="P1640" t="s">
        <v>3048</v>
      </c>
    </row>
    <row r="1641" spans="1:16" x14ac:dyDescent="0.25">
      <c r="A1641" t="s">
        <v>304</v>
      </c>
      <c r="B1641" t="s">
        <v>1710</v>
      </c>
      <c r="C1641" t="s">
        <v>1710</v>
      </c>
      <c r="D1641">
        <v>3</v>
      </c>
      <c r="E1641" t="s">
        <v>4340</v>
      </c>
      <c r="F1641" t="s">
        <v>734</v>
      </c>
      <c r="G1641" s="1">
        <v>31927</v>
      </c>
      <c r="H1641" t="s">
        <v>2353</v>
      </c>
      <c r="I1641">
        <v>0</v>
      </c>
      <c r="J1641">
        <v>63</v>
      </c>
      <c r="L1641" t="s">
        <v>2356</v>
      </c>
      <c r="M1641" s="1">
        <v>31990</v>
      </c>
      <c r="N1641">
        <v>63</v>
      </c>
      <c r="O1641" t="s">
        <v>3048</v>
      </c>
      <c r="P1641" t="s">
        <v>3048</v>
      </c>
    </row>
    <row r="1642" spans="1:16" x14ac:dyDescent="0.25">
      <c r="A1642" t="s">
        <v>304</v>
      </c>
      <c r="B1642" t="s">
        <v>1710</v>
      </c>
      <c r="C1642" t="s">
        <v>1710</v>
      </c>
      <c r="D1642">
        <v>4</v>
      </c>
      <c r="E1642" t="s">
        <v>3078</v>
      </c>
      <c r="F1642" t="s">
        <v>734</v>
      </c>
      <c r="G1642" s="1">
        <v>31990</v>
      </c>
      <c r="H1642" t="s">
        <v>2353</v>
      </c>
      <c r="I1642">
        <v>6</v>
      </c>
      <c r="J1642">
        <v>925</v>
      </c>
      <c r="M1642" s="1">
        <v>32915</v>
      </c>
      <c r="N1642">
        <v>925</v>
      </c>
      <c r="O1642" t="s">
        <v>3048</v>
      </c>
      <c r="P1642" t="s">
        <v>3048</v>
      </c>
    </row>
    <row r="1643" spans="1:16" x14ac:dyDescent="0.25">
      <c r="A1643" t="s">
        <v>304</v>
      </c>
      <c r="B1643" t="s">
        <v>1710</v>
      </c>
      <c r="C1643" t="s">
        <v>1710</v>
      </c>
      <c r="D1643">
        <v>5</v>
      </c>
      <c r="E1643" t="s">
        <v>3710</v>
      </c>
      <c r="F1643" t="s">
        <v>734</v>
      </c>
      <c r="G1643" s="1">
        <v>32915</v>
      </c>
      <c r="H1643" t="s">
        <v>1075</v>
      </c>
      <c r="I1643">
        <v>0</v>
      </c>
      <c r="J1643">
        <v>256</v>
      </c>
      <c r="M1643" s="1">
        <v>33171</v>
      </c>
      <c r="N1643">
        <v>256</v>
      </c>
      <c r="O1643" t="s">
        <v>3048</v>
      </c>
      <c r="P1643" t="s">
        <v>3048</v>
      </c>
    </row>
    <row r="1644" spans="1:16" x14ac:dyDescent="0.25">
      <c r="A1644" t="s">
        <v>304</v>
      </c>
      <c r="B1644" t="s">
        <v>1710</v>
      </c>
      <c r="C1644" t="s">
        <v>1710</v>
      </c>
      <c r="D1644">
        <v>6</v>
      </c>
      <c r="E1644" t="s">
        <v>3080</v>
      </c>
      <c r="F1644" t="s">
        <v>734</v>
      </c>
      <c r="G1644" s="1">
        <v>33171</v>
      </c>
      <c r="H1644" t="s">
        <v>2353</v>
      </c>
      <c r="I1644">
        <v>3</v>
      </c>
      <c r="J1644">
        <v>750</v>
      </c>
      <c r="M1644" s="1">
        <v>33921</v>
      </c>
      <c r="N1644">
        <v>750</v>
      </c>
      <c r="O1644" t="s">
        <v>3048</v>
      </c>
      <c r="P1644" t="s">
        <v>3048</v>
      </c>
    </row>
    <row r="1645" spans="1:16" x14ac:dyDescent="0.25">
      <c r="A1645" t="s">
        <v>304</v>
      </c>
      <c r="B1645" t="s">
        <v>1710</v>
      </c>
      <c r="C1645" t="s">
        <v>1710</v>
      </c>
      <c r="D1645">
        <v>7</v>
      </c>
      <c r="E1645" t="s">
        <v>3081</v>
      </c>
      <c r="F1645" t="s">
        <v>734</v>
      </c>
      <c r="G1645" s="1">
        <v>33921</v>
      </c>
      <c r="H1645" t="s">
        <v>2353</v>
      </c>
      <c r="I1645">
        <v>1</v>
      </c>
      <c r="J1645">
        <v>358</v>
      </c>
      <c r="M1645" s="1">
        <v>34279</v>
      </c>
      <c r="N1645">
        <v>358</v>
      </c>
      <c r="O1645" t="s">
        <v>3048</v>
      </c>
      <c r="P1645" t="s">
        <v>3048</v>
      </c>
    </row>
    <row r="1646" spans="1:16" x14ac:dyDescent="0.25">
      <c r="A1646" t="s">
        <v>304</v>
      </c>
      <c r="B1646" t="s">
        <v>1710</v>
      </c>
      <c r="C1646" t="s">
        <v>1710</v>
      </c>
      <c r="D1646">
        <v>8</v>
      </c>
      <c r="E1646" t="s">
        <v>4341</v>
      </c>
      <c r="F1646" t="s">
        <v>734</v>
      </c>
      <c r="G1646" s="1">
        <v>34279</v>
      </c>
      <c r="H1646" t="s">
        <v>2353</v>
      </c>
      <c r="I1646">
        <v>0</v>
      </c>
      <c r="J1646">
        <v>167</v>
      </c>
      <c r="M1646" s="1">
        <v>34446</v>
      </c>
      <c r="N1646">
        <v>167</v>
      </c>
      <c r="O1646" t="s">
        <v>3048</v>
      </c>
      <c r="P1646" t="s">
        <v>3048</v>
      </c>
    </row>
    <row r="1647" spans="1:16" x14ac:dyDescent="0.25">
      <c r="A1647" t="s">
        <v>304</v>
      </c>
      <c r="B1647" t="s">
        <v>1710</v>
      </c>
      <c r="C1647" t="s">
        <v>1710</v>
      </c>
      <c r="D1647">
        <v>9</v>
      </c>
      <c r="E1647" t="s">
        <v>3082</v>
      </c>
      <c r="F1647" t="s">
        <v>734</v>
      </c>
      <c r="G1647" s="1">
        <v>34446</v>
      </c>
      <c r="H1647" t="s">
        <v>2353</v>
      </c>
      <c r="I1647">
        <v>0</v>
      </c>
      <c r="J1647">
        <v>197</v>
      </c>
      <c r="M1647" s="1">
        <v>34643</v>
      </c>
      <c r="N1647">
        <v>197</v>
      </c>
      <c r="O1647" t="s">
        <v>3048</v>
      </c>
      <c r="P1647" t="s">
        <v>3048</v>
      </c>
    </row>
    <row r="1648" spans="1:16" x14ac:dyDescent="0.25">
      <c r="A1648" t="s">
        <v>304</v>
      </c>
      <c r="B1648" t="s">
        <v>1710</v>
      </c>
      <c r="C1648" t="s">
        <v>1710</v>
      </c>
      <c r="D1648">
        <v>10</v>
      </c>
      <c r="E1648" t="s">
        <v>3068</v>
      </c>
      <c r="F1648" t="s">
        <v>734</v>
      </c>
      <c r="G1648" s="1">
        <v>34643</v>
      </c>
      <c r="H1648" t="s">
        <v>2353</v>
      </c>
      <c r="I1648">
        <v>1</v>
      </c>
      <c r="J1648">
        <v>236</v>
      </c>
      <c r="K1648" s="1">
        <v>34879</v>
      </c>
      <c r="L1648" t="s">
        <v>4342</v>
      </c>
      <c r="M1648" s="1">
        <v>35042</v>
      </c>
      <c r="N1648">
        <v>399</v>
      </c>
      <c r="O1648" t="s">
        <v>3048</v>
      </c>
      <c r="P1648" t="s">
        <v>3048</v>
      </c>
    </row>
    <row r="1649" spans="1:16" x14ac:dyDescent="0.25">
      <c r="A1649" t="s">
        <v>304</v>
      </c>
      <c r="B1649" t="s">
        <v>1710</v>
      </c>
      <c r="C1649" t="s">
        <v>1710</v>
      </c>
      <c r="D1649">
        <v>11</v>
      </c>
      <c r="E1649" t="s">
        <v>4343</v>
      </c>
      <c r="F1649" t="s">
        <v>735</v>
      </c>
      <c r="G1649" s="1">
        <v>35042</v>
      </c>
      <c r="H1649" t="s">
        <v>1942</v>
      </c>
      <c r="I1649">
        <v>0</v>
      </c>
      <c r="J1649">
        <v>109</v>
      </c>
      <c r="K1649" s="1">
        <v>35151</v>
      </c>
      <c r="L1649" t="s">
        <v>2999</v>
      </c>
      <c r="M1649" s="1">
        <v>35238</v>
      </c>
      <c r="N1649">
        <v>196</v>
      </c>
      <c r="O1649" t="s">
        <v>3053</v>
      </c>
      <c r="P1649" t="s">
        <v>2342</v>
      </c>
    </row>
    <row r="1650" spans="1:16" x14ac:dyDescent="0.25">
      <c r="A1650" t="s">
        <v>304</v>
      </c>
      <c r="B1650" t="s">
        <v>1710</v>
      </c>
      <c r="C1650" t="s">
        <v>1710</v>
      </c>
      <c r="D1650">
        <v>12</v>
      </c>
      <c r="E1650" t="s">
        <v>2361</v>
      </c>
      <c r="F1650" t="s">
        <v>734</v>
      </c>
      <c r="G1650" s="1">
        <v>35238</v>
      </c>
      <c r="H1650" t="s">
        <v>1111</v>
      </c>
      <c r="I1650">
        <v>2</v>
      </c>
      <c r="J1650">
        <v>504</v>
      </c>
      <c r="L1650" t="s">
        <v>2360</v>
      </c>
      <c r="M1650" s="1">
        <v>35742</v>
      </c>
      <c r="N1650">
        <v>504</v>
      </c>
      <c r="O1650" t="s">
        <v>3048</v>
      </c>
      <c r="P1650" t="s">
        <v>3048</v>
      </c>
    </row>
    <row r="1651" spans="1:16" x14ac:dyDescent="0.25">
      <c r="A1651" t="s">
        <v>304</v>
      </c>
      <c r="B1651" t="s">
        <v>1710</v>
      </c>
      <c r="C1651" t="s">
        <v>1710</v>
      </c>
      <c r="D1651">
        <v>13</v>
      </c>
      <c r="E1651" t="s">
        <v>364</v>
      </c>
      <c r="F1651" t="s">
        <v>734</v>
      </c>
      <c r="G1651" s="1">
        <v>35742</v>
      </c>
      <c r="H1651" t="s">
        <v>2353</v>
      </c>
      <c r="I1651">
        <v>2</v>
      </c>
      <c r="J1651">
        <v>735</v>
      </c>
      <c r="M1651" s="1">
        <v>36477</v>
      </c>
      <c r="N1651">
        <v>735</v>
      </c>
      <c r="O1651" t="s">
        <v>3048</v>
      </c>
      <c r="P1651" t="s">
        <v>3048</v>
      </c>
    </row>
    <row r="1652" spans="1:16" x14ac:dyDescent="0.25">
      <c r="A1652" t="s">
        <v>304</v>
      </c>
      <c r="B1652" t="s">
        <v>1710</v>
      </c>
      <c r="C1652" t="s">
        <v>1710</v>
      </c>
      <c r="D1652">
        <v>14</v>
      </c>
      <c r="E1652" t="s">
        <v>3084</v>
      </c>
      <c r="F1652" t="s">
        <v>736</v>
      </c>
      <c r="G1652" s="1">
        <v>36477</v>
      </c>
      <c r="H1652" t="s">
        <v>2353</v>
      </c>
      <c r="I1652">
        <v>3</v>
      </c>
      <c r="J1652">
        <v>526</v>
      </c>
      <c r="M1652" s="1">
        <v>37003</v>
      </c>
      <c r="N1652">
        <v>526</v>
      </c>
      <c r="O1652" t="s">
        <v>3049</v>
      </c>
      <c r="P1652" t="s">
        <v>3061</v>
      </c>
    </row>
    <row r="1653" spans="1:16" x14ac:dyDescent="0.25">
      <c r="A1653" t="s">
        <v>304</v>
      </c>
      <c r="B1653" t="s">
        <v>1710</v>
      </c>
      <c r="C1653" t="s">
        <v>1710</v>
      </c>
      <c r="D1653">
        <v>15</v>
      </c>
      <c r="E1653" t="s">
        <v>3713</v>
      </c>
      <c r="F1653" t="s">
        <v>734</v>
      </c>
      <c r="G1653" s="1">
        <v>37003</v>
      </c>
      <c r="H1653" t="s">
        <v>1080</v>
      </c>
      <c r="I1653">
        <v>0</v>
      </c>
      <c r="J1653">
        <v>209</v>
      </c>
      <c r="M1653" s="1">
        <v>37212</v>
      </c>
      <c r="N1653">
        <v>209</v>
      </c>
      <c r="O1653" t="s">
        <v>3048</v>
      </c>
      <c r="P1653" t="s">
        <v>3048</v>
      </c>
    </row>
    <row r="1654" spans="1:16" x14ac:dyDescent="0.25">
      <c r="A1654" t="s">
        <v>304</v>
      </c>
      <c r="B1654" t="s">
        <v>1710</v>
      </c>
      <c r="C1654" t="s">
        <v>1710</v>
      </c>
      <c r="D1654">
        <v>16</v>
      </c>
      <c r="E1654" t="s">
        <v>1312</v>
      </c>
      <c r="F1654" t="s">
        <v>736</v>
      </c>
      <c r="G1654" s="1">
        <v>37212</v>
      </c>
      <c r="H1654" t="s">
        <v>2353</v>
      </c>
      <c r="I1654">
        <v>1</v>
      </c>
      <c r="J1654">
        <v>292</v>
      </c>
      <c r="K1654" s="1">
        <v>37504</v>
      </c>
      <c r="L1654" t="s">
        <v>4344</v>
      </c>
      <c r="M1654" s="1">
        <v>37604</v>
      </c>
      <c r="N1654">
        <v>392</v>
      </c>
      <c r="O1654" t="s">
        <v>3049</v>
      </c>
      <c r="P1654" t="s">
        <v>3061</v>
      </c>
    </row>
    <row r="1655" spans="1:16" x14ac:dyDescent="0.25">
      <c r="A1655" t="s">
        <v>304</v>
      </c>
      <c r="B1655" t="s">
        <v>1710</v>
      </c>
      <c r="C1655" t="s">
        <v>1710</v>
      </c>
      <c r="D1655">
        <v>17</v>
      </c>
      <c r="E1655" t="s">
        <v>4079</v>
      </c>
      <c r="F1655" t="s">
        <v>734</v>
      </c>
      <c r="G1655" s="1">
        <v>37604</v>
      </c>
      <c r="H1655" t="s">
        <v>2364</v>
      </c>
      <c r="I1655">
        <v>4</v>
      </c>
      <c r="J1655">
        <v>1225</v>
      </c>
      <c r="L1655" t="s">
        <v>2363</v>
      </c>
      <c r="M1655" s="1">
        <v>38829</v>
      </c>
      <c r="N1655">
        <v>1225</v>
      </c>
      <c r="O1655" t="s">
        <v>3048</v>
      </c>
      <c r="P1655" t="s">
        <v>3048</v>
      </c>
    </row>
    <row r="1656" spans="1:16" x14ac:dyDescent="0.25">
      <c r="A1656" t="s">
        <v>304</v>
      </c>
      <c r="B1656" t="s">
        <v>1710</v>
      </c>
      <c r="C1656" t="s">
        <v>1710</v>
      </c>
      <c r="D1656">
        <v>18</v>
      </c>
      <c r="E1656" t="s">
        <v>4080</v>
      </c>
      <c r="F1656" t="s">
        <v>739</v>
      </c>
      <c r="G1656" s="1">
        <v>38829</v>
      </c>
      <c r="H1656" t="s">
        <v>2365</v>
      </c>
      <c r="I1656">
        <v>18</v>
      </c>
      <c r="J1656">
        <v>3507</v>
      </c>
      <c r="M1656" s="1">
        <v>42336</v>
      </c>
      <c r="N1656">
        <v>3507</v>
      </c>
      <c r="O1656" t="s">
        <v>3050</v>
      </c>
      <c r="P1656" t="s">
        <v>3061</v>
      </c>
    </row>
    <row r="1657" spans="1:16" x14ac:dyDescent="0.25">
      <c r="A1657" t="s">
        <v>304</v>
      </c>
      <c r="B1657" t="s">
        <v>1710</v>
      </c>
      <c r="C1657" t="s">
        <v>1710</v>
      </c>
      <c r="D1657">
        <v>19</v>
      </c>
      <c r="E1657" t="s">
        <v>3719</v>
      </c>
      <c r="F1657" t="s">
        <v>736</v>
      </c>
      <c r="G1657" s="1">
        <v>42336</v>
      </c>
      <c r="H1657" t="s">
        <v>1768</v>
      </c>
      <c r="I1657">
        <v>0</v>
      </c>
      <c r="J1657">
        <v>10</v>
      </c>
      <c r="K1657" s="1">
        <v>42346</v>
      </c>
      <c r="L1657" t="s">
        <v>4345</v>
      </c>
      <c r="M1657" s="1">
        <v>42385</v>
      </c>
      <c r="N1657">
        <v>49</v>
      </c>
      <c r="O1657" t="s">
        <v>3049</v>
      </c>
      <c r="P1657" t="s">
        <v>3061</v>
      </c>
    </row>
    <row r="1658" spans="1:16" x14ac:dyDescent="0.25">
      <c r="A1658" t="s">
        <v>304</v>
      </c>
      <c r="B1658" t="s">
        <v>1710</v>
      </c>
      <c r="C1658" t="s">
        <v>1710</v>
      </c>
      <c r="D1658">
        <v>20</v>
      </c>
      <c r="E1658" t="s">
        <v>4346</v>
      </c>
      <c r="F1658" t="s">
        <v>734</v>
      </c>
      <c r="G1658" s="1">
        <v>42385</v>
      </c>
      <c r="H1658" t="s">
        <v>4347</v>
      </c>
      <c r="I1658">
        <v>0</v>
      </c>
      <c r="J1658">
        <v>84</v>
      </c>
      <c r="L1658" t="s">
        <v>2368</v>
      </c>
      <c r="M1658" s="1">
        <v>42469</v>
      </c>
      <c r="N1658">
        <v>84</v>
      </c>
      <c r="O1658" t="s">
        <v>3048</v>
      </c>
      <c r="P1658" t="s">
        <v>3048</v>
      </c>
    </row>
    <row r="1659" spans="1:16" x14ac:dyDescent="0.25">
      <c r="A1659" t="s">
        <v>304</v>
      </c>
      <c r="B1659" t="s">
        <v>1710</v>
      </c>
      <c r="C1659" t="s">
        <v>1710</v>
      </c>
      <c r="D1659">
        <v>21</v>
      </c>
      <c r="E1659" t="s">
        <v>4088</v>
      </c>
      <c r="F1659" t="s">
        <v>736</v>
      </c>
      <c r="G1659" s="1">
        <v>42469</v>
      </c>
      <c r="H1659" t="s">
        <v>2370</v>
      </c>
      <c r="I1659">
        <v>6</v>
      </c>
      <c r="J1659">
        <v>1148</v>
      </c>
      <c r="M1659" s="1">
        <v>43617</v>
      </c>
      <c r="N1659">
        <v>1148</v>
      </c>
      <c r="O1659" t="s">
        <v>3049</v>
      </c>
      <c r="P1659" t="s">
        <v>3061</v>
      </c>
    </row>
    <row r="1660" spans="1:16" x14ac:dyDescent="0.25">
      <c r="A1660" t="s">
        <v>304</v>
      </c>
      <c r="B1660" t="s">
        <v>1710</v>
      </c>
      <c r="C1660" t="s">
        <v>1710</v>
      </c>
      <c r="D1660">
        <v>22</v>
      </c>
      <c r="E1660" t="s">
        <v>4089</v>
      </c>
      <c r="F1660" t="s">
        <v>734</v>
      </c>
      <c r="G1660" s="1">
        <v>43617</v>
      </c>
      <c r="H1660" t="s">
        <v>2371</v>
      </c>
      <c r="I1660">
        <v>0</v>
      </c>
      <c r="J1660">
        <v>189</v>
      </c>
      <c r="M1660" s="1">
        <v>43806</v>
      </c>
      <c r="N1660">
        <v>189</v>
      </c>
      <c r="O1660" t="s">
        <v>3048</v>
      </c>
      <c r="P1660" t="s">
        <v>3048</v>
      </c>
    </row>
    <row r="1661" spans="1:16" x14ac:dyDescent="0.25">
      <c r="A1661" t="s">
        <v>304</v>
      </c>
      <c r="B1661" t="s">
        <v>1710</v>
      </c>
      <c r="C1661" t="s">
        <v>1710</v>
      </c>
      <c r="D1661">
        <v>23</v>
      </c>
      <c r="E1661" t="s">
        <v>4090</v>
      </c>
      <c r="F1661" t="s">
        <v>736</v>
      </c>
      <c r="G1661" s="1">
        <v>43806</v>
      </c>
      <c r="H1661" t="s">
        <v>2372</v>
      </c>
      <c r="I1661">
        <v>0</v>
      </c>
      <c r="J1661">
        <v>318</v>
      </c>
      <c r="M1661" s="1" t="s">
        <v>4</v>
      </c>
      <c r="N1661" t="s">
        <v>4</v>
      </c>
      <c r="O1661" t="s">
        <v>3049</v>
      </c>
      <c r="P1661" t="s">
        <v>3061</v>
      </c>
    </row>
    <row r="1662" spans="1:16" x14ac:dyDescent="0.25">
      <c r="A1662" t="s">
        <v>304</v>
      </c>
      <c r="B1662" t="s">
        <v>741</v>
      </c>
      <c r="C1662" t="s">
        <v>741</v>
      </c>
      <c r="D1662">
        <v>1</v>
      </c>
      <c r="E1662" t="s">
        <v>3720</v>
      </c>
      <c r="F1662" t="s">
        <v>734</v>
      </c>
      <c r="G1662" s="1">
        <v>30663</v>
      </c>
      <c r="H1662" t="s">
        <v>4348</v>
      </c>
      <c r="I1662">
        <v>0</v>
      </c>
      <c r="J1662">
        <v>298</v>
      </c>
      <c r="L1662" t="s">
        <v>2373</v>
      </c>
      <c r="M1662" s="1">
        <v>30961</v>
      </c>
      <c r="N1662">
        <v>298</v>
      </c>
      <c r="O1662" t="s">
        <v>3048</v>
      </c>
      <c r="P1662" t="s">
        <v>3048</v>
      </c>
    </row>
    <row r="1663" spans="1:16" x14ac:dyDescent="0.25">
      <c r="A1663" t="s">
        <v>304</v>
      </c>
      <c r="B1663" t="s">
        <v>741</v>
      </c>
      <c r="C1663" t="s">
        <v>741</v>
      </c>
      <c r="D1663">
        <v>2</v>
      </c>
      <c r="E1663" t="s">
        <v>4349</v>
      </c>
      <c r="F1663" t="s">
        <v>734</v>
      </c>
      <c r="G1663" s="1">
        <v>30961</v>
      </c>
      <c r="H1663" t="s">
        <v>2376</v>
      </c>
      <c r="I1663">
        <v>3</v>
      </c>
      <c r="J1663">
        <v>749</v>
      </c>
      <c r="M1663" s="1">
        <v>31710</v>
      </c>
      <c r="N1663">
        <v>749</v>
      </c>
      <c r="O1663" t="s">
        <v>3048</v>
      </c>
      <c r="P1663" t="s">
        <v>3048</v>
      </c>
    </row>
    <row r="1664" spans="1:16" x14ac:dyDescent="0.25">
      <c r="A1664" t="s">
        <v>304</v>
      </c>
      <c r="B1664" t="s">
        <v>741</v>
      </c>
      <c r="C1664" t="s">
        <v>741</v>
      </c>
      <c r="D1664">
        <v>3</v>
      </c>
      <c r="E1664" t="s">
        <v>4350</v>
      </c>
      <c r="F1664" t="s">
        <v>734</v>
      </c>
      <c r="G1664" s="1">
        <v>31710</v>
      </c>
      <c r="H1664" t="s">
        <v>1118</v>
      </c>
      <c r="I1664">
        <v>1</v>
      </c>
      <c r="J1664">
        <v>202</v>
      </c>
      <c r="M1664" s="1">
        <v>31912</v>
      </c>
      <c r="N1664">
        <v>202</v>
      </c>
      <c r="O1664" t="s">
        <v>3048</v>
      </c>
      <c r="P1664" t="s">
        <v>3048</v>
      </c>
    </row>
    <row r="1665" spans="1:16" x14ac:dyDescent="0.25">
      <c r="A1665" t="s">
        <v>304</v>
      </c>
      <c r="B1665" t="s">
        <v>741</v>
      </c>
      <c r="C1665" t="s">
        <v>741</v>
      </c>
      <c r="D1665">
        <v>4</v>
      </c>
      <c r="E1665" t="s">
        <v>3080</v>
      </c>
      <c r="F1665" t="s">
        <v>734</v>
      </c>
      <c r="G1665" s="1">
        <v>31912</v>
      </c>
      <c r="H1665" t="s">
        <v>4338</v>
      </c>
      <c r="I1665">
        <v>3</v>
      </c>
      <c r="J1665">
        <v>230</v>
      </c>
      <c r="K1665" s="1">
        <v>1988</v>
      </c>
      <c r="L1665" t="s">
        <v>2378</v>
      </c>
      <c r="M1665" s="1">
        <v>32662</v>
      </c>
      <c r="N1665">
        <v>750</v>
      </c>
      <c r="O1665" t="s">
        <v>3048</v>
      </c>
      <c r="P1665" t="s">
        <v>3048</v>
      </c>
    </row>
    <row r="1666" spans="1:16" x14ac:dyDescent="0.25">
      <c r="A1666" t="s">
        <v>304</v>
      </c>
      <c r="B1666" t="s">
        <v>741</v>
      </c>
      <c r="C1666" t="s">
        <v>741</v>
      </c>
      <c r="D1666">
        <v>5</v>
      </c>
      <c r="E1666" t="s">
        <v>4351</v>
      </c>
      <c r="F1666" t="s">
        <v>736</v>
      </c>
      <c r="G1666" s="1">
        <v>32662</v>
      </c>
      <c r="H1666" t="s">
        <v>2381</v>
      </c>
      <c r="I1666">
        <v>1</v>
      </c>
      <c r="J1666">
        <v>292</v>
      </c>
      <c r="L1666" t="s">
        <v>2380</v>
      </c>
      <c r="M1666" s="1">
        <v>32954</v>
      </c>
      <c r="N1666">
        <v>292</v>
      </c>
      <c r="O1666" t="s">
        <v>3049</v>
      </c>
      <c r="P1666" t="s">
        <v>3061</v>
      </c>
    </row>
    <row r="1667" spans="1:16" x14ac:dyDescent="0.25">
      <c r="A1667" t="s">
        <v>304</v>
      </c>
      <c r="B1667" t="s">
        <v>741</v>
      </c>
      <c r="C1667" t="s">
        <v>741</v>
      </c>
      <c r="D1667">
        <v>6</v>
      </c>
      <c r="E1667" t="s">
        <v>4352</v>
      </c>
      <c r="F1667" t="s">
        <v>734</v>
      </c>
      <c r="G1667" s="1">
        <v>32954</v>
      </c>
      <c r="H1667" t="s">
        <v>2383</v>
      </c>
      <c r="I1667">
        <v>1</v>
      </c>
      <c r="J1667">
        <v>534</v>
      </c>
      <c r="M1667" s="1">
        <v>33488</v>
      </c>
      <c r="N1667">
        <v>534</v>
      </c>
      <c r="O1667" t="s">
        <v>3048</v>
      </c>
      <c r="P1667" t="s">
        <v>3048</v>
      </c>
    </row>
    <row r="1668" spans="1:16" x14ac:dyDescent="0.25">
      <c r="A1668" t="s">
        <v>304</v>
      </c>
      <c r="B1668" t="s">
        <v>741</v>
      </c>
      <c r="C1668" t="s">
        <v>741</v>
      </c>
      <c r="D1668">
        <v>7</v>
      </c>
      <c r="E1668" t="s">
        <v>4353</v>
      </c>
      <c r="F1668" t="s">
        <v>734</v>
      </c>
      <c r="G1668" s="1">
        <v>33488</v>
      </c>
      <c r="H1668" t="s">
        <v>2386</v>
      </c>
      <c r="I1668">
        <v>2</v>
      </c>
      <c r="J1668">
        <v>327</v>
      </c>
      <c r="L1668" t="s">
        <v>2385</v>
      </c>
      <c r="M1668" s="1">
        <v>33815</v>
      </c>
      <c r="N1668">
        <v>327</v>
      </c>
      <c r="O1668" t="s">
        <v>3048</v>
      </c>
      <c r="P1668" t="s">
        <v>3048</v>
      </c>
    </row>
    <row r="1669" spans="1:16" x14ac:dyDescent="0.25">
      <c r="A1669" t="s">
        <v>304</v>
      </c>
      <c r="B1669" t="s">
        <v>741</v>
      </c>
      <c r="C1669" t="s">
        <v>741</v>
      </c>
      <c r="D1669">
        <v>8</v>
      </c>
      <c r="E1669" t="s">
        <v>4354</v>
      </c>
      <c r="F1669" t="s">
        <v>734</v>
      </c>
      <c r="G1669" s="1">
        <v>33815</v>
      </c>
      <c r="H1669" t="s">
        <v>2388</v>
      </c>
      <c r="I1669">
        <v>5</v>
      </c>
      <c r="J1669">
        <v>1492</v>
      </c>
      <c r="M1669" s="1">
        <v>35308</v>
      </c>
      <c r="N1669">
        <v>1493</v>
      </c>
      <c r="O1669" t="s">
        <v>3048</v>
      </c>
      <c r="P1669" t="s">
        <v>3048</v>
      </c>
    </row>
    <row r="1670" spans="1:16" x14ac:dyDescent="0.25">
      <c r="A1670" t="s">
        <v>304</v>
      </c>
      <c r="B1670" t="s">
        <v>741</v>
      </c>
      <c r="C1670" t="s">
        <v>741</v>
      </c>
      <c r="D1670">
        <v>9</v>
      </c>
      <c r="E1670" t="s">
        <v>4355</v>
      </c>
      <c r="F1670" t="s">
        <v>734</v>
      </c>
      <c r="G1670" s="1">
        <v>35308</v>
      </c>
      <c r="H1670" t="s">
        <v>2391</v>
      </c>
      <c r="I1670">
        <v>0</v>
      </c>
      <c r="J1670">
        <v>295</v>
      </c>
      <c r="L1670" t="s">
        <v>2390</v>
      </c>
      <c r="M1670" s="1">
        <v>35602</v>
      </c>
      <c r="N1670">
        <v>294</v>
      </c>
      <c r="O1670" t="s">
        <v>3048</v>
      </c>
      <c r="P1670" t="s">
        <v>3048</v>
      </c>
    </row>
    <row r="1671" spans="1:16" x14ac:dyDescent="0.25">
      <c r="A1671" t="s">
        <v>304</v>
      </c>
      <c r="B1671" t="s">
        <v>741</v>
      </c>
      <c r="C1671" t="s">
        <v>741</v>
      </c>
      <c r="D1671">
        <v>10</v>
      </c>
      <c r="E1671" t="s">
        <v>4356</v>
      </c>
      <c r="F1671" t="s">
        <v>750</v>
      </c>
      <c r="G1671" s="1">
        <v>35602</v>
      </c>
      <c r="H1671" t="s">
        <v>2393</v>
      </c>
      <c r="I1671">
        <v>0</v>
      </c>
      <c r="J1671">
        <v>140</v>
      </c>
      <c r="M1671" s="1">
        <v>35742</v>
      </c>
      <c r="N1671">
        <v>140</v>
      </c>
      <c r="O1671" t="s">
        <v>3052</v>
      </c>
      <c r="P1671" t="s">
        <v>3048</v>
      </c>
    </row>
    <row r="1672" spans="1:16" x14ac:dyDescent="0.25">
      <c r="A1672" t="s">
        <v>304</v>
      </c>
      <c r="B1672" t="s">
        <v>741</v>
      </c>
      <c r="C1672" t="s">
        <v>741</v>
      </c>
      <c r="D1672">
        <v>11</v>
      </c>
      <c r="E1672" t="s">
        <v>4357</v>
      </c>
      <c r="F1672" t="s">
        <v>734</v>
      </c>
      <c r="G1672" s="1">
        <v>35742</v>
      </c>
      <c r="H1672" t="s">
        <v>2353</v>
      </c>
      <c r="I1672">
        <v>1</v>
      </c>
      <c r="J1672">
        <v>356</v>
      </c>
      <c r="M1672" s="1">
        <v>36098</v>
      </c>
      <c r="N1672">
        <v>356</v>
      </c>
      <c r="O1672" t="s">
        <v>3048</v>
      </c>
      <c r="P1672" t="s">
        <v>3048</v>
      </c>
    </row>
    <row r="1673" spans="1:16" x14ac:dyDescent="0.25">
      <c r="A1673" t="s">
        <v>304</v>
      </c>
      <c r="B1673" t="s">
        <v>741</v>
      </c>
      <c r="C1673" t="s">
        <v>741</v>
      </c>
      <c r="D1673">
        <v>12</v>
      </c>
      <c r="E1673" t="s">
        <v>4358</v>
      </c>
      <c r="F1673" t="s">
        <v>734</v>
      </c>
      <c r="G1673" s="1">
        <v>36098</v>
      </c>
      <c r="H1673" t="s">
        <v>2396</v>
      </c>
      <c r="I1673">
        <v>0</v>
      </c>
      <c r="J1673">
        <v>218</v>
      </c>
      <c r="M1673" s="1">
        <v>36316</v>
      </c>
      <c r="N1673">
        <v>218</v>
      </c>
      <c r="O1673" t="s">
        <v>3048</v>
      </c>
      <c r="P1673" t="s">
        <v>3048</v>
      </c>
    </row>
    <row r="1674" spans="1:16" x14ac:dyDescent="0.25">
      <c r="A1674" t="s">
        <v>304</v>
      </c>
      <c r="B1674" t="s">
        <v>741</v>
      </c>
      <c r="C1674" t="s">
        <v>741</v>
      </c>
      <c r="D1674">
        <v>13</v>
      </c>
      <c r="E1674" t="s">
        <v>4359</v>
      </c>
      <c r="F1674" t="s">
        <v>752</v>
      </c>
      <c r="G1674" s="1">
        <v>36316</v>
      </c>
      <c r="H1674" t="s">
        <v>2396</v>
      </c>
      <c r="I1674">
        <v>6</v>
      </c>
      <c r="J1674">
        <v>1421</v>
      </c>
      <c r="M1674" s="1">
        <v>37737</v>
      </c>
      <c r="N1674">
        <v>1421</v>
      </c>
      <c r="O1674" t="s">
        <v>3050</v>
      </c>
      <c r="P1674" t="s">
        <v>3061</v>
      </c>
    </row>
    <row r="1675" spans="1:16" x14ac:dyDescent="0.25">
      <c r="A1675" t="s">
        <v>304</v>
      </c>
      <c r="B1675" t="s">
        <v>741</v>
      </c>
      <c r="C1675" t="s">
        <v>741</v>
      </c>
      <c r="D1675">
        <v>14</v>
      </c>
      <c r="E1675" t="s">
        <v>4360</v>
      </c>
      <c r="F1675" t="s">
        <v>734</v>
      </c>
      <c r="G1675" s="1">
        <v>37737</v>
      </c>
      <c r="H1675" t="s">
        <v>2399</v>
      </c>
      <c r="I1675">
        <v>0</v>
      </c>
      <c r="L1675" t="s">
        <v>2400</v>
      </c>
      <c r="M1675" s="1">
        <v>38108</v>
      </c>
      <c r="N1675">
        <v>371</v>
      </c>
      <c r="O1675" t="s">
        <v>3048</v>
      </c>
      <c r="P1675" t="s">
        <v>3048</v>
      </c>
    </row>
    <row r="1676" spans="1:16" x14ac:dyDescent="0.25">
      <c r="A1676" t="s">
        <v>304</v>
      </c>
      <c r="B1676" t="s">
        <v>741</v>
      </c>
      <c r="C1676" t="s">
        <v>741</v>
      </c>
      <c r="D1676">
        <v>15</v>
      </c>
      <c r="E1676" t="s">
        <v>4361</v>
      </c>
      <c r="F1676" t="s">
        <v>734</v>
      </c>
      <c r="G1676" s="1">
        <v>38108</v>
      </c>
      <c r="H1676" t="s">
        <v>2402</v>
      </c>
      <c r="I1676">
        <v>0</v>
      </c>
      <c r="J1676">
        <v>284</v>
      </c>
      <c r="K1676" s="1">
        <v>38392</v>
      </c>
      <c r="L1676" t="s">
        <v>3000</v>
      </c>
      <c r="M1676" s="1">
        <v>38492</v>
      </c>
      <c r="N1676">
        <v>384</v>
      </c>
      <c r="O1676" t="s">
        <v>3048</v>
      </c>
      <c r="P1676" t="s">
        <v>3048</v>
      </c>
    </row>
    <row r="1677" spans="1:16" x14ac:dyDescent="0.25">
      <c r="A1677" t="s">
        <v>304</v>
      </c>
      <c r="B1677" t="s">
        <v>741</v>
      </c>
      <c r="C1677" t="s">
        <v>741</v>
      </c>
      <c r="D1677">
        <v>16</v>
      </c>
      <c r="E1677" t="s">
        <v>3730</v>
      </c>
      <c r="F1677" t="s">
        <v>750</v>
      </c>
      <c r="G1677" s="1">
        <v>38492</v>
      </c>
      <c r="H1677" t="s">
        <v>2403</v>
      </c>
      <c r="I1677">
        <v>2</v>
      </c>
      <c r="J1677">
        <v>315</v>
      </c>
      <c r="K1677" s="1">
        <v>38808</v>
      </c>
      <c r="L1677" t="s">
        <v>3001</v>
      </c>
      <c r="M1677" s="1">
        <v>39046</v>
      </c>
      <c r="N1677">
        <v>554</v>
      </c>
      <c r="O1677" t="s">
        <v>3052</v>
      </c>
      <c r="P1677" t="s">
        <v>3048</v>
      </c>
    </row>
    <row r="1678" spans="1:16" x14ac:dyDescent="0.25">
      <c r="A1678" t="s">
        <v>304</v>
      </c>
      <c r="B1678" t="s">
        <v>741</v>
      </c>
      <c r="C1678" t="s">
        <v>741</v>
      </c>
      <c r="D1678">
        <v>17</v>
      </c>
      <c r="E1678" t="s">
        <v>3733</v>
      </c>
      <c r="F1678" t="s">
        <v>758</v>
      </c>
      <c r="G1678" s="1">
        <v>39046</v>
      </c>
      <c r="H1678" t="s">
        <v>2405</v>
      </c>
      <c r="I1678">
        <v>0</v>
      </c>
      <c r="J1678">
        <v>182</v>
      </c>
      <c r="L1678" t="s">
        <v>2404</v>
      </c>
      <c r="M1678" s="1">
        <v>39228</v>
      </c>
      <c r="N1678">
        <v>182</v>
      </c>
      <c r="O1678" t="s">
        <v>3050</v>
      </c>
      <c r="P1678" t="s">
        <v>3061</v>
      </c>
    </row>
    <row r="1679" spans="1:16" x14ac:dyDescent="0.25">
      <c r="A1679" t="s">
        <v>304</v>
      </c>
      <c r="B1679" t="s">
        <v>741</v>
      </c>
      <c r="C1679" t="s">
        <v>741</v>
      </c>
      <c r="D1679">
        <v>18</v>
      </c>
      <c r="E1679" t="s">
        <v>4362</v>
      </c>
      <c r="F1679" t="s">
        <v>734</v>
      </c>
      <c r="G1679" s="1">
        <v>39228</v>
      </c>
      <c r="H1679" t="s">
        <v>2405</v>
      </c>
      <c r="I1679">
        <v>0</v>
      </c>
      <c r="J1679">
        <v>565</v>
      </c>
      <c r="M1679" s="1">
        <v>39793</v>
      </c>
      <c r="N1679">
        <v>565</v>
      </c>
      <c r="O1679" t="s">
        <v>3048</v>
      </c>
      <c r="P1679" t="s">
        <v>3048</v>
      </c>
    </row>
    <row r="1680" spans="1:16" x14ac:dyDescent="0.25">
      <c r="A1680" t="s">
        <v>304</v>
      </c>
      <c r="B1680" t="s">
        <v>741</v>
      </c>
      <c r="C1680" t="s">
        <v>741</v>
      </c>
      <c r="D1680">
        <v>19</v>
      </c>
      <c r="E1680" t="s">
        <v>3755</v>
      </c>
      <c r="F1680" t="s">
        <v>758</v>
      </c>
      <c r="G1680" s="1">
        <v>39793</v>
      </c>
      <c r="H1680" t="s">
        <v>2407</v>
      </c>
      <c r="I1680">
        <v>2</v>
      </c>
      <c r="J1680">
        <v>311</v>
      </c>
      <c r="K1680" s="1">
        <v>40104</v>
      </c>
      <c r="L1680" t="s">
        <v>2408</v>
      </c>
      <c r="M1680" s="1">
        <v>40334</v>
      </c>
      <c r="N1680">
        <v>541</v>
      </c>
      <c r="O1680" t="s">
        <v>3050</v>
      </c>
      <c r="P1680" t="s">
        <v>3061</v>
      </c>
    </row>
    <row r="1681" spans="1:16" x14ac:dyDescent="0.25">
      <c r="A1681" t="s">
        <v>304</v>
      </c>
      <c r="B1681" t="s">
        <v>741</v>
      </c>
      <c r="C1681" t="s">
        <v>741</v>
      </c>
      <c r="D1681">
        <v>20</v>
      </c>
      <c r="E1681" t="s">
        <v>4363</v>
      </c>
      <c r="F1681" t="s">
        <v>734</v>
      </c>
      <c r="G1681" s="1">
        <v>40334</v>
      </c>
      <c r="H1681" t="s">
        <v>2411</v>
      </c>
      <c r="I1681">
        <v>1</v>
      </c>
      <c r="J1681">
        <v>514</v>
      </c>
      <c r="L1681" t="s">
        <v>2410</v>
      </c>
      <c r="M1681" s="1">
        <v>40817</v>
      </c>
      <c r="N1681">
        <v>483</v>
      </c>
      <c r="O1681" t="s">
        <v>3048</v>
      </c>
      <c r="P1681" t="s">
        <v>3048</v>
      </c>
    </row>
    <row r="1682" spans="1:16" x14ac:dyDescent="0.25">
      <c r="A1682" t="s">
        <v>304</v>
      </c>
      <c r="B1682" t="s">
        <v>741</v>
      </c>
      <c r="C1682" t="s">
        <v>741</v>
      </c>
      <c r="D1682">
        <v>21</v>
      </c>
      <c r="E1682" t="s">
        <v>4364</v>
      </c>
      <c r="F1682" t="s">
        <v>753</v>
      </c>
      <c r="G1682" s="1">
        <v>40817</v>
      </c>
      <c r="H1682" t="s">
        <v>2411</v>
      </c>
      <c r="I1682">
        <v>4</v>
      </c>
      <c r="J1682">
        <v>1451</v>
      </c>
      <c r="K1682" s="1">
        <v>42268</v>
      </c>
      <c r="L1682" t="s">
        <v>2413</v>
      </c>
      <c r="M1682" s="1">
        <v>42268</v>
      </c>
      <c r="N1682">
        <v>1451</v>
      </c>
      <c r="O1682" t="s">
        <v>3052</v>
      </c>
      <c r="P1682" t="s">
        <v>3048</v>
      </c>
    </row>
    <row r="1683" spans="1:16" x14ac:dyDescent="0.25">
      <c r="A1683" t="s">
        <v>304</v>
      </c>
      <c r="B1683" t="s">
        <v>741</v>
      </c>
      <c r="C1683" t="s">
        <v>741</v>
      </c>
      <c r="D1683">
        <v>22</v>
      </c>
      <c r="E1683" t="s">
        <v>4101</v>
      </c>
      <c r="F1683" t="s">
        <v>756</v>
      </c>
      <c r="G1683" s="1">
        <v>42268</v>
      </c>
      <c r="H1683" t="s">
        <v>1072</v>
      </c>
      <c r="I1683">
        <v>1</v>
      </c>
      <c r="J1683">
        <v>243</v>
      </c>
      <c r="L1683" t="s">
        <v>1084</v>
      </c>
      <c r="M1683" s="1">
        <v>42511</v>
      </c>
      <c r="N1683">
        <v>243</v>
      </c>
      <c r="O1683" t="s">
        <v>3051</v>
      </c>
      <c r="P1683" t="s">
        <v>3051</v>
      </c>
    </row>
    <row r="1684" spans="1:16" x14ac:dyDescent="0.25">
      <c r="A1684" t="s">
        <v>304</v>
      </c>
      <c r="B1684" t="s">
        <v>741</v>
      </c>
      <c r="C1684" t="s">
        <v>741</v>
      </c>
      <c r="D1684">
        <v>23</v>
      </c>
      <c r="E1684" t="s">
        <v>4365</v>
      </c>
      <c r="F1684" t="s">
        <v>737</v>
      </c>
      <c r="G1684" s="1">
        <v>42511</v>
      </c>
      <c r="H1684" t="s">
        <v>1107</v>
      </c>
      <c r="I1684">
        <v>0</v>
      </c>
      <c r="J1684">
        <v>196</v>
      </c>
      <c r="M1684" s="1">
        <v>42707</v>
      </c>
      <c r="N1684">
        <v>196</v>
      </c>
      <c r="O1684" t="s">
        <v>3050</v>
      </c>
      <c r="P1684" t="s">
        <v>3061</v>
      </c>
    </row>
    <row r="1685" spans="1:16" x14ac:dyDescent="0.25">
      <c r="A1685" t="s">
        <v>304</v>
      </c>
      <c r="B1685" t="s">
        <v>741</v>
      </c>
      <c r="C1685" t="s">
        <v>741</v>
      </c>
      <c r="D1685">
        <v>24</v>
      </c>
      <c r="E1685" t="s">
        <v>4366</v>
      </c>
      <c r="F1685" t="s">
        <v>737</v>
      </c>
      <c r="G1685" s="1">
        <v>42707</v>
      </c>
      <c r="H1685" t="s">
        <v>1107</v>
      </c>
      <c r="I1685">
        <v>2</v>
      </c>
      <c r="J1685">
        <v>230</v>
      </c>
      <c r="M1685" s="1">
        <v>43302</v>
      </c>
      <c r="N1685">
        <v>595</v>
      </c>
      <c r="O1685" t="s">
        <v>3050</v>
      </c>
      <c r="P1685" t="s">
        <v>3061</v>
      </c>
    </row>
    <row r="1686" spans="1:16" x14ac:dyDescent="0.25">
      <c r="A1686" t="s">
        <v>304</v>
      </c>
      <c r="B1686" t="s">
        <v>741</v>
      </c>
      <c r="C1686" t="s">
        <v>741</v>
      </c>
      <c r="D1686">
        <v>25</v>
      </c>
      <c r="E1686" t="s">
        <v>3737</v>
      </c>
      <c r="F1686" t="s">
        <v>739</v>
      </c>
      <c r="G1686" s="1">
        <v>43302</v>
      </c>
      <c r="H1686" t="s">
        <v>1107</v>
      </c>
      <c r="I1686">
        <v>1</v>
      </c>
      <c r="J1686">
        <v>250</v>
      </c>
      <c r="K1686" s="1">
        <v>43631</v>
      </c>
      <c r="L1686" t="s">
        <v>2416</v>
      </c>
      <c r="M1686" s="1">
        <v>43631</v>
      </c>
      <c r="N1686">
        <v>329</v>
      </c>
      <c r="O1686" t="s">
        <v>3050</v>
      </c>
      <c r="P1686" t="s">
        <v>3061</v>
      </c>
    </row>
    <row r="1687" spans="1:16" x14ac:dyDescent="0.25">
      <c r="A1687" t="s">
        <v>304</v>
      </c>
      <c r="B1687" t="s">
        <v>741</v>
      </c>
      <c r="C1687" t="s">
        <v>741</v>
      </c>
      <c r="D1687">
        <v>26</v>
      </c>
      <c r="E1687" t="s">
        <v>4367</v>
      </c>
      <c r="F1687" t="s">
        <v>753</v>
      </c>
      <c r="G1687" s="1">
        <v>43631</v>
      </c>
      <c r="H1687" t="s">
        <v>1112</v>
      </c>
      <c r="I1687">
        <v>0</v>
      </c>
      <c r="J1687">
        <v>493</v>
      </c>
      <c r="L1687" t="s">
        <v>2418</v>
      </c>
      <c r="M1687" s="1">
        <v>44100</v>
      </c>
      <c r="N1687">
        <v>469</v>
      </c>
      <c r="O1687" t="s">
        <v>3052</v>
      </c>
      <c r="P1687" t="s">
        <v>3048</v>
      </c>
    </row>
    <row r="1688" spans="1:16" x14ac:dyDescent="0.25">
      <c r="A1688" t="s">
        <v>304</v>
      </c>
      <c r="B1688" t="s">
        <v>741</v>
      </c>
      <c r="C1688" t="s">
        <v>741</v>
      </c>
      <c r="D1688">
        <v>27</v>
      </c>
      <c r="E1688" t="s">
        <v>3736</v>
      </c>
      <c r="F1688" t="s">
        <v>1714</v>
      </c>
      <c r="G1688" s="1">
        <v>44100</v>
      </c>
      <c r="H1688" t="s">
        <v>2083</v>
      </c>
      <c r="I1688">
        <v>0</v>
      </c>
      <c r="J1688">
        <v>24</v>
      </c>
      <c r="M1688" s="1" t="s">
        <v>4</v>
      </c>
      <c r="N1688" t="s">
        <v>4</v>
      </c>
      <c r="O1688" t="s">
        <v>3050</v>
      </c>
      <c r="P1688" t="s">
        <v>3061</v>
      </c>
    </row>
    <row r="1689" spans="1:16" x14ac:dyDescent="0.25">
      <c r="A1689" t="s">
        <v>304</v>
      </c>
      <c r="B1689" t="s">
        <v>745</v>
      </c>
      <c r="C1689" t="s">
        <v>745</v>
      </c>
      <c r="D1689">
        <v>1</v>
      </c>
      <c r="E1689" t="s">
        <v>3135</v>
      </c>
      <c r="F1689" t="s">
        <v>734</v>
      </c>
      <c r="G1689" s="1">
        <v>30737</v>
      </c>
      <c r="H1689" t="s">
        <v>2364</v>
      </c>
      <c r="I1689">
        <v>2</v>
      </c>
      <c r="J1689">
        <v>619</v>
      </c>
      <c r="K1689" s="1">
        <v>31356</v>
      </c>
      <c r="L1689" t="s">
        <v>3006</v>
      </c>
      <c r="M1689" s="1">
        <v>31402</v>
      </c>
      <c r="N1689">
        <v>665</v>
      </c>
      <c r="O1689" t="s">
        <v>3048</v>
      </c>
      <c r="P1689" t="s">
        <v>3048</v>
      </c>
    </row>
    <row r="1690" spans="1:16" x14ac:dyDescent="0.25">
      <c r="A1690" t="s">
        <v>304</v>
      </c>
      <c r="B1690" t="s">
        <v>745</v>
      </c>
      <c r="C1690" t="s">
        <v>745</v>
      </c>
      <c r="D1690">
        <v>2</v>
      </c>
      <c r="E1690" t="s">
        <v>4368</v>
      </c>
      <c r="F1690" t="s">
        <v>1730</v>
      </c>
      <c r="G1690" s="1">
        <v>31402</v>
      </c>
      <c r="H1690" t="s">
        <v>1976</v>
      </c>
      <c r="I1690">
        <v>0</v>
      </c>
      <c r="J1690">
        <v>259</v>
      </c>
      <c r="L1690" t="s">
        <v>2420</v>
      </c>
      <c r="M1690" s="1">
        <v>31661</v>
      </c>
      <c r="N1690">
        <v>259</v>
      </c>
      <c r="O1690" t="s">
        <v>3050</v>
      </c>
      <c r="P1690" t="s">
        <v>3061</v>
      </c>
    </row>
    <row r="1691" spans="1:16" x14ac:dyDescent="0.25">
      <c r="A1691" t="s">
        <v>304</v>
      </c>
      <c r="B1691" t="s">
        <v>745</v>
      </c>
      <c r="C1691" t="s">
        <v>745</v>
      </c>
      <c r="D1691">
        <v>3</v>
      </c>
      <c r="E1691" t="s">
        <v>3105</v>
      </c>
      <c r="F1691" t="s">
        <v>734</v>
      </c>
      <c r="G1691" s="1">
        <v>31661</v>
      </c>
      <c r="H1691" t="s">
        <v>4338</v>
      </c>
      <c r="I1691">
        <v>3</v>
      </c>
      <c r="J1691">
        <v>418</v>
      </c>
      <c r="M1691" s="1">
        <v>32079</v>
      </c>
      <c r="N1691">
        <v>418</v>
      </c>
      <c r="O1691" t="s">
        <v>3048</v>
      </c>
      <c r="P1691" t="s">
        <v>3048</v>
      </c>
    </row>
    <row r="1692" spans="1:16" x14ac:dyDescent="0.25">
      <c r="A1692" t="s">
        <v>304</v>
      </c>
      <c r="B1692" t="s">
        <v>745</v>
      </c>
      <c r="C1692" t="s">
        <v>745</v>
      </c>
      <c r="D1692">
        <v>4</v>
      </c>
      <c r="E1692" t="s">
        <v>4369</v>
      </c>
      <c r="F1692" t="s">
        <v>734</v>
      </c>
      <c r="G1692" s="1">
        <v>32079</v>
      </c>
      <c r="H1692" t="s">
        <v>2353</v>
      </c>
      <c r="I1692">
        <v>8</v>
      </c>
      <c r="J1692">
        <v>1969</v>
      </c>
      <c r="M1692" s="1">
        <v>34048</v>
      </c>
      <c r="N1692">
        <v>1969</v>
      </c>
      <c r="O1692" t="s">
        <v>3048</v>
      </c>
      <c r="P1692" t="s">
        <v>3048</v>
      </c>
    </row>
    <row r="1693" spans="1:16" x14ac:dyDescent="0.25">
      <c r="A1693" t="s">
        <v>304</v>
      </c>
      <c r="B1693" t="s">
        <v>745</v>
      </c>
      <c r="C1693" t="s">
        <v>745</v>
      </c>
      <c r="D1693">
        <v>5</v>
      </c>
      <c r="E1693" t="s">
        <v>4370</v>
      </c>
      <c r="F1693" t="s">
        <v>740</v>
      </c>
      <c r="G1693" s="1">
        <v>34048</v>
      </c>
      <c r="H1693" t="s">
        <v>1768</v>
      </c>
      <c r="I1693">
        <v>10</v>
      </c>
      <c r="J1693">
        <v>1344</v>
      </c>
      <c r="M1693" s="1">
        <v>35392</v>
      </c>
      <c r="N1693">
        <v>1344</v>
      </c>
      <c r="O1693" t="s">
        <v>3049</v>
      </c>
      <c r="P1693" t="s">
        <v>3061</v>
      </c>
    </row>
    <row r="1694" spans="1:16" x14ac:dyDescent="0.25">
      <c r="A1694" t="s">
        <v>304</v>
      </c>
      <c r="B1694" t="s">
        <v>745</v>
      </c>
      <c r="C1694" t="s">
        <v>745</v>
      </c>
      <c r="D1694">
        <v>6</v>
      </c>
      <c r="E1694" t="s">
        <v>3109</v>
      </c>
      <c r="F1694" t="s">
        <v>734</v>
      </c>
      <c r="G1694" s="1">
        <v>35392</v>
      </c>
      <c r="H1694" t="s">
        <v>2083</v>
      </c>
      <c r="I1694">
        <v>0</v>
      </c>
      <c r="J1694">
        <v>202</v>
      </c>
      <c r="M1694" s="1">
        <v>35594</v>
      </c>
      <c r="N1694">
        <v>202</v>
      </c>
      <c r="O1694" t="s">
        <v>3048</v>
      </c>
      <c r="P1694" t="s">
        <v>3048</v>
      </c>
    </row>
    <row r="1695" spans="1:16" x14ac:dyDescent="0.25">
      <c r="A1695" t="s">
        <v>304</v>
      </c>
      <c r="B1695" t="s">
        <v>745</v>
      </c>
      <c r="C1695" t="s">
        <v>745</v>
      </c>
      <c r="D1695">
        <v>7</v>
      </c>
      <c r="E1695" t="s">
        <v>3141</v>
      </c>
      <c r="F1695" t="s">
        <v>758</v>
      </c>
      <c r="G1695" s="1">
        <v>35594</v>
      </c>
      <c r="H1695" t="s">
        <v>2423</v>
      </c>
      <c r="I1695">
        <v>0</v>
      </c>
      <c r="J1695">
        <v>3</v>
      </c>
      <c r="K1695" s="1">
        <v>35597</v>
      </c>
      <c r="L1695" t="s">
        <v>2424</v>
      </c>
      <c r="M1695" s="1">
        <v>35630</v>
      </c>
      <c r="N1695">
        <v>36</v>
      </c>
      <c r="O1695" t="s">
        <v>3050</v>
      </c>
      <c r="P1695" t="s">
        <v>3061</v>
      </c>
    </row>
    <row r="1696" spans="1:16" x14ac:dyDescent="0.25">
      <c r="A1696" t="s">
        <v>304</v>
      </c>
      <c r="B1696" t="s">
        <v>745</v>
      </c>
      <c r="C1696" t="s">
        <v>745</v>
      </c>
      <c r="D1696">
        <v>8</v>
      </c>
      <c r="E1696" t="s">
        <v>4371</v>
      </c>
      <c r="F1696" t="s">
        <v>734</v>
      </c>
      <c r="G1696" s="1">
        <v>35630</v>
      </c>
      <c r="H1696" t="s">
        <v>2427</v>
      </c>
      <c r="I1696">
        <v>0</v>
      </c>
      <c r="J1696">
        <v>202</v>
      </c>
      <c r="L1696" t="s">
        <v>2426</v>
      </c>
      <c r="M1696" s="1">
        <v>35832</v>
      </c>
      <c r="N1696">
        <v>202</v>
      </c>
      <c r="O1696" t="s">
        <v>3048</v>
      </c>
      <c r="P1696" t="s">
        <v>3048</v>
      </c>
    </row>
    <row r="1697" spans="1:16" x14ac:dyDescent="0.25">
      <c r="A1697" t="s">
        <v>304</v>
      </c>
      <c r="B1697" t="s">
        <v>745</v>
      </c>
      <c r="C1697" t="s">
        <v>745</v>
      </c>
      <c r="D1697">
        <v>9</v>
      </c>
      <c r="E1697" t="s">
        <v>4372</v>
      </c>
      <c r="F1697" t="s">
        <v>734</v>
      </c>
      <c r="G1697" s="1">
        <v>35832</v>
      </c>
      <c r="H1697" t="s">
        <v>2429</v>
      </c>
      <c r="I1697">
        <v>2</v>
      </c>
      <c r="J1697">
        <v>484</v>
      </c>
      <c r="M1697" s="1">
        <v>36316</v>
      </c>
      <c r="N1697">
        <v>484</v>
      </c>
      <c r="O1697" t="s">
        <v>3048</v>
      </c>
      <c r="P1697" t="s">
        <v>3048</v>
      </c>
    </row>
    <row r="1698" spans="1:16" x14ac:dyDescent="0.25">
      <c r="A1698" t="s">
        <v>304</v>
      </c>
      <c r="B1698" t="s">
        <v>745</v>
      </c>
      <c r="C1698" t="s">
        <v>745</v>
      </c>
      <c r="D1698">
        <v>10</v>
      </c>
      <c r="E1698" t="s">
        <v>3087</v>
      </c>
      <c r="F1698" t="s">
        <v>734</v>
      </c>
      <c r="G1698" s="1">
        <v>36316</v>
      </c>
      <c r="H1698" t="s">
        <v>2396</v>
      </c>
      <c r="I1698">
        <v>7</v>
      </c>
      <c r="J1698">
        <v>1305</v>
      </c>
      <c r="K1698" s="1">
        <v>37591</v>
      </c>
      <c r="L1698" t="s">
        <v>4373</v>
      </c>
      <c r="M1698" s="1">
        <v>37737</v>
      </c>
      <c r="N1698">
        <v>1421</v>
      </c>
      <c r="O1698" t="s">
        <v>3048</v>
      </c>
      <c r="P1698" t="s">
        <v>3048</v>
      </c>
    </row>
    <row r="1699" spans="1:16" x14ac:dyDescent="0.25">
      <c r="A1699" t="s">
        <v>304</v>
      </c>
      <c r="B1699" t="s">
        <v>745</v>
      </c>
      <c r="C1699" t="s">
        <v>745</v>
      </c>
      <c r="D1699">
        <v>11</v>
      </c>
      <c r="E1699" t="s">
        <v>3754</v>
      </c>
      <c r="F1699" t="s">
        <v>734</v>
      </c>
      <c r="G1699" s="1">
        <v>37737</v>
      </c>
      <c r="H1699" t="s">
        <v>2399</v>
      </c>
      <c r="I1699">
        <v>0</v>
      </c>
      <c r="J1699">
        <v>196</v>
      </c>
      <c r="K1699" s="1">
        <v>37956</v>
      </c>
      <c r="L1699" t="s">
        <v>3007</v>
      </c>
      <c r="M1699" s="1">
        <v>38023</v>
      </c>
      <c r="N1699">
        <v>286</v>
      </c>
      <c r="O1699" t="s">
        <v>3048</v>
      </c>
      <c r="P1699" t="s">
        <v>3048</v>
      </c>
    </row>
    <row r="1700" spans="1:16" x14ac:dyDescent="0.25">
      <c r="A1700" t="s">
        <v>304</v>
      </c>
      <c r="B1700" t="s">
        <v>745</v>
      </c>
      <c r="C1700" t="s">
        <v>745</v>
      </c>
      <c r="D1700">
        <v>12</v>
      </c>
      <c r="E1700" t="s">
        <v>4374</v>
      </c>
      <c r="F1700" t="s">
        <v>750</v>
      </c>
      <c r="G1700" s="1">
        <v>38023</v>
      </c>
      <c r="H1700" t="s">
        <v>2432</v>
      </c>
      <c r="I1700">
        <v>1</v>
      </c>
      <c r="J1700">
        <v>298</v>
      </c>
      <c r="K1700" s="1">
        <v>38296</v>
      </c>
      <c r="L1700" t="s">
        <v>3008</v>
      </c>
      <c r="M1700" s="1">
        <v>38415</v>
      </c>
      <c r="N1700">
        <v>392</v>
      </c>
      <c r="O1700" t="s">
        <v>3052</v>
      </c>
      <c r="P1700" t="s">
        <v>3048</v>
      </c>
    </row>
    <row r="1701" spans="1:16" x14ac:dyDescent="0.25">
      <c r="A1701" t="s">
        <v>304</v>
      </c>
      <c r="B1701" t="s">
        <v>745</v>
      </c>
      <c r="C1701" t="s">
        <v>745</v>
      </c>
      <c r="D1701">
        <v>13</v>
      </c>
      <c r="E1701" t="s">
        <v>4375</v>
      </c>
      <c r="F1701" t="s">
        <v>736</v>
      </c>
      <c r="G1701" s="1">
        <v>38415</v>
      </c>
      <c r="H1701" t="s">
        <v>2435</v>
      </c>
      <c r="I1701">
        <v>4</v>
      </c>
      <c r="J1701">
        <v>1135</v>
      </c>
      <c r="L1701" t="s">
        <v>2434</v>
      </c>
      <c r="M1701" s="1">
        <v>39550</v>
      </c>
      <c r="N1701">
        <v>1135</v>
      </c>
      <c r="O1701" t="s">
        <v>3049</v>
      </c>
      <c r="P1701" t="s">
        <v>3061</v>
      </c>
    </row>
    <row r="1702" spans="1:16" x14ac:dyDescent="0.25">
      <c r="A1702" t="s">
        <v>304</v>
      </c>
      <c r="B1702" t="s">
        <v>745</v>
      </c>
      <c r="C1702" t="s">
        <v>745</v>
      </c>
      <c r="D1702">
        <v>14</v>
      </c>
      <c r="E1702" t="s">
        <v>4376</v>
      </c>
      <c r="F1702" t="s">
        <v>734</v>
      </c>
      <c r="G1702" s="1">
        <v>39550</v>
      </c>
      <c r="H1702" t="s">
        <v>2393</v>
      </c>
      <c r="I1702">
        <v>0</v>
      </c>
      <c r="J1702">
        <v>182</v>
      </c>
      <c r="M1702" s="1">
        <v>39732</v>
      </c>
      <c r="N1702">
        <v>182</v>
      </c>
      <c r="O1702" t="s">
        <v>3048</v>
      </c>
      <c r="P1702" t="s">
        <v>3048</v>
      </c>
    </row>
    <row r="1703" spans="1:16" x14ac:dyDescent="0.25">
      <c r="A1703" t="s">
        <v>304</v>
      </c>
      <c r="B1703" t="s">
        <v>745</v>
      </c>
      <c r="C1703" t="s">
        <v>745</v>
      </c>
      <c r="D1703">
        <v>15</v>
      </c>
      <c r="E1703" t="s">
        <v>3756</v>
      </c>
      <c r="F1703" t="s">
        <v>734</v>
      </c>
      <c r="G1703" s="1">
        <v>39732</v>
      </c>
      <c r="H1703" t="s">
        <v>4338</v>
      </c>
      <c r="I1703">
        <v>1</v>
      </c>
      <c r="J1703">
        <v>229</v>
      </c>
      <c r="K1703" s="1">
        <v>39960</v>
      </c>
      <c r="L1703" t="s">
        <v>4377</v>
      </c>
      <c r="M1703" s="1">
        <v>40053</v>
      </c>
      <c r="N1703">
        <v>321</v>
      </c>
      <c r="O1703" t="s">
        <v>3048</v>
      </c>
      <c r="P1703" t="s">
        <v>3048</v>
      </c>
    </row>
    <row r="1704" spans="1:16" x14ac:dyDescent="0.25">
      <c r="A1704" t="s">
        <v>304</v>
      </c>
      <c r="B1704" t="s">
        <v>745</v>
      </c>
      <c r="C1704" t="s">
        <v>745</v>
      </c>
      <c r="D1704">
        <v>16</v>
      </c>
      <c r="E1704" t="s">
        <v>4378</v>
      </c>
      <c r="F1704" t="s">
        <v>734</v>
      </c>
      <c r="G1704" s="1">
        <v>40053</v>
      </c>
      <c r="H1704" t="s">
        <v>2403</v>
      </c>
      <c r="I1704">
        <v>4</v>
      </c>
      <c r="J1704">
        <v>1289</v>
      </c>
      <c r="L1704" t="s">
        <v>2439</v>
      </c>
      <c r="M1704" s="1">
        <v>41342</v>
      </c>
      <c r="N1704">
        <v>1289</v>
      </c>
      <c r="O1704" t="s">
        <v>3048</v>
      </c>
      <c r="P1704" t="s">
        <v>3048</v>
      </c>
    </row>
    <row r="1705" spans="1:16" x14ac:dyDescent="0.25">
      <c r="A1705" t="s">
        <v>304</v>
      </c>
      <c r="B1705" t="s">
        <v>745</v>
      </c>
      <c r="C1705" t="s">
        <v>745</v>
      </c>
      <c r="D1705">
        <v>17</v>
      </c>
      <c r="E1705" t="s">
        <v>3759</v>
      </c>
      <c r="F1705" t="s">
        <v>734</v>
      </c>
      <c r="G1705" s="1">
        <v>41342</v>
      </c>
      <c r="H1705" t="s">
        <v>4379</v>
      </c>
      <c r="I1705">
        <v>2</v>
      </c>
      <c r="J1705">
        <v>609</v>
      </c>
      <c r="M1705" s="1">
        <v>41951</v>
      </c>
      <c r="N1705">
        <v>609</v>
      </c>
      <c r="O1705" t="s">
        <v>3048</v>
      </c>
      <c r="P1705" t="s">
        <v>3048</v>
      </c>
    </row>
    <row r="1706" spans="1:16" x14ac:dyDescent="0.25">
      <c r="A1706" t="s">
        <v>304</v>
      </c>
      <c r="B1706" t="s">
        <v>745</v>
      </c>
      <c r="C1706" t="s">
        <v>745</v>
      </c>
      <c r="D1706">
        <v>18</v>
      </c>
      <c r="E1706" t="s">
        <v>4109</v>
      </c>
      <c r="F1706" t="s">
        <v>737</v>
      </c>
      <c r="G1706" s="1">
        <v>41951</v>
      </c>
      <c r="H1706" t="s">
        <v>2364</v>
      </c>
      <c r="I1706">
        <v>4</v>
      </c>
      <c r="J1706">
        <v>742</v>
      </c>
      <c r="M1706" s="1">
        <v>42693</v>
      </c>
      <c r="N1706">
        <v>742</v>
      </c>
      <c r="O1706" t="s">
        <v>3050</v>
      </c>
      <c r="P1706" t="s">
        <v>3061</v>
      </c>
    </row>
    <row r="1707" spans="1:16" x14ac:dyDescent="0.25">
      <c r="A1707" t="s">
        <v>304</v>
      </c>
      <c r="B1707" t="s">
        <v>745</v>
      </c>
      <c r="C1707" t="s">
        <v>745</v>
      </c>
      <c r="D1707">
        <v>19</v>
      </c>
      <c r="E1707" t="s">
        <v>3777</v>
      </c>
      <c r="F1707" t="s">
        <v>734</v>
      </c>
      <c r="G1707" s="1">
        <v>42693</v>
      </c>
      <c r="H1707" t="s">
        <v>4338</v>
      </c>
      <c r="I1707">
        <v>1</v>
      </c>
      <c r="J1707">
        <v>306</v>
      </c>
      <c r="K1707" s="1">
        <v>42999</v>
      </c>
      <c r="L1707" t="s">
        <v>4380</v>
      </c>
      <c r="M1707" s="1">
        <v>43050</v>
      </c>
      <c r="N1707">
        <v>357</v>
      </c>
      <c r="O1707" t="s">
        <v>3048</v>
      </c>
      <c r="P1707" t="s">
        <v>3048</v>
      </c>
    </row>
    <row r="1708" spans="1:16" x14ac:dyDescent="0.25">
      <c r="A1708" t="s">
        <v>304</v>
      </c>
      <c r="B1708" t="s">
        <v>745</v>
      </c>
      <c r="C1708" t="s">
        <v>745</v>
      </c>
      <c r="D1708">
        <v>20</v>
      </c>
      <c r="E1708" t="s">
        <v>3762</v>
      </c>
      <c r="F1708" t="s">
        <v>737</v>
      </c>
      <c r="G1708" s="1">
        <v>43050</v>
      </c>
      <c r="H1708" t="s">
        <v>2443</v>
      </c>
      <c r="I1708">
        <v>3</v>
      </c>
      <c r="J1708">
        <v>1074</v>
      </c>
      <c r="L1708" t="s">
        <v>2442</v>
      </c>
      <c r="M1708" s="1" t="s">
        <v>4</v>
      </c>
      <c r="N1708" t="s">
        <v>4</v>
      </c>
      <c r="O1708" t="s">
        <v>3050</v>
      </c>
      <c r="P1708" t="s">
        <v>3061</v>
      </c>
    </row>
    <row r="1709" spans="1:16" x14ac:dyDescent="0.25">
      <c r="A1709" t="s">
        <v>304</v>
      </c>
      <c r="B1709" t="s">
        <v>746</v>
      </c>
      <c r="C1709" t="s">
        <v>746</v>
      </c>
      <c r="D1709">
        <v>1</v>
      </c>
      <c r="E1709" t="s">
        <v>4381</v>
      </c>
      <c r="F1709" t="s">
        <v>736</v>
      </c>
      <c r="G1709" s="1">
        <v>30769</v>
      </c>
      <c r="H1709" t="s">
        <v>2364</v>
      </c>
      <c r="I1709">
        <v>0</v>
      </c>
      <c r="J1709">
        <v>116</v>
      </c>
      <c r="L1709" t="s">
        <v>2445</v>
      </c>
      <c r="M1709" s="1">
        <v>30885</v>
      </c>
      <c r="N1709">
        <v>116</v>
      </c>
      <c r="O1709" t="s">
        <v>3049</v>
      </c>
      <c r="P1709" t="s">
        <v>3061</v>
      </c>
    </row>
    <row r="1710" spans="1:16" x14ac:dyDescent="0.25">
      <c r="A1710" t="s">
        <v>304</v>
      </c>
      <c r="B1710" t="s">
        <v>746</v>
      </c>
      <c r="C1710" t="s">
        <v>746</v>
      </c>
      <c r="D1710">
        <v>2</v>
      </c>
      <c r="E1710" t="s">
        <v>4382</v>
      </c>
      <c r="F1710" t="s">
        <v>765</v>
      </c>
      <c r="G1710" s="1">
        <v>30885</v>
      </c>
      <c r="H1710" t="s">
        <v>4383</v>
      </c>
      <c r="I1710">
        <v>8</v>
      </c>
      <c r="J1710">
        <v>1290</v>
      </c>
      <c r="K1710" s="1">
        <v>32175</v>
      </c>
      <c r="L1710" t="s">
        <v>4384</v>
      </c>
      <c r="M1710" s="1">
        <v>32213</v>
      </c>
      <c r="N1710">
        <v>1328</v>
      </c>
      <c r="O1710" t="s">
        <v>3057</v>
      </c>
      <c r="P1710" t="s">
        <v>3060</v>
      </c>
    </row>
    <row r="1711" spans="1:16" x14ac:dyDescent="0.25">
      <c r="A1711" t="s">
        <v>304</v>
      </c>
      <c r="B1711" t="s">
        <v>746</v>
      </c>
      <c r="C1711" t="s">
        <v>746</v>
      </c>
      <c r="D1711">
        <v>3</v>
      </c>
      <c r="E1711" t="s">
        <v>3753</v>
      </c>
      <c r="F1711" t="s">
        <v>740</v>
      </c>
      <c r="G1711" s="1">
        <v>32213</v>
      </c>
      <c r="H1711" t="s">
        <v>1768</v>
      </c>
      <c r="I1711">
        <v>3</v>
      </c>
      <c r="J1711">
        <v>295</v>
      </c>
      <c r="K1711" s="1">
        <v>32752</v>
      </c>
      <c r="L1711" t="s">
        <v>3009</v>
      </c>
      <c r="M1711" s="1">
        <v>32900</v>
      </c>
      <c r="N1711">
        <v>687</v>
      </c>
      <c r="O1711" t="s">
        <v>3049</v>
      </c>
      <c r="P1711" t="s">
        <v>3061</v>
      </c>
    </row>
    <row r="1712" spans="1:16" x14ac:dyDescent="0.25">
      <c r="A1712" t="s">
        <v>304</v>
      </c>
      <c r="B1712" t="s">
        <v>746</v>
      </c>
      <c r="C1712" t="s">
        <v>746</v>
      </c>
      <c r="D1712">
        <v>4</v>
      </c>
      <c r="E1712" t="s">
        <v>4385</v>
      </c>
      <c r="F1712" t="s">
        <v>734</v>
      </c>
      <c r="G1712" s="1">
        <v>32900</v>
      </c>
      <c r="H1712" t="s">
        <v>2451</v>
      </c>
      <c r="I1712">
        <v>3</v>
      </c>
      <c r="J1712">
        <v>476</v>
      </c>
      <c r="L1712" t="s">
        <v>2450</v>
      </c>
      <c r="M1712" s="1">
        <v>33376</v>
      </c>
      <c r="N1712">
        <v>476</v>
      </c>
      <c r="O1712" t="s">
        <v>3048</v>
      </c>
      <c r="P1712" t="s">
        <v>3048</v>
      </c>
    </row>
    <row r="1713" spans="1:16" x14ac:dyDescent="0.25">
      <c r="A1713" t="s">
        <v>304</v>
      </c>
      <c r="B1713" t="s">
        <v>746</v>
      </c>
      <c r="C1713" t="s">
        <v>746</v>
      </c>
      <c r="D1713">
        <v>5</v>
      </c>
      <c r="E1713" t="s">
        <v>4386</v>
      </c>
      <c r="F1713" t="s">
        <v>734</v>
      </c>
      <c r="G1713" s="1">
        <v>33376</v>
      </c>
      <c r="H1713" t="s">
        <v>2453</v>
      </c>
      <c r="I1713">
        <v>1</v>
      </c>
      <c r="J1713">
        <v>237</v>
      </c>
      <c r="M1713" s="1">
        <v>33613</v>
      </c>
      <c r="N1713">
        <v>237</v>
      </c>
      <c r="O1713" t="s">
        <v>3048</v>
      </c>
      <c r="P1713" t="s">
        <v>3048</v>
      </c>
    </row>
    <row r="1714" spans="1:16" x14ac:dyDescent="0.25">
      <c r="A1714" t="s">
        <v>304</v>
      </c>
      <c r="B1714" t="s">
        <v>746</v>
      </c>
      <c r="C1714" t="s">
        <v>746</v>
      </c>
      <c r="D1714">
        <v>6</v>
      </c>
      <c r="E1714" t="s">
        <v>3139</v>
      </c>
      <c r="F1714" t="s">
        <v>734</v>
      </c>
      <c r="G1714" s="1">
        <v>33613</v>
      </c>
      <c r="H1714" t="s">
        <v>4379</v>
      </c>
      <c r="I1714">
        <v>0</v>
      </c>
      <c r="J1714">
        <v>400</v>
      </c>
      <c r="M1714" s="1">
        <v>34013</v>
      </c>
      <c r="N1714">
        <v>400</v>
      </c>
      <c r="O1714" t="s">
        <v>3048</v>
      </c>
      <c r="P1714" t="s">
        <v>3048</v>
      </c>
    </row>
    <row r="1715" spans="1:16" x14ac:dyDescent="0.25">
      <c r="A1715" t="s">
        <v>304</v>
      </c>
      <c r="B1715" t="s">
        <v>746</v>
      </c>
      <c r="C1715" t="s">
        <v>746</v>
      </c>
      <c r="D1715">
        <v>7</v>
      </c>
      <c r="E1715" t="s">
        <v>4360</v>
      </c>
      <c r="F1715" t="s">
        <v>734</v>
      </c>
      <c r="G1715" s="1">
        <v>34013</v>
      </c>
      <c r="H1715" t="s">
        <v>4338</v>
      </c>
      <c r="I1715">
        <v>3</v>
      </c>
      <c r="J1715">
        <v>643</v>
      </c>
      <c r="M1715" s="1">
        <v>34656</v>
      </c>
      <c r="N1715">
        <v>643</v>
      </c>
      <c r="O1715" t="s">
        <v>3048</v>
      </c>
      <c r="P1715" t="s">
        <v>3048</v>
      </c>
    </row>
    <row r="1716" spans="1:16" x14ac:dyDescent="0.25">
      <c r="A1716" t="s">
        <v>304</v>
      </c>
      <c r="B1716" t="s">
        <v>746</v>
      </c>
      <c r="C1716" t="s">
        <v>746</v>
      </c>
      <c r="D1716">
        <v>8</v>
      </c>
      <c r="E1716" t="s">
        <v>3087</v>
      </c>
      <c r="F1716" t="s">
        <v>734</v>
      </c>
      <c r="G1716" s="1">
        <v>34656</v>
      </c>
      <c r="H1716" t="s">
        <v>2353</v>
      </c>
      <c r="I1716">
        <v>5</v>
      </c>
      <c r="J1716">
        <v>408</v>
      </c>
      <c r="K1716" s="1">
        <v>35462</v>
      </c>
      <c r="L1716" t="s">
        <v>4387</v>
      </c>
      <c r="M1716" s="1">
        <v>35602</v>
      </c>
      <c r="N1716">
        <v>946</v>
      </c>
      <c r="O1716" t="s">
        <v>3048</v>
      </c>
      <c r="P1716" t="s">
        <v>3048</v>
      </c>
    </row>
    <row r="1717" spans="1:16" x14ac:dyDescent="0.25">
      <c r="A1717" t="s">
        <v>304</v>
      </c>
      <c r="B1717" t="s">
        <v>746</v>
      </c>
      <c r="C1717" t="s">
        <v>746</v>
      </c>
      <c r="D1717">
        <v>9</v>
      </c>
      <c r="E1717" t="s">
        <v>4388</v>
      </c>
      <c r="F1717" t="s">
        <v>734</v>
      </c>
      <c r="G1717" s="1">
        <v>35602</v>
      </c>
      <c r="H1717" t="s">
        <v>2393</v>
      </c>
      <c r="I1717">
        <v>3</v>
      </c>
      <c r="J1717">
        <v>490</v>
      </c>
      <c r="L1717" t="s">
        <v>2456</v>
      </c>
      <c r="M1717" s="1">
        <v>36092</v>
      </c>
      <c r="N1717">
        <v>490</v>
      </c>
      <c r="O1717" t="s">
        <v>3048</v>
      </c>
      <c r="P1717" t="s">
        <v>3048</v>
      </c>
    </row>
    <row r="1718" spans="1:16" x14ac:dyDescent="0.25">
      <c r="A1718" t="s">
        <v>304</v>
      </c>
      <c r="B1718" t="s">
        <v>746</v>
      </c>
      <c r="C1718" t="s">
        <v>746</v>
      </c>
      <c r="D1718">
        <v>10</v>
      </c>
      <c r="E1718" t="s">
        <v>4389</v>
      </c>
      <c r="F1718" t="s">
        <v>740</v>
      </c>
      <c r="G1718" s="1">
        <v>36092</v>
      </c>
      <c r="H1718" t="s">
        <v>1768</v>
      </c>
      <c r="I1718">
        <v>21</v>
      </c>
      <c r="J1718">
        <v>1981</v>
      </c>
      <c r="K1718" s="1">
        <v>38073</v>
      </c>
      <c r="L1718" t="s">
        <v>4390</v>
      </c>
      <c r="M1718" s="1">
        <v>38262</v>
      </c>
      <c r="N1718">
        <v>2170</v>
      </c>
      <c r="O1718" t="s">
        <v>3049</v>
      </c>
      <c r="P1718" t="s">
        <v>3061</v>
      </c>
    </row>
    <row r="1719" spans="1:16" x14ac:dyDescent="0.25">
      <c r="A1719" t="s">
        <v>304</v>
      </c>
      <c r="B1719" t="s">
        <v>746</v>
      </c>
      <c r="C1719" t="s">
        <v>746</v>
      </c>
      <c r="D1719">
        <v>11</v>
      </c>
      <c r="E1719" t="s">
        <v>4391</v>
      </c>
      <c r="F1719" t="s">
        <v>734</v>
      </c>
      <c r="G1719" s="1">
        <v>38262</v>
      </c>
      <c r="H1719" t="s">
        <v>2353</v>
      </c>
      <c r="I1719">
        <v>4</v>
      </c>
      <c r="J1719">
        <v>518</v>
      </c>
      <c r="L1719" t="s">
        <v>2460</v>
      </c>
      <c r="M1719" s="1">
        <v>38780</v>
      </c>
      <c r="N1719">
        <v>518</v>
      </c>
      <c r="O1719" t="s">
        <v>3048</v>
      </c>
      <c r="P1719" t="s">
        <v>3048</v>
      </c>
    </row>
    <row r="1720" spans="1:16" x14ac:dyDescent="0.25">
      <c r="A1720" t="s">
        <v>304</v>
      </c>
      <c r="B1720" t="s">
        <v>746</v>
      </c>
      <c r="C1720" t="s">
        <v>746</v>
      </c>
      <c r="D1720">
        <v>12</v>
      </c>
      <c r="E1720" t="s">
        <v>3774</v>
      </c>
      <c r="F1720" t="s">
        <v>736</v>
      </c>
      <c r="G1720" s="1">
        <v>38780</v>
      </c>
      <c r="H1720" t="s">
        <v>2461</v>
      </c>
      <c r="I1720">
        <v>1</v>
      </c>
      <c r="J1720">
        <v>268</v>
      </c>
      <c r="K1720" s="1">
        <v>39048</v>
      </c>
      <c r="L1720" t="s">
        <v>4392</v>
      </c>
      <c r="M1720" s="1">
        <v>39144</v>
      </c>
      <c r="N1720">
        <v>364</v>
      </c>
      <c r="O1720" t="s">
        <v>3049</v>
      </c>
      <c r="P1720" t="s">
        <v>3061</v>
      </c>
    </row>
    <row r="1721" spans="1:16" x14ac:dyDescent="0.25">
      <c r="A1721" t="s">
        <v>304</v>
      </c>
      <c r="B1721" t="s">
        <v>746</v>
      </c>
      <c r="C1721" t="s">
        <v>746</v>
      </c>
      <c r="D1721">
        <v>13</v>
      </c>
      <c r="E1721" t="s">
        <v>4393</v>
      </c>
      <c r="F1721" t="s">
        <v>770</v>
      </c>
      <c r="G1721" s="1">
        <v>39144</v>
      </c>
      <c r="H1721" t="s">
        <v>2465</v>
      </c>
      <c r="I1721">
        <v>0</v>
      </c>
      <c r="J1721">
        <v>230</v>
      </c>
      <c r="L1721" t="s">
        <v>2464</v>
      </c>
      <c r="M1721" s="1">
        <v>39374</v>
      </c>
      <c r="N1721">
        <v>230</v>
      </c>
      <c r="O1721" t="s">
        <v>3051</v>
      </c>
      <c r="P1721" t="s">
        <v>3051</v>
      </c>
    </row>
    <row r="1722" spans="1:16" x14ac:dyDescent="0.25">
      <c r="A1722" t="s">
        <v>304</v>
      </c>
      <c r="B1722" t="s">
        <v>746</v>
      </c>
      <c r="C1722" t="s">
        <v>746</v>
      </c>
      <c r="D1722">
        <v>14</v>
      </c>
      <c r="E1722" t="s">
        <v>4394</v>
      </c>
      <c r="F1722" t="s">
        <v>788</v>
      </c>
      <c r="G1722" s="1">
        <v>39374</v>
      </c>
      <c r="H1722" t="s">
        <v>4395</v>
      </c>
      <c r="I1722">
        <v>9</v>
      </c>
      <c r="J1722">
        <v>1681</v>
      </c>
      <c r="M1722" s="1">
        <v>41055</v>
      </c>
      <c r="N1722">
        <v>1681</v>
      </c>
      <c r="O1722" t="s">
        <v>3050</v>
      </c>
      <c r="P1722" t="s">
        <v>3061</v>
      </c>
    </row>
    <row r="1723" spans="1:16" x14ac:dyDescent="0.25">
      <c r="A1723" t="s">
        <v>304</v>
      </c>
      <c r="B1723" t="s">
        <v>746</v>
      </c>
      <c r="C1723" t="s">
        <v>746</v>
      </c>
      <c r="D1723">
        <v>15</v>
      </c>
      <c r="E1723" t="s">
        <v>3187</v>
      </c>
      <c r="F1723" t="s">
        <v>736</v>
      </c>
      <c r="G1723" s="1">
        <v>41055</v>
      </c>
      <c r="H1723" t="s">
        <v>2468</v>
      </c>
      <c r="I1723">
        <v>4</v>
      </c>
      <c r="J1723">
        <v>983</v>
      </c>
      <c r="K1723" s="1">
        <v>42038</v>
      </c>
      <c r="L1723" t="s">
        <v>4396</v>
      </c>
      <c r="M1723" s="1">
        <v>42147</v>
      </c>
      <c r="N1723">
        <v>1092</v>
      </c>
      <c r="O1723" t="s">
        <v>3049</v>
      </c>
      <c r="P1723" t="s">
        <v>3061</v>
      </c>
    </row>
    <row r="1724" spans="1:16" x14ac:dyDescent="0.25">
      <c r="A1724" t="s">
        <v>304</v>
      </c>
      <c r="B1724" t="s">
        <v>746</v>
      </c>
      <c r="C1724" t="s">
        <v>746</v>
      </c>
      <c r="D1724">
        <v>16</v>
      </c>
      <c r="E1724" t="s">
        <v>4397</v>
      </c>
      <c r="F1724" t="s">
        <v>736</v>
      </c>
      <c r="G1724" s="1">
        <v>42147</v>
      </c>
      <c r="H1724" t="s">
        <v>4398</v>
      </c>
      <c r="I1724">
        <v>3</v>
      </c>
      <c r="J1724">
        <v>931</v>
      </c>
      <c r="L1724" t="s">
        <v>2471</v>
      </c>
      <c r="M1724" s="1">
        <v>43078</v>
      </c>
      <c r="N1724">
        <v>931</v>
      </c>
      <c r="O1724" t="s">
        <v>3049</v>
      </c>
      <c r="P1724" t="s">
        <v>3061</v>
      </c>
    </row>
    <row r="1725" spans="1:16" x14ac:dyDescent="0.25">
      <c r="A1725" t="s">
        <v>304</v>
      </c>
      <c r="B1725" t="s">
        <v>746</v>
      </c>
      <c r="C1725" t="s">
        <v>746</v>
      </c>
      <c r="D1725">
        <v>17</v>
      </c>
      <c r="E1725" t="s">
        <v>4399</v>
      </c>
      <c r="F1725" t="s">
        <v>734</v>
      </c>
      <c r="G1725" s="1">
        <v>43078</v>
      </c>
      <c r="H1725" t="s">
        <v>4400</v>
      </c>
      <c r="I1725">
        <v>0</v>
      </c>
      <c r="J1725">
        <v>119</v>
      </c>
      <c r="M1725" s="1">
        <v>43197</v>
      </c>
      <c r="N1725">
        <v>119</v>
      </c>
      <c r="O1725" t="s">
        <v>3048</v>
      </c>
      <c r="P1725" t="s">
        <v>3048</v>
      </c>
    </row>
    <row r="1726" spans="1:16" x14ac:dyDescent="0.25">
      <c r="A1726" t="s">
        <v>304</v>
      </c>
      <c r="B1726" t="s">
        <v>746</v>
      </c>
      <c r="C1726" t="s">
        <v>746</v>
      </c>
      <c r="D1726">
        <v>18</v>
      </c>
      <c r="E1726" t="s">
        <v>4401</v>
      </c>
      <c r="F1726" t="s">
        <v>736</v>
      </c>
      <c r="G1726" s="1">
        <v>43197</v>
      </c>
      <c r="H1726" t="s">
        <v>4402</v>
      </c>
      <c r="I1726">
        <v>0</v>
      </c>
      <c r="J1726">
        <v>88</v>
      </c>
      <c r="K1726" s="1">
        <v>43285</v>
      </c>
      <c r="L1726" t="s">
        <v>2477</v>
      </c>
      <c r="M1726" s="1">
        <v>43285</v>
      </c>
      <c r="N1726">
        <v>88</v>
      </c>
      <c r="O1726" t="s">
        <v>3049</v>
      </c>
      <c r="P1726" t="s">
        <v>3061</v>
      </c>
    </row>
    <row r="1727" spans="1:16" x14ac:dyDescent="0.25">
      <c r="A1727" t="s">
        <v>304</v>
      </c>
      <c r="B1727" t="s">
        <v>746</v>
      </c>
      <c r="C1727" t="s">
        <v>746</v>
      </c>
      <c r="D1727">
        <v>19</v>
      </c>
      <c r="E1727" t="s">
        <v>4403</v>
      </c>
      <c r="F1727" t="s">
        <v>755</v>
      </c>
      <c r="G1727" s="1">
        <v>43285</v>
      </c>
      <c r="H1727" t="s">
        <v>1072</v>
      </c>
      <c r="I1727">
        <v>0</v>
      </c>
      <c r="J1727">
        <v>193</v>
      </c>
      <c r="L1727" t="s">
        <v>1084</v>
      </c>
      <c r="M1727" s="1">
        <v>43478</v>
      </c>
      <c r="N1727">
        <v>193</v>
      </c>
      <c r="O1727" t="s">
        <v>3051</v>
      </c>
      <c r="P1727" t="s">
        <v>3051</v>
      </c>
    </row>
    <row r="1728" spans="1:16" x14ac:dyDescent="0.25">
      <c r="A1728" t="s">
        <v>304</v>
      </c>
      <c r="B1728" t="s">
        <v>746</v>
      </c>
      <c r="C1728" t="s">
        <v>746</v>
      </c>
      <c r="D1728">
        <v>20</v>
      </c>
      <c r="E1728" t="s">
        <v>4404</v>
      </c>
      <c r="F1728" t="s">
        <v>734</v>
      </c>
      <c r="G1728" s="1">
        <v>43478</v>
      </c>
      <c r="H1728" t="s">
        <v>2480</v>
      </c>
      <c r="I1728">
        <v>2</v>
      </c>
      <c r="J1728">
        <v>646</v>
      </c>
      <c r="M1728" s="1" t="s">
        <v>4</v>
      </c>
      <c r="N1728" t="s">
        <v>4</v>
      </c>
      <c r="O1728" t="s">
        <v>3048</v>
      </c>
      <c r="P1728" t="s">
        <v>3048</v>
      </c>
    </row>
    <row r="1729" spans="1:16" x14ac:dyDescent="0.25">
      <c r="A1729" t="s">
        <v>304</v>
      </c>
      <c r="B1729" t="s">
        <v>48</v>
      </c>
      <c r="C1729" t="s">
        <v>48</v>
      </c>
      <c r="D1729">
        <v>1</v>
      </c>
      <c r="E1729" t="s">
        <v>3206</v>
      </c>
      <c r="F1729" t="s">
        <v>734</v>
      </c>
      <c r="G1729" s="1">
        <v>30463</v>
      </c>
      <c r="H1729" t="s">
        <v>2481</v>
      </c>
      <c r="I1729">
        <v>5</v>
      </c>
      <c r="J1729">
        <v>410</v>
      </c>
      <c r="K1729" s="1">
        <v>31873</v>
      </c>
      <c r="L1729" t="s">
        <v>3010</v>
      </c>
      <c r="M1729" s="1">
        <v>32060</v>
      </c>
      <c r="N1729">
        <v>1597</v>
      </c>
      <c r="O1729" t="s">
        <v>3048</v>
      </c>
      <c r="P1729" t="s">
        <v>3048</v>
      </c>
    </row>
    <row r="1730" spans="1:16" x14ac:dyDescent="0.25">
      <c r="A1730" t="s">
        <v>304</v>
      </c>
      <c r="B1730" t="s">
        <v>48</v>
      </c>
      <c r="C1730" t="s">
        <v>48</v>
      </c>
      <c r="D1730">
        <v>2</v>
      </c>
      <c r="E1730" t="s">
        <v>4405</v>
      </c>
      <c r="F1730" t="s">
        <v>734</v>
      </c>
      <c r="G1730" s="1">
        <v>32060</v>
      </c>
      <c r="H1730" t="s">
        <v>2353</v>
      </c>
      <c r="I1730">
        <v>1</v>
      </c>
      <c r="J1730">
        <v>292</v>
      </c>
      <c r="L1730" t="s">
        <v>2483</v>
      </c>
      <c r="M1730" s="1">
        <v>32352</v>
      </c>
      <c r="N1730">
        <v>292</v>
      </c>
      <c r="O1730" t="s">
        <v>3048</v>
      </c>
      <c r="P1730" t="s">
        <v>3048</v>
      </c>
    </row>
    <row r="1731" spans="1:16" x14ac:dyDescent="0.25">
      <c r="A1731" t="s">
        <v>304</v>
      </c>
      <c r="B1731" t="s">
        <v>48</v>
      </c>
      <c r="C1731" t="s">
        <v>48</v>
      </c>
      <c r="D1731">
        <v>3</v>
      </c>
      <c r="E1731" t="s">
        <v>3168</v>
      </c>
      <c r="F1731" t="s">
        <v>734</v>
      </c>
      <c r="G1731" s="1">
        <v>32352</v>
      </c>
      <c r="H1731" t="s">
        <v>2353</v>
      </c>
      <c r="I1731">
        <v>5</v>
      </c>
      <c r="J1731">
        <v>1016</v>
      </c>
      <c r="M1731" s="1">
        <v>33368</v>
      </c>
      <c r="N1731">
        <v>1016</v>
      </c>
      <c r="O1731" t="s">
        <v>3048</v>
      </c>
      <c r="P1731" t="s">
        <v>3048</v>
      </c>
    </row>
    <row r="1732" spans="1:16" x14ac:dyDescent="0.25">
      <c r="A1732" t="s">
        <v>304</v>
      </c>
      <c r="B1732" t="s">
        <v>48</v>
      </c>
      <c r="C1732" t="s">
        <v>48</v>
      </c>
      <c r="D1732">
        <v>4</v>
      </c>
      <c r="E1732" t="s">
        <v>4360</v>
      </c>
      <c r="F1732" t="s">
        <v>734</v>
      </c>
      <c r="G1732" s="1">
        <v>33368</v>
      </c>
      <c r="H1732" t="s">
        <v>2484</v>
      </c>
      <c r="I1732">
        <v>6</v>
      </c>
      <c r="J1732">
        <v>645</v>
      </c>
      <c r="K1732" s="1">
        <v>34013</v>
      </c>
      <c r="L1732" t="s">
        <v>4406</v>
      </c>
      <c r="M1732" s="1">
        <v>34111</v>
      </c>
      <c r="N1732">
        <v>743</v>
      </c>
      <c r="O1732" t="s">
        <v>3048</v>
      </c>
      <c r="P1732" t="s">
        <v>3048</v>
      </c>
    </row>
    <row r="1733" spans="1:16" x14ac:dyDescent="0.25">
      <c r="A1733" t="s">
        <v>304</v>
      </c>
      <c r="B1733" t="s">
        <v>48</v>
      </c>
      <c r="C1733" t="s">
        <v>48</v>
      </c>
      <c r="D1733">
        <v>5</v>
      </c>
      <c r="E1733" t="s">
        <v>3087</v>
      </c>
      <c r="F1733" t="s">
        <v>734</v>
      </c>
      <c r="G1733" s="1">
        <v>34111</v>
      </c>
      <c r="H1733" t="s">
        <v>2486</v>
      </c>
      <c r="I1733">
        <v>1</v>
      </c>
      <c r="J1733">
        <v>514</v>
      </c>
      <c r="K1733" s="1">
        <v>34625</v>
      </c>
      <c r="L1733" t="s">
        <v>3011</v>
      </c>
      <c r="M1733" s="1">
        <v>34818</v>
      </c>
      <c r="N1733">
        <v>707</v>
      </c>
      <c r="O1733" t="s">
        <v>3048</v>
      </c>
      <c r="P1733" t="s">
        <v>3048</v>
      </c>
    </row>
    <row r="1734" spans="1:16" x14ac:dyDescent="0.25">
      <c r="A1734" t="s">
        <v>304</v>
      </c>
      <c r="B1734" t="s">
        <v>48</v>
      </c>
      <c r="C1734" t="s">
        <v>48</v>
      </c>
      <c r="D1734">
        <v>6</v>
      </c>
      <c r="E1734" t="s">
        <v>3759</v>
      </c>
      <c r="F1734" t="s">
        <v>734</v>
      </c>
      <c r="G1734" s="1">
        <v>34818</v>
      </c>
      <c r="H1734" t="s">
        <v>2488</v>
      </c>
      <c r="I1734">
        <v>19</v>
      </c>
      <c r="J1734">
        <v>3731</v>
      </c>
      <c r="L1734" t="s">
        <v>2487</v>
      </c>
      <c r="M1734" s="1">
        <v>38549</v>
      </c>
      <c r="N1734">
        <v>3731</v>
      </c>
      <c r="O1734" t="s">
        <v>3048</v>
      </c>
      <c r="P1734" t="s">
        <v>3048</v>
      </c>
    </row>
    <row r="1735" spans="1:16" x14ac:dyDescent="0.25">
      <c r="A1735" t="s">
        <v>304</v>
      </c>
      <c r="B1735" t="s">
        <v>48</v>
      </c>
      <c r="C1735" t="s">
        <v>48</v>
      </c>
      <c r="D1735">
        <v>7</v>
      </c>
      <c r="E1735" t="s">
        <v>3793</v>
      </c>
      <c r="F1735" t="s">
        <v>734</v>
      </c>
      <c r="G1735" s="1">
        <v>38549</v>
      </c>
      <c r="H1735" t="s">
        <v>2353</v>
      </c>
      <c r="I1735">
        <v>0</v>
      </c>
      <c r="J1735">
        <v>87</v>
      </c>
      <c r="K1735" s="1">
        <v>38636</v>
      </c>
      <c r="L1735" t="s">
        <v>2489</v>
      </c>
      <c r="M1735" s="1">
        <v>38706</v>
      </c>
      <c r="N1735">
        <v>157</v>
      </c>
      <c r="O1735" t="s">
        <v>3048</v>
      </c>
      <c r="P1735" t="s">
        <v>3048</v>
      </c>
    </row>
    <row r="1736" spans="1:16" x14ac:dyDescent="0.25">
      <c r="A1736" t="s">
        <v>304</v>
      </c>
      <c r="B1736" t="s">
        <v>48</v>
      </c>
      <c r="C1736" t="s">
        <v>48</v>
      </c>
      <c r="D1736">
        <v>8</v>
      </c>
      <c r="E1736" t="s">
        <v>4121</v>
      </c>
      <c r="F1736" t="s">
        <v>1062</v>
      </c>
      <c r="G1736" s="1">
        <v>38706</v>
      </c>
      <c r="H1736" t="s">
        <v>1153</v>
      </c>
      <c r="I1736">
        <v>10</v>
      </c>
      <c r="J1736">
        <v>1299</v>
      </c>
      <c r="K1736" s="1">
        <v>40005</v>
      </c>
      <c r="L1736" t="s">
        <v>4407</v>
      </c>
      <c r="M1736" s="1">
        <v>40075</v>
      </c>
      <c r="N1736">
        <v>1369</v>
      </c>
      <c r="O1736" t="s">
        <v>3050</v>
      </c>
      <c r="P1736" t="s">
        <v>3061</v>
      </c>
    </row>
    <row r="1737" spans="1:16" x14ac:dyDescent="0.25">
      <c r="A1737" t="s">
        <v>304</v>
      </c>
      <c r="B1737" t="s">
        <v>48</v>
      </c>
      <c r="C1737" t="s">
        <v>48</v>
      </c>
      <c r="D1737">
        <v>9</v>
      </c>
      <c r="E1737" t="s">
        <v>4408</v>
      </c>
      <c r="F1737" t="s">
        <v>740</v>
      </c>
      <c r="G1737" s="1">
        <v>40075</v>
      </c>
      <c r="H1737" t="s">
        <v>2411</v>
      </c>
      <c r="I1737">
        <v>3</v>
      </c>
      <c r="J1737">
        <v>595</v>
      </c>
      <c r="L1737" t="s">
        <v>2491</v>
      </c>
      <c r="M1737" s="1">
        <v>40670</v>
      </c>
      <c r="N1737">
        <v>595</v>
      </c>
      <c r="O1737" t="s">
        <v>3049</v>
      </c>
      <c r="P1737" t="s">
        <v>3061</v>
      </c>
    </row>
    <row r="1738" spans="1:16" x14ac:dyDescent="0.25">
      <c r="A1738" t="s">
        <v>304</v>
      </c>
      <c r="B1738" t="s">
        <v>48</v>
      </c>
      <c r="C1738" t="s">
        <v>48</v>
      </c>
      <c r="D1738">
        <v>10</v>
      </c>
      <c r="E1738" t="s">
        <v>4409</v>
      </c>
      <c r="F1738" t="s">
        <v>761</v>
      </c>
      <c r="G1738" s="1">
        <v>40670</v>
      </c>
      <c r="H1738" t="s">
        <v>2411</v>
      </c>
      <c r="I1738">
        <v>4</v>
      </c>
      <c r="J1738">
        <v>833</v>
      </c>
      <c r="M1738" s="1">
        <v>41503</v>
      </c>
      <c r="N1738">
        <v>833</v>
      </c>
      <c r="O1738" t="s">
        <v>761</v>
      </c>
      <c r="P1738" t="s">
        <v>761</v>
      </c>
    </row>
    <row r="1739" spans="1:16" x14ac:dyDescent="0.25">
      <c r="A1739" t="s">
        <v>304</v>
      </c>
      <c r="B1739" t="s">
        <v>48</v>
      </c>
      <c r="C1739" t="s">
        <v>48</v>
      </c>
      <c r="D1739">
        <v>11</v>
      </c>
      <c r="E1739" t="s">
        <v>4410</v>
      </c>
      <c r="F1739" t="s">
        <v>736</v>
      </c>
      <c r="G1739" s="1">
        <v>41503</v>
      </c>
      <c r="H1739" t="s">
        <v>4411</v>
      </c>
      <c r="I1739">
        <v>0</v>
      </c>
      <c r="J1739">
        <v>112</v>
      </c>
      <c r="M1739" s="1">
        <v>41615</v>
      </c>
      <c r="N1739">
        <v>112</v>
      </c>
      <c r="O1739" t="s">
        <v>3049</v>
      </c>
      <c r="P1739" t="s">
        <v>3061</v>
      </c>
    </row>
    <row r="1740" spans="1:16" x14ac:dyDescent="0.25">
      <c r="A1740" t="s">
        <v>304</v>
      </c>
      <c r="B1740" t="s">
        <v>48</v>
      </c>
      <c r="C1740" t="s">
        <v>48</v>
      </c>
      <c r="D1740">
        <v>12</v>
      </c>
      <c r="E1740" t="s">
        <v>4134</v>
      </c>
      <c r="F1740" t="s">
        <v>740</v>
      </c>
      <c r="G1740" s="1">
        <v>41615</v>
      </c>
      <c r="H1740" t="s">
        <v>1942</v>
      </c>
      <c r="I1740">
        <v>0</v>
      </c>
      <c r="J1740">
        <v>175</v>
      </c>
      <c r="M1740" s="1">
        <v>41790</v>
      </c>
      <c r="N1740">
        <v>175</v>
      </c>
      <c r="O1740" t="s">
        <v>3049</v>
      </c>
      <c r="P1740" t="s">
        <v>3061</v>
      </c>
    </row>
    <row r="1741" spans="1:16" x14ac:dyDescent="0.25">
      <c r="A1741" t="s">
        <v>304</v>
      </c>
      <c r="B1741" t="s">
        <v>48</v>
      </c>
      <c r="C1741" t="s">
        <v>48</v>
      </c>
      <c r="D1741">
        <v>13</v>
      </c>
      <c r="E1741" t="s">
        <v>4412</v>
      </c>
      <c r="F1741" t="s">
        <v>761</v>
      </c>
      <c r="G1741" s="1">
        <v>41790</v>
      </c>
      <c r="H1741" t="s">
        <v>2496</v>
      </c>
      <c r="I1741">
        <v>0</v>
      </c>
      <c r="J1741">
        <v>130</v>
      </c>
      <c r="M1741" s="1">
        <v>41920</v>
      </c>
      <c r="N1741">
        <v>130</v>
      </c>
      <c r="O1741" t="s">
        <v>761</v>
      </c>
      <c r="P1741" t="s">
        <v>761</v>
      </c>
    </row>
    <row r="1742" spans="1:16" x14ac:dyDescent="0.25">
      <c r="A1742" t="s">
        <v>304</v>
      </c>
      <c r="B1742" t="s">
        <v>48</v>
      </c>
      <c r="C1742" t="s">
        <v>48</v>
      </c>
      <c r="D1742">
        <v>14</v>
      </c>
      <c r="E1742" t="s">
        <v>4413</v>
      </c>
      <c r="F1742" t="s">
        <v>734</v>
      </c>
      <c r="G1742" s="1">
        <v>41920</v>
      </c>
      <c r="H1742" t="s">
        <v>2496</v>
      </c>
      <c r="I1742">
        <v>0</v>
      </c>
      <c r="J1742">
        <v>120</v>
      </c>
      <c r="K1742" s="1">
        <v>42040</v>
      </c>
      <c r="L1742" t="s">
        <v>2498</v>
      </c>
      <c r="M1742" s="1">
        <v>42175</v>
      </c>
      <c r="N1742">
        <v>255</v>
      </c>
      <c r="O1742" t="s">
        <v>3048</v>
      </c>
      <c r="P1742" t="s">
        <v>3048</v>
      </c>
    </row>
    <row r="1743" spans="1:16" x14ac:dyDescent="0.25">
      <c r="A1743" t="s">
        <v>304</v>
      </c>
      <c r="B1743" t="s">
        <v>48</v>
      </c>
      <c r="C1743" t="s">
        <v>48</v>
      </c>
      <c r="D1743">
        <v>15</v>
      </c>
      <c r="E1743" t="s">
        <v>4414</v>
      </c>
      <c r="F1743" t="s">
        <v>764</v>
      </c>
      <c r="G1743" s="1">
        <v>42175</v>
      </c>
      <c r="H1743" t="s">
        <v>4338</v>
      </c>
      <c r="I1743">
        <v>0</v>
      </c>
      <c r="J1743">
        <v>119</v>
      </c>
      <c r="L1743" t="s">
        <v>2500</v>
      </c>
      <c r="M1743" s="1">
        <v>42294</v>
      </c>
      <c r="N1743">
        <v>119</v>
      </c>
      <c r="O1743" t="s">
        <v>3048</v>
      </c>
      <c r="P1743" t="s">
        <v>3048</v>
      </c>
    </row>
    <row r="1744" spans="1:16" x14ac:dyDescent="0.25">
      <c r="A1744" t="s">
        <v>304</v>
      </c>
      <c r="B1744" t="s">
        <v>48</v>
      </c>
      <c r="C1744" t="s">
        <v>48</v>
      </c>
      <c r="D1744">
        <v>16</v>
      </c>
      <c r="E1744" t="s">
        <v>4415</v>
      </c>
      <c r="F1744" t="s">
        <v>752</v>
      </c>
      <c r="G1744" s="1">
        <v>42294</v>
      </c>
      <c r="H1744" t="s">
        <v>4379</v>
      </c>
      <c r="I1744">
        <v>4</v>
      </c>
      <c r="J1744">
        <v>963</v>
      </c>
      <c r="K1744" s="1">
        <v>43257</v>
      </c>
      <c r="L1744" t="s">
        <v>4416</v>
      </c>
      <c r="M1744" s="1">
        <v>43400</v>
      </c>
      <c r="N1744">
        <v>1106</v>
      </c>
      <c r="O1744" t="s">
        <v>3050</v>
      </c>
      <c r="P1744" t="s">
        <v>3061</v>
      </c>
    </row>
    <row r="1745" spans="1:16" x14ac:dyDescent="0.25">
      <c r="A1745" t="s">
        <v>304</v>
      </c>
      <c r="B1745" t="s">
        <v>48</v>
      </c>
      <c r="C1745" t="s">
        <v>48</v>
      </c>
      <c r="D1745">
        <v>17</v>
      </c>
      <c r="E1745" t="s">
        <v>4417</v>
      </c>
      <c r="F1745" t="s">
        <v>734</v>
      </c>
      <c r="G1745" s="1">
        <v>43400</v>
      </c>
      <c r="H1745" t="s">
        <v>4379</v>
      </c>
      <c r="I1745">
        <v>0</v>
      </c>
      <c r="J1745">
        <v>189</v>
      </c>
      <c r="L1745" t="s">
        <v>2504</v>
      </c>
      <c r="M1745" s="1">
        <v>43589</v>
      </c>
      <c r="N1745">
        <v>189</v>
      </c>
      <c r="O1745" t="s">
        <v>3048</v>
      </c>
      <c r="P1745" t="s">
        <v>3048</v>
      </c>
    </row>
    <row r="1746" spans="1:16" x14ac:dyDescent="0.25">
      <c r="A1746" t="s">
        <v>304</v>
      </c>
      <c r="B1746" t="s">
        <v>48</v>
      </c>
      <c r="C1746" t="s">
        <v>48</v>
      </c>
      <c r="D1746">
        <v>18</v>
      </c>
      <c r="E1746" t="s">
        <v>4114</v>
      </c>
      <c r="F1746" t="s">
        <v>768</v>
      </c>
      <c r="G1746" s="1">
        <v>43589</v>
      </c>
      <c r="H1746" t="s">
        <v>4338</v>
      </c>
      <c r="I1746">
        <v>0</v>
      </c>
      <c r="J1746">
        <v>89</v>
      </c>
      <c r="K1746" s="1">
        <v>43678</v>
      </c>
      <c r="L1746" t="s">
        <v>2505</v>
      </c>
      <c r="M1746" s="1">
        <v>43743</v>
      </c>
      <c r="N1746">
        <v>154</v>
      </c>
      <c r="O1746" t="s">
        <v>3048</v>
      </c>
      <c r="P1746" t="s">
        <v>3048</v>
      </c>
    </row>
    <row r="1747" spans="1:16" x14ac:dyDescent="0.25">
      <c r="A1747" t="s">
        <v>304</v>
      </c>
      <c r="B1747" t="s">
        <v>48</v>
      </c>
      <c r="C1747" t="s">
        <v>48</v>
      </c>
      <c r="D1747">
        <v>19</v>
      </c>
      <c r="E1747" t="s">
        <v>4418</v>
      </c>
      <c r="F1747" t="s">
        <v>752</v>
      </c>
      <c r="G1747" s="1">
        <v>43743</v>
      </c>
      <c r="H1747" t="s">
        <v>4379</v>
      </c>
      <c r="I1747">
        <v>0</v>
      </c>
      <c r="J1747">
        <v>381</v>
      </c>
      <c r="L1747" t="s">
        <v>2504</v>
      </c>
      <c r="M1747" s="1" t="s">
        <v>4</v>
      </c>
      <c r="N1747" t="s">
        <v>4</v>
      </c>
      <c r="O1747" t="s">
        <v>3050</v>
      </c>
      <c r="P1747" t="s">
        <v>3061</v>
      </c>
    </row>
    <row r="1748" spans="1:16" x14ac:dyDescent="0.25">
      <c r="A1748" t="s">
        <v>304</v>
      </c>
      <c r="B1748" t="s">
        <v>2298</v>
      </c>
      <c r="C1748" t="s">
        <v>87</v>
      </c>
      <c r="D1748">
        <v>1</v>
      </c>
      <c r="E1748" t="s">
        <v>4419</v>
      </c>
      <c r="F1748" t="s">
        <v>734</v>
      </c>
      <c r="G1748" s="1">
        <v>30752</v>
      </c>
      <c r="H1748" t="s">
        <v>2364</v>
      </c>
      <c r="I1748">
        <v>0</v>
      </c>
      <c r="J1748">
        <v>204</v>
      </c>
      <c r="L1748" t="s">
        <v>2508</v>
      </c>
      <c r="M1748" s="1">
        <v>30988</v>
      </c>
      <c r="N1748">
        <v>236</v>
      </c>
      <c r="O1748" t="s">
        <v>3048</v>
      </c>
      <c r="P1748" t="s">
        <v>3048</v>
      </c>
    </row>
    <row r="1749" spans="1:16" x14ac:dyDescent="0.25">
      <c r="A1749" t="s">
        <v>304</v>
      </c>
      <c r="B1749" t="s">
        <v>2298</v>
      </c>
      <c r="C1749" t="s">
        <v>87</v>
      </c>
      <c r="D1749">
        <v>2</v>
      </c>
      <c r="E1749" t="s">
        <v>4420</v>
      </c>
      <c r="F1749" t="s">
        <v>747</v>
      </c>
      <c r="G1749" s="1">
        <v>30988</v>
      </c>
      <c r="H1749" t="s">
        <v>4379</v>
      </c>
      <c r="I1749">
        <v>1</v>
      </c>
      <c r="J1749">
        <v>579</v>
      </c>
      <c r="M1749" s="1">
        <v>31567</v>
      </c>
      <c r="N1749">
        <v>579</v>
      </c>
      <c r="O1749" t="s">
        <v>3052</v>
      </c>
      <c r="P1749" t="s">
        <v>3048</v>
      </c>
    </row>
    <row r="1750" spans="1:16" x14ac:dyDescent="0.25">
      <c r="A1750" t="s">
        <v>304</v>
      </c>
      <c r="B1750" t="s">
        <v>2298</v>
      </c>
      <c r="C1750" t="s">
        <v>87</v>
      </c>
      <c r="D1750">
        <v>3</v>
      </c>
      <c r="E1750" t="s">
        <v>4421</v>
      </c>
      <c r="F1750" t="s">
        <v>734</v>
      </c>
      <c r="G1750" s="1">
        <v>31567</v>
      </c>
      <c r="H1750" t="s">
        <v>2511</v>
      </c>
      <c r="I1750">
        <v>2</v>
      </c>
      <c r="J1750">
        <v>388</v>
      </c>
      <c r="M1750" s="1">
        <v>31955</v>
      </c>
      <c r="N1750">
        <v>388</v>
      </c>
      <c r="O1750" t="s">
        <v>3048</v>
      </c>
      <c r="P1750" t="s">
        <v>3048</v>
      </c>
    </row>
    <row r="1751" spans="1:16" x14ac:dyDescent="0.25">
      <c r="A1751" t="s">
        <v>304</v>
      </c>
      <c r="B1751" t="s">
        <v>2298</v>
      </c>
      <c r="C1751" t="s">
        <v>87</v>
      </c>
      <c r="D1751">
        <v>4</v>
      </c>
      <c r="E1751" t="s">
        <v>4422</v>
      </c>
      <c r="F1751" t="s">
        <v>764</v>
      </c>
      <c r="G1751" s="1">
        <v>31955</v>
      </c>
      <c r="H1751" t="s">
        <v>4395</v>
      </c>
      <c r="I1751">
        <v>1</v>
      </c>
      <c r="J1751">
        <v>496</v>
      </c>
      <c r="M1751" s="1">
        <v>32451</v>
      </c>
      <c r="N1751">
        <v>496</v>
      </c>
      <c r="O1751" t="s">
        <v>3048</v>
      </c>
      <c r="P1751" t="s">
        <v>3048</v>
      </c>
    </row>
    <row r="1752" spans="1:16" x14ac:dyDescent="0.25">
      <c r="A1752" t="s">
        <v>304</v>
      </c>
      <c r="B1752" t="s">
        <v>2298</v>
      </c>
      <c r="C1752" t="s">
        <v>87</v>
      </c>
      <c r="D1752">
        <v>5</v>
      </c>
      <c r="E1752" t="s">
        <v>4423</v>
      </c>
      <c r="F1752" t="s">
        <v>734</v>
      </c>
      <c r="G1752" s="1">
        <v>32451</v>
      </c>
      <c r="H1752" t="s">
        <v>4338</v>
      </c>
      <c r="I1752">
        <v>0</v>
      </c>
      <c r="J1752">
        <v>93</v>
      </c>
      <c r="M1752" s="1">
        <v>32544</v>
      </c>
      <c r="N1752">
        <v>93</v>
      </c>
      <c r="O1752" t="s">
        <v>3048</v>
      </c>
      <c r="P1752" t="s">
        <v>3048</v>
      </c>
    </row>
    <row r="1753" spans="1:16" x14ac:dyDescent="0.25">
      <c r="A1753" t="s">
        <v>304</v>
      </c>
      <c r="B1753" t="s">
        <v>2298</v>
      </c>
      <c r="C1753" t="s">
        <v>87</v>
      </c>
      <c r="D1753">
        <v>6</v>
      </c>
      <c r="E1753" t="s">
        <v>4386</v>
      </c>
      <c r="F1753" t="s">
        <v>734</v>
      </c>
      <c r="G1753" s="1">
        <v>32544</v>
      </c>
      <c r="H1753" t="s">
        <v>4338</v>
      </c>
      <c r="I1753">
        <v>0</v>
      </c>
      <c r="J1753">
        <v>160</v>
      </c>
      <c r="M1753" s="1">
        <v>32704</v>
      </c>
      <c r="N1753">
        <v>160</v>
      </c>
      <c r="O1753" t="s">
        <v>3048</v>
      </c>
      <c r="P1753" t="s">
        <v>3048</v>
      </c>
    </row>
    <row r="1754" spans="1:16" x14ac:dyDescent="0.25">
      <c r="A1754" t="s">
        <v>304</v>
      </c>
      <c r="B1754" t="s">
        <v>2298</v>
      </c>
      <c r="C1754" t="s">
        <v>87</v>
      </c>
      <c r="D1754">
        <v>7</v>
      </c>
      <c r="E1754" t="s">
        <v>3813</v>
      </c>
      <c r="F1754" t="s">
        <v>759</v>
      </c>
      <c r="G1754" s="1">
        <v>32704</v>
      </c>
      <c r="H1754" t="s">
        <v>2364</v>
      </c>
      <c r="I1754">
        <v>11</v>
      </c>
      <c r="J1754">
        <v>1890</v>
      </c>
      <c r="M1754" s="1">
        <v>34594</v>
      </c>
      <c r="N1754">
        <v>1890</v>
      </c>
      <c r="O1754" t="s">
        <v>3049</v>
      </c>
      <c r="P1754" t="s">
        <v>3061</v>
      </c>
    </row>
    <row r="1755" spans="1:16" x14ac:dyDescent="0.25">
      <c r="A1755" t="s">
        <v>304</v>
      </c>
      <c r="B1755" t="s">
        <v>2298</v>
      </c>
      <c r="C1755" t="s">
        <v>87</v>
      </c>
      <c r="D1755">
        <v>8</v>
      </c>
      <c r="E1755" t="s">
        <v>4424</v>
      </c>
      <c r="F1755" t="s">
        <v>734</v>
      </c>
      <c r="G1755" s="1">
        <v>34594</v>
      </c>
      <c r="H1755" t="s">
        <v>2364</v>
      </c>
      <c r="I1755">
        <v>1</v>
      </c>
      <c r="J1755">
        <v>329</v>
      </c>
      <c r="M1755" s="1">
        <v>34923</v>
      </c>
      <c r="N1755">
        <v>329</v>
      </c>
      <c r="O1755" t="s">
        <v>3048</v>
      </c>
      <c r="P1755" t="s">
        <v>3048</v>
      </c>
    </row>
    <row r="1756" spans="1:16" x14ac:dyDescent="0.25">
      <c r="A1756" t="s">
        <v>304</v>
      </c>
      <c r="B1756" t="s">
        <v>2298</v>
      </c>
      <c r="C1756" t="s">
        <v>87</v>
      </c>
      <c r="D1756">
        <v>9</v>
      </c>
      <c r="E1756" t="s">
        <v>4425</v>
      </c>
      <c r="F1756" t="s">
        <v>734</v>
      </c>
      <c r="G1756" s="1">
        <v>34923</v>
      </c>
      <c r="H1756" t="s">
        <v>2353</v>
      </c>
      <c r="I1756">
        <v>0</v>
      </c>
      <c r="J1756">
        <v>126</v>
      </c>
      <c r="M1756" s="1">
        <v>35049</v>
      </c>
      <c r="N1756">
        <v>126</v>
      </c>
      <c r="O1756" t="s">
        <v>3048</v>
      </c>
      <c r="P1756" t="s">
        <v>3048</v>
      </c>
    </row>
    <row r="1757" spans="1:16" x14ac:dyDescent="0.25">
      <c r="A1757" t="s">
        <v>304</v>
      </c>
      <c r="B1757" t="s">
        <v>2298</v>
      </c>
      <c r="C1757" t="s">
        <v>87</v>
      </c>
      <c r="D1757">
        <v>10</v>
      </c>
      <c r="E1757" t="s">
        <v>3817</v>
      </c>
      <c r="F1757" t="s">
        <v>734</v>
      </c>
      <c r="G1757" s="1">
        <v>35049</v>
      </c>
      <c r="H1757" t="s">
        <v>2353</v>
      </c>
      <c r="I1757">
        <v>4</v>
      </c>
      <c r="J1757">
        <v>440</v>
      </c>
      <c r="K1757" s="1">
        <v>35490</v>
      </c>
      <c r="L1757" t="s">
        <v>4426</v>
      </c>
      <c r="M1757" s="1">
        <v>35532</v>
      </c>
      <c r="N1757">
        <v>483</v>
      </c>
      <c r="O1757" t="s">
        <v>3048</v>
      </c>
      <c r="P1757" t="s">
        <v>3048</v>
      </c>
    </row>
    <row r="1758" spans="1:16" x14ac:dyDescent="0.25">
      <c r="A1758" t="s">
        <v>304</v>
      </c>
      <c r="B1758" t="s">
        <v>2298</v>
      </c>
      <c r="C1758" t="s">
        <v>87</v>
      </c>
      <c r="D1758">
        <v>11</v>
      </c>
      <c r="E1758" t="s">
        <v>4427</v>
      </c>
      <c r="F1758" t="s">
        <v>734</v>
      </c>
      <c r="G1758" s="1">
        <v>35532</v>
      </c>
      <c r="H1758" t="s">
        <v>2353</v>
      </c>
      <c r="I1758">
        <v>2</v>
      </c>
      <c r="J1758">
        <v>238</v>
      </c>
      <c r="L1758" t="s">
        <v>2518</v>
      </c>
      <c r="M1758" s="1">
        <v>35770</v>
      </c>
      <c r="N1758">
        <v>238</v>
      </c>
      <c r="O1758" t="s">
        <v>3048</v>
      </c>
      <c r="P1758" t="s">
        <v>3048</v>
      </c>
    </row>
    <row r="1759" spans="1:16" x14ac:dyDescent="0.25">
      <c r="A1759" t="s">
        <v>304</v>
      </c>
      <c r="B1759" t="s">
        <v>2298</v>
      </c>
      <c r="C1759" t="s">
        <v>87</v>
      </c>
      <c r="D1759">
        <v>12</v>
      </c>
      <c r="E1759" t="s">
        <v>4428</v>
      </c>
      <c r="F1759" t="s">
        <v>768</v>
      </c>
      <c r="G1759" s="1">
        <v>35770</v>
      </c>
      <c r="H1759" t="s">
        <v>2364</v>
      </c>
      <c r="I1759">
        <v>3</v>
      </c>
      <c r="J1759">
        <v>371</v>
      </c>
      <c r="M1759" s="1">
        <v>36141</v>
      </c>
      <c r="N1759">
        <v>371</v>
      </c>
      <c r="O1759" t="s">
        <v>3048</v>
      </c>
      <c r="P1759" t="s">
        <v>3048</v>
      </c>
    </row>
    <row r="1760" spans="1:16" x14ac:dyDescent="0.25">
      <c r="A1760" t="s">
        <v>304</v>
      </c>
      <c r="B1760" t="s">
        <v>2298</v>
      </c>
      <c r="C1760" t="s">
        <v>87</v>
      </c>
      <c r="D1760">
        <v>13</v>
      </c>
      <c r="E1760" t="s">
        <v>4429</v>
      </c>
      <c r="F1760" t="s">
        <v>734</v>
      </c>
      <c r="G1760" s="1">
        <v>36141</v>
      </c>
      <c r="H1760" t="s">
        <v>2364</v>
      </c>
      <c r="I1760">
        <v>5</v>
      </c>
      <c r="J1760">
        <v>721</v>
      </c>
      <c r="M1760" s="1">
        <v>36862</v>
      </c>
      <c r="N1760">
        <v>721</v>
      </c>
      <c r="O1760" t="s">
        <v>3048</v>
      </c>
      <c r="P1760" t="s">
        <v>3048</v>
      </c>
    </row>
    <row r="1761" spans="1:16" x14ac:dyDescent="0.25">
      <c r="A1761" t="s">
        <v>304</v>
      </c>
      <c r="B1761" t="s">
        <v>2298</v>
      </c>
      <c r="C1761" t="s">
        <v>87</v>
      </c>
      <c r="D1761">
        <v>14</v>
      </c>
      <c r="E1761" t="s">
        <v>3262</v>
      </c>
      <c r="F1761" t="s">
        <v>747</v>
      </c>
      <c r="G1761" s="1">
        <v>36862</v>
      </c>
      <c r="H1761" t="s">
        <v>2353</v>
      </c>
      <c r="I1761">
        <v>0</v>
      </c>
      <c r="J1761">
        <v>149</v>
      </c>
      <c r="K1761" s="1">
        <v>37023</v>
      </c>
      <c r="L1761" t="s">
        <v>4430</v>
      </c>
      <c r="M1761" s="1">
        <v>37176</v>
      </c>
      <c r="N1761">
        <v>314</v>
      </c>
      <c r="O1761" t="s">
        <v>3052</v>
      </c>
      <c r="P1761" t="s">
        <v>3048</v>
      </c>
    </row>
    <row r="1762" spans="1:16" x14ac:dyDescent="0.25">
      <c r="A1762" t="s">
        <v>304</v>
      </c>
      <c r="B1762" t="s">
        <v>2298</v>
      </c>
      <c r="C1762" t="s">
        <v>87</v>
      </c>
      <c r="D1762">
        <v>15</v>
      </c>
      <c r="E1762" t="s">
        <v>4431</v>
      </c>
      <c r="F1762" t="s">
        <v>734</v>
      </c>
      <c r="G1762" s="1">
        <v>37176</v>
      </c>
      <c r="H1762" t="s">
        <v>2427</v>
      </c>
      <c r="I1762">
        <v>5</v>
      </c>
      <c r="J1762">
        <v>920</v>
      </c>
      <c r="K1762" s="1">
        <v>38096</v>
      </c>
      <c r="L1762" t="s">
        <v>4432</v>
      </c>
      <c r="M1762" s="1">
        <v>38143</v>
      </c>
      <c r="N1762">
        <v>967</v>
      </c>
      <c r="O1762" t="s">
        <v>3048</v>
      </c>
      <c r="P1762" t="s">
        <v>3048</v>
      </c>
    </row>
    <row r="1763" spans="1:16" x14ac:dyDescent="0.25">
      <c r="A1763" t="s">
        <v>304</v>
      </c>
      <c r="B1763" t="s">
        <v>2298</v>
      </c>
      <c r="C1763" t="s">
        <v>87</v>
      </c>
      <c r="D1763">
        <v>16</v>
      </c>
      <c r="E1763" t="s">
        <v>4143</v>
      </c>
      <c r="F1763" t="s">
        <v>2304</v>
      </c>
      <c r="G1763" s="1">
        <v>38143</v>
      </c>
      <c r="H1763" t="s">
        <v>2524</v>
      </c>
      <c r="I1763">
        <v>0</v>
      </c>
      <c r="J1763">
        <v>119</v>
      </c>
      <c r="L1763" t="s">
        <v>2523</v>
      </c>
      <c r="M1763" s="1">
        <v>38262</v>
      </c>
      <c r="N1763">
        <v>119</v>
      </c>
      <c r="O1763" t="s">
        <v>3055</v>
      </c>
      <c r="P1763" t="s">
        <v>3048</v>
      </c>
    </row>
    <row r="1764" spans="1:16" x14ac:dyDescent="0.25">
      <c r="A1764" t="s">
        <v>304</v>
      </c>
      <c r="B1764" t="s">
        <v>2298</v>
      </c>
      <c r="C1764" t="s">
        <v>87</v>
      </c>
      <c r="D1764">
        <v>17</v>
      </c>
      <c r="E1764" t="s">
        <v>4433</v>
      </c>
      <c r="F1764" t="s">
        <v>776</v>
      </c>
      <c r="G1764" s="1">
        <v>38262</v>
      </c>
      <c r="H1764" t="s">
        <v>2353</v>
      </c>
      <c r="I1764">
        <v>1</v>
      </c>
      <c r="J1764">
        <v>285</v>
      </c>
      <c r="M1764" s="1">
        <v>38547</v>
      </c>
      <c r="N1764">
        <v>285</v>
      </c>
      <c r="O1764" t="s">
        <v>3053</v>
      </c>
      <c r="P1764" t="s">
        <v>2342</v>
      </c>
    </row>
    <row r="1765" spans="1:16" x14ac:dyDescent="0.25">
      <c r="A1765" t="s">
        <v>304</v>
      </c>
      <c r="B1765" t="s">
        <v>2298</v>
      </c>
      <c r="C1765" t="s">
        <v>87</v>
      </c>
      <c r="D1765">
        <v>18</v>
      </c>
      <c r="E1765" t="s">
        <v>4434</v>
      </c>
      <c r="F1765" t="s">
        <v>737</v>
      </c>
      <c r="G1765" s="1">
        <v>38547</v>
      </c>
      <c r="H1765" t="s">
        <v>2353</v>
      </c>
      <c r="I1765">
        <v>0</v>
      </c>
      <c r="J1765">
        <v>329</v>
      </c>
      <c r="M1765" s="1">
        <v>38906</v>
      </c>
      <c r="N1765">
        <v>359</v>
      </c>
      <c r="O1765" t="s">
        <v>3050</v>
      </c>
      <c r="P1765" t="s">
        <v>3061</v>
      </c>
    </row>
    <row r="1766" spans="1:16" x14ac:dyDescent="0.25">
      <c r="A1766" t="s">
        <v>304</v>
      </c>
      <c r="B1766" t="s">
        <v>2298</v>
      </c>
      <c r="C1766" t="s">
        <v>87</v>
      </c>
      <c r="D1766">
        <v>19</v>
      </c>
      <c r="E1766" t="s">
        <v>3844</v>
      </c>
      <c r="F1766" t="s">
        <v>734</v>
      </c>
      <c r="G1766" s="1">
        <v>38906</v>
      </c>
      <c r="H1766" t="s">
        <v>2527</v>
      </c>
      <c r="I1766">
        <v>1</v>
      </c>
      <c r="J1766">
        <v>658</v>
      </c>
      <c r="M1766" s="1">
        <v>39534</v>
      </c>
      <c r="N1766">
        <v>628</v>
      </c>
      <c r="O1766" t="s">
        <v>3048</v>
      </c>
      <c r="P1766" t="s">
        <v>3048</v>
      </c>
    </row>
    <row r="1767" spans="1:16" x14ac:dyDescent="0.25">
      <c r="A1767" t="s">
        <v>304</v>
      </c>
      <c r="B1767" t="s">
        <v>2298</v>
      </c>
      <c r="C1767" t="s">
        <v>87</v>
      </c>
      <c r="D1767">
        <v>20</v>
      </c>
      <c r="E1767" t="s">
        <v>4435</v>
      </c>
      <c r="F1767" t="s">
        <v>2304</v>
      </c>
      <c r="G1767" s="1">
        <v>39534</v>
      </c>
      <c r="H1767" t="s">
        <v>2527</v>
      </c>
      <c r="I1767">
        <v>0</v>
      </c>
      <c r="J1767">
        <v>218</v>
      </c>
      <c r="K1767" s="1">
        <v>39753</v>
      </c>
      <c r="L1767" t="s">
        <v>2529</v>
      </c>
      <c r="M1767" s="1">
        <v>39927</v>
      </c>
      <c r="N1767">
        <v>393</v>
      </c>
      <c r="O1767" t="s">
        <v>3055</v>
      </c>
      <c r="P1767" t="s">
        <v>3048</v>
      </c>
    </row>
    <row r="1768" spans="1:16" x14ac:dyDescent="0.25">
      <c r="A1768" t="s">
        <v>304</v>
      </c>
      <c r="B1768" t="s">
        <v>2298</v>
      </c>
      <c r="C1768" t="s">
        <v>87</v>
      </c>
      <c r="D1768">
        <v>21</v>
      </c>
      <c r="E1768" t="s">
        <v>4436</v>
      </c>
      <c r="F1768" t="s">
        <v>734</v>
      </c>
      <c r="G1768" s="1">
        <v>39927</v>
      </c>
      <c r="H1768" t="s">
        <v>2527</v>
      </c>
      <c r="I1768">
        <v>0</v>
      </c>
      <c r="J1768">
        <v>470</v>
      </c>
      <c r="L1768" t="s">
        <v>2531</v>
      </c>
      <c r="M1768" s="1">
        <v>40397</v>
      </c>
      <c r="N1768">
        <v>470</v>
      </c>
      <c r="O1768" t="s">
        <v>3048</v>
      </c>
      <c r="P1768" t="s">
        <v>3048</v>
      </c>
    </row>
    <row r="1769" spans="1:16" x14ac:dyDescent="0.25">
      <c r="A1769" t="s">
        <v>304</v>
      </c>
      <c r="B1769" t="s">
        <v>2298</v>
      </c>
      <c r="C1769" t="s">
        <v>87</v>
      </c>
      <c r="D1769">
        <v>22</v>
      </c>
      <c r="E1769" t="s">
        <v>4437</v>
      </c>
      <c r="F1769" t="s">
        <v>734</v>
      </c>
      <c r="G1769" s="1">
        <v>40397</v>
      </c>
      <c r="H1769" t="s">
        <v>2527</v>
      </c>
      <c r="I1769">
        <v>2</v>
      </c>
      <c r="J1769">
        <v>931</v>
      </c>
      <c r="M1769" s="1">
        <v>41328</v>
      </c>
      <c r="N1769">
        <v>931</v>
      </c>
      <c r="O1769" t="s">
        <v>3048</v>
      </c>
      <c r="P1769" t="s">
        <v>3048</v>
      </c>
    </row>
    <row r="1770" spans="1:16" x14ac:dyDescent="0.25">
      <c r="A1770" t="s">
        <v>304</v>
      </c>
      <c r="B1770" t="s">
        <v>2298</v>
      </c>
      <c r="C1770" t="s">
        <v>87</v>
      </c>
      <c r="D1770">
        <v>23</v>
      </c>
      <c r="E1770" t="s">
        <v>4438</v>
      </c>
      <c r="F1770" t="s">
        <v>734</v>
      </c>
      <c r="G1770" s="1">
        <v>41328</v>
      </c>
      <c r="H1770" t="s">
        <v>4439</v>
      </c>
      <c r="I1770">
        <v>0</v>
      </c>
      <c r="J1770">
        <v>203</v>
      </c>
      <c r="M1770" s="1">
        <v>41531</v>
      </c>
      <c r="N1770">
        <v>203</v>
      </c>
      <c r="O1770" t="s">
        <v>3048</v>
      </c>
      <c r="P1770" t="s">
        <v>3048</v>
      </c>
    </row>
    <row r="1771" spans="1:16" x14ac:dyDescent="0.25">
      <c r="A1771" t="s">
        <v>304</v>
      </c>
      <c r="B1771" t="s">
        <v>2298</v>
      </c>
      <c r="C1771" t="s">
        <v>87</v>
      </c>
      <c r="D1771">
        <v>24</v>
      </c>
      <c r="E1771" t="s">
        <v>4440</v>
      </c>
      <c r="F1771" t="s">
        <v>768</v>
      </c>
      <c r="G1771" s="1">
        <v>41531</v>
      </c>
      <c r="H1771" t="s">
        <v>4338</v>
      </c>
      <c r="I1771">
        <v>0</v>
      </c>
      <c r="J1771">
        <v>392</v>
      </c>
      <c r="M1771" s="1">
        <v>41923</v>
      </c>
      <c r="N1771">
        <v>392</v>
      </c>
      <c r="O1771" t="s">
        <v>3048</v>
      </c>
      <c r="P1771" t="s">
        <v>3048</v>
      </c>
    </row>
    <row r="1772" spans="1:16" x14ac:dyDescent="0.25">
      <c r="A1772" t="s">
        <v>304</v>
      </c>
      <c r="B1772" t="s">
        <v>2298</v>
      </c>
      <c r="C1772" t="s">
        <v>87</v>
      </c>
      <c r="D1772">
        <v>25</v>
      </c>
      <c r="E1772" t="s">
        <v>4441</v>
      </c>
      <c r="F1772" t="s">
        <v>734</v>
      </c>
      <c r="G1772" s="1">
        <v>41923</v>
      </c>
      <c r="H1772" t="s">
        <v>2010</v>
      </c>
      <c r="I1772">
        <v>0</v>
      </c>
      <c r="J1772">
        <v>336</v>
      </c>
      <c r="M1772" s="1">
        <v>42259</v>
      </c>
      <c r="N1772">
        <v>336</v>
      </c>
      <c r="O1772" t="s">
        <v>3048</v>
      </c>
      <c r="P1772" t="s">
        <v>3048</v>
      </c>
    </row>
    <row r="1773" spans="1:16" x14ac:dyDescent="0.25">
      <c r="A1773" t="s">
        <v>304</v>
      </c>
      <c r="B1773" t="s">
        <v>2298</v>
      </c>
      <c r="C1773" t="s">
        <v>87</v>
      </c>
      <c r="D1773">
        <v>26</v>
      </c>
      <c r="E1773" t="s">
        <v>4442</v>
      </c>
      <c r="F1773" t="s">
        <v>734</v>
      </c>
      <c r="G1773" s="1">
        <v>42259</v>
      </c>
      <c r="H1773" t="s">
        <v>4443</v>
      </c>
      <c r="I1773">
        <v>3</v>
      </c>
      <c r="J1773">
        <v>523</v>
      </c>
      <c r="K1773" s="1">
        <v>42782</v>
      </c>
      <c r="L1773" t="s">
        <v>4444</v>
      </c>
      <c r="M1773" s="1">
        <v>42791</v>
      </c>
      <c r="N1773">
        <v>532</v>
      </c>
      <c r="O1773" t="s">
        <v>3048</v>
      </c>
      <c r="P1773" t="s">
        <v>3048</v>
      </c>
    </row>
    <row r="1774" spans="1:16" x14ac:dyDescent="0.25">
      <c r="A1774" t="s">
        <v>304</v>
      </c>
      <c r="B1774" t="s">
        <v>2298</v>
      </c>
      <c r="C1774" t="s">
        <v>87</v>
      </c>
      <c r="D1774">
        <v>27</v>
      </c>
      <c r="E1774" t="s">
        <v>4445</v>
      </c>
      <c r="F1774" t="s">
        <v>734</v>
      </c>
      <c r="G1774" s="1">
        <v>42791</v>
      </c>
      <c r="H1774" t="s">
        <v>2542</v>
      </c>
      <c r="I1774">
        <v>3</v>
      </c>
      <c r="J1774">
        <v>805</v>
      </c>
      <c r="L1774" t="s">
        <v>2541</v>
      </c>
      <c r="M1774" s="1">
        <v>43596</v>
      </c>
      <c r="N1774">
        <v>805</v>
      </c>
      <c r="O1774" t="s">
        <v>3048</v>
      </c>
      <c r="P1774" t="s">
        <v>3048</v>
      </c>
    </row>
    <row r="1775" spans="1:16" x14ac:dyDescent="0.25">
      <c r="A1775" t="s">
        <v>304</v>
      </c>
      <c r="B1775" t="s">
        <v>2298</v>
      </c>
      <c r="C1775" t="s">
        <v>87</v>
      </c>
      <c r="D1775">
        <v>28</v>
      </c>
      <c r="E1775" t="s">
        <v>4446</v>
      </c>
      <c r="F1775" t="s">
        <v>734</v>
      </c>
      <c r="G1775" s="1">
        <v>43596</v>
      </c>
      <c r="H1775" t="s">
        <v>2544</v>
      </c>
      <c r="I1775">
        <v>0</v>
      </c>
      <c r="J1775">
        <v>252</v>
      </c>
      <c r="M1775" s="1">
        <v>43848</v>
      </c>
      <c r="N1775">
        <v>252</v>
      </c>
      <c r="O1775" t="s">
        <v>3048</v>
      </c>
      <c r="P1775" t="s">
        <v>3048</v>
      </c>
    </row>
    <row r="1776" spans="1:16" x14ac:dyDescent="0.25">
      <c r="A1776" t="s">
        <v>304</v>
      </c>
      <c r="B1776" t="s">
        <v>2298</v>
      </c>
      <c r="C1776" t="s">
        <v>87</v>
      </c>
      <c r="D1776">
        <v>29</v>
      </c>
      <c r="E1776" t="s">
        <v>4447</v>
      </c>
      <c r="F1776" t="s">
        <v>772</v>
      </c>
      <c r="G1776" s="1">
        <v>43848</v>
      </c>
      <c r="H1776" t="s">
        <v>2546</v>
      </c>
      <c r="I1776">
        <v>0</v>
      </c>
      <c r="J1776">
        <v>252</v>
      </c>
      <c r="M1776" s="1">
        <v>44100</v>
      </c>
      <c r="N1776">
        <v>252</v>
      </c>
      <c r="O1776" t="s">
        <v>3052</v>
      </c>
      <c r="P1776" t="s">
        <v>3048</v>
      </c>
    </row>
    <row r="1777" spans="1:16" x14ac:dyDescent="0.25">
      <c r="A1777" t="s">
        <v>304</v>
      </c>
      <c r="B1777" t="s">
        <v>2298</v>
      </c>
      <c r="C1777" t="s">
        <v>87</v>
      </c>
      <c r="D1777">
        <v>30</v>
      </c>
      <c r="E1777" t="s">
        <v>3833</v>
      </c>
      <c r="F1777" t="s">
        <v>734</v>
      </c>
      <c r="G1777" s="1">
        <v>44100</v>
      </c>
      <c r="H1777" t="s">
        <v>2429</v>
      </c>
      <c r="I1777">
        <v>0</v>
      </c>
      <c r="J1777">
        <v>24</v>
      </c>
      <c r="M1777" s="1" t="s">
        <v>4</v>
      </c>
      <c r="N1777" t="s">
        <v>4</v>
      </c>
      <c r="O1777" t="s">
        <v>3048</v>
      </c>
      <c r="P1777" t="s">
        <v>3048</v>
      </c>
    </row>
    <row r="1778" spans="1:16" x14ac:dyDescent="0.25">
      <c r="A1778" t="s">
        <v>304</v>
      </c>
      <c r="B1778" t="s">
        <v>2</v>
      </c>
      <c r="C1778" t="s">
        <v>2</v>
      </c>
      <c r="D1778">
        <v>1</v>
      </c>
      <c r="E1778" t="s">
        <v>3814</v>
      </c>
      <c r="F1778" t="s">
        <v>734</v>
      </c>
      <c r="G1778" s="1">
        <v>30716</v>
      </c>
      <c r="H1778" t="s">
        <v>2364</v>
      </c>
      <c r="I1778">
        <v>4</v>
      </c>
      <c r="J1778">
        <v>966</v>
      </c>
      <c r="L1778" t="s">
        <v>2547</v>
      </c>
      <c r="M1778" s="1">
        <v>31682</v>
      </c>
      <c r="N1778">
        <v>966</v>
      </c>
      <c r="O1778" t="s">
        <v>3048</v>
      </c>
      <c r="P1778" t="s">
        <v>3048</v>
      </c>
    </row>
    <row r="1779" spans="1:16" x14ac:dyDescent="0.25">
      <c r="A1779" t="s">
        <v>304</v>
      </c>
      <c r="B1779" t="s">
        <v>2</v>
      </c>
      <c r="C1779" t="s">
        <v>2</v>
      </c>
      <c r="D1779">
        <v>2</v>
      </c>
      <c r="E1779" t="s">
        <v>3296</v>
      </c>
      <c r="F1779" t="s">
        <v>736</v>
      </c>
      <c r="G1779" s="1">
        <v>31682</v>
      </c>
      <c r="H1779" t="s">
        <v>2364</v>
      </c>
      <c r="I1779">
        <v>3</v>
      </c>
      <c r="J1779">
        <v>396</v>
      </c>
      <c r="K1779" s="1">
        <v>32078</v>
      </c>
      <c r="L1779" t="s">
        <v>4448</v>
      </c>
      <c r="M1779" s="1">
        <v>32256</v>
      </c>
      <c r="N1779">
        <v>574</v>
      </c>
      <c r="O1779" t="s">
        <v>3049</v>
      </c>
      <c r="P1779" t="s">
        <v>3061</v>
      </c>
    </row>
    <row r="1780" spans="1:16" x14ac:dyDescent="0.25">
      <c r="A1780" t="s">
        <v>304</v>
      </c>
      <c r="B1780" t="s">
        <v>2</v>
      </c>
      <c r="C1780" t="s">
        <v>2</v>
      </c>
      <c r="D1780">
        <v>3</v>
      </c>
      <c r="E1780" t="s">
        <v>3818</v>
      </c>
      <c r="F1780" t="s">
        <v>750</v>
      </c>
      <c r="G1780" s="1">
        <v>32256</v>
      </c>
      <c r="H1780" t="s">
        <v>2549</v>
      </c>
      <c r="I1780">
        <v>8</v>
      </c>
      <c r="J1780">
        <v>982</v>
      </c>
      <c r="K1780" s="1">
        <v>33365</v>
      </c>
      <c r="L1780" t="s">
        <v>4449</v>
      </c>
      <c r="M1780" s="1">
        <v>33515</v>
      </c>
      <c r="N1780">
        <v>1259</v>
      </c>
      <c r="O1780" t="s">
        <v>3052</v>
      </c>
      <c r="P1780" t="s">
        <v>3048</v>
      </c>
    </row>
    <row r="1781" spans="1:16" x14ac:dyDescent="0.25">
      <c r="A1781" t="s">
        <v>304</v>
      </c>
      <c r="B1781" t="s">
        <v>2</v>
      </c>
      <c r="C1781" t="s">
        <v>2</v>
      </c>
      <c r="D1781">
        <v>4</v>
      </c>
      <c r="E1781" t="s">
        <v>3842</v>
      </c>
      <c r="F1781" t="s">
        <v>734</v>
      </c>
      <c r="G1781" s="1">
        <v>33515</v>
      </c>
      <c r="H1781" t="s">
        <v>2364</v>
      </c>
      <c r="I1781">
        <v>1</v>
      </c>
      <c r="J1781">
        <v>624</v>
      </c>
      <c r="L1781" t="s">
        <v>2550</v>
      </c>
      <c r="M1781" s="1">
        <v>34139</v>
      </c>
      <c r="N1781">
        <v>624</v>
      </c>
      <c r="O1781" t="s">
        <v>3048</v>
      </c>
      <c r="P1781" t="s">
        <v>3048</v>
      </c>
    </row>
    <row r="1782" spans="1:16" x14ac:dyDescent="0.25">
      <c r="A1782" t="s">
        <v>304</v>
      </c>
      <c r="B1782" t="s">
        <v>2</v>
      </c>
      <c r="C1782" t="s">
        <v>2</v>
      </c>
      <c r="D1782">
        <v>5</v>
      </c>
      <c r="E1782" t="s">
        <v>3262</v>
      </c>
      <c r="F1782" t="s">
        <v>747</v>
      </c>
      <c r="G1782" s="1">
        <v>34139</v>
      </c>
      <c r="H1782" t="s">
        <v>2551</v>
      </c>
      <c r="I1782">
        <v>15</v>
      </c>
      <c r="J1782">
        <v>2456</v>
      </c>
      <c r="K1782" s="1">
        <v>36595</v>
      </c>
      <c r="L1782" t="s">
        <v>4450</v>
      </c>
      <c r="M1782" s="1">
        <v>37023</v>
      </c>
      <c r="N1782">
        <v>2884</v>
      </c>
      <c r="O1782" t="s">
        <v>3052</v>
      </c>
      <c r="P1782" t="s">
        <v>3048</v>
      </c>
    </row>
    <row r="1783" spans="1:16" x14ac:dyDescent="0.25">
      <c r="A1783" t="s">
        <v>304</v>
      </c>
      <c r="B1783" t="s">
        <v>2</v>
      </c>
      <c r="C1783" t="s">
        <v>2</v>
      </c>
      <c r="D1783">
        <v>6</v>
      </c>
      <c r="E1783" t="s">
        <v>3828</v>
      </c>
      <c r="F1783" t="s">
        <v>734</v>
      </c>
      <c r="G1783" s="1">
        <v>37023</v>
      </c>
      <c r="H1783" t="s">
        <v>4379</v>
      </c>
      <c r="I1783">
        <v>0</v>
      </c>
      <c r="J1783">
        <v>213</v>
      </c>
      <c r="K1783" s="1">
        <v>37236</v>
      </c>
      <c r="L1783" t="s">
        <v>3015</v>
      </c>
      <c r="M1783" s="1">
        <v>37359</v>
      </c>
      <c r="N1783">
        <v>336</v>
      </c>
      <c r="O1783" t="s">
        <v>3048</v>
      </c>
      <c r="P1783" t="s">
        <v>3048</v>
      </c>
    </row>
    <row r="1784" spans="1:16" x14ac:dyDescent="0.25">
      <c r="A1784" t="s">
        <v>304</v>
      </c>
      <c r="B1784" t="s">
        <v>2</v>
      </c>
      <c r="C1784" t="s">
        <v>2</v>
      </c>
      <c r="D1784">
        <v>7</v>
      </c>
      <c r="E1784" t="s">
        <v>4451</v>
      </c>
      <c r="F1784" t="s">
        <v>759</v>
      </c>
      <c r="G1784" s="1">
        <v>37359</v>
      </c>
      <c r="H1784" t="s">
        <v>1099</v>
      </c>
      <c r="I1784">
        <v>0</v>
      </c>
      <c r="J1784">
        <v>343</v>
      </c>
      <c r="L1784" t="s">
        <v>2554</v>
      </c>
      <c r="M1784" s="1">
        <v>37702</v>
      </c>
      <c r="N1784">
        <v>343</v>
      </c>
      <c r="O1784" t="s">
        <v>3049</v>
      </c>
      <c r="P1784" t="s">
        <v>3061</v>
      </c>
    </row>
    <row r="1785" spans="1:16" x14ac:dyDescent="0.25">
      <c r="A1785" t="s">
        <v>304</v>
      </c>
      <c r="B1785" t="s">
        <v>2</v>
      </c>
      <c r="C1785" t="s">
        <v>2</v>
      </c>
      <c r="D1785">
        <v>8</v>
      </c>
      <c r="E1785" t="s">
        <v>3844</v>
      </c>
      <c r="F1785" t="s">
        <v>734</v>
      </c>
      <c r="G1785" s="1">
        <v>37702</v>
      </c>
      <c r="H1785" t="s">
        <v>1099</v>
      </c>
      <c r="I1785">
        <v>3</v>
      </c>
      <c r="J1785">
        <v>686</v>
      </c>
      <c r="M1785" s="1">
        <v>38388</v>
      </c>
      <c r="N1785">
        <v>686</v>
      </c>
      <c r="O1785" t="s">
        <v>3048</v>
      </c>
      <c r="P1785" t="s">
        <v>3048</v>
      </c>
    </row>
    <row r="1786" spans="1:16" x14ac:dyDescent="0.25">
      <c r="A1786" t="s">
        <v>304</v>
      </c>
      <c r="B1786" t="s">
        <v>2</v>
      </c>
      <c r="C1786" t="s">
        <v>2</v>
      </c>
      <c r="D1786">
        <v>9</v>
      </c>
      <c r="E1786" t="s">
        <v>3845</v>
      </c>
      <c r="F1786" t="s">
        <v>734</v>
      </c>
      <c r="G1786" s="1">
        <v>38388</v>
      </c>
      <c r="H1786" t="s">
        <v>2527</v>
      </c>
      <c r="I1786">
        <v>1</v>
      </c>
      <c r="J1786">
        <v>427</v>
      </c>
      <c r="M1786" s="1">
        <v>38815</v>
      </c>
      <c r="N1786">
        <v>427</v>
      </c>
      <c r="O1786" t="s">
        <v>3048</v>
      </c>
      <c r="P1786" t="s">
        <v>3048</v>
      </c>
    </row>
    <row r="1787" spans="1:16" x14ac:dyDescent="0.25">
      <c r="A1787" t="s">
        <v>304</v>
      </c>
      <c r="B1787" t="s">
        <v>2</v>
      </c>
      <c r="C1787" t="s">
        <v>2</v>
      </c>
      <c r="D1787">
        <v>10</v>
      </c>
      <c r="E1787" t="s">
        <v>3827</v>
      </c>
      <c r="F1787" t="s">
        <v>734</v>
      </c>
      <c r="G1787" s="1">
        <v>38815</v>
      </c>
      <c r="H1787" t="s">
        <v>2353</v>
      </c>
      <c r="I1787">
        <v>0</v>
      </c>
      <c r="J1787">
        <v>73</v>
      </c>
      <c r="K1787" s="1">
        <v>38888</v>
      </c>
      <c r="L1787" t="s">
        <v>2555</v>
      </c>
      <c r="M1787" s="1">
        <v>39018</v>
      </c>
      <c r="N1787">
        <v>203</v>
      </c>
      <c r="O1787" t="s">
        <v>3048</v>
      </c>
      <c r="P1787" t="s">
        <v>3048</v>
      </c>
    </row>
    <row r="1788" spans="1:16" x14ac:dyDescent="0.25">
      <c r="A1788" t="s">
        <v>304</v>
      </c>
      <c r="B1788" t="s">
        <v>2</v>
      </c>
      <c r="C1788" t="s">
        <v>2</v>
      </c>
      <c r="D1788">
        <v>11</v>
      </c>
      <c r="E1788" t="s">
        <v>4452</v>
      </c>
      <c r="F1788" t="s">
        <v>747</v>
      </c>
      <c r="G1788" s="1">
        <v>39018</v>
      </c>
      <c r="H1788" t="s">
        <v>2558</v>
      </c>
      <c r="I1788">
        <v>2</v>
      </c>
      <c r="J1788">
        <v>532</v>
      </c>
      <c r="L1788" t="s">
        <v>2557</v>
      </c>
      <c r="M1788" s="1">
        <v>39550</v>
      </c>
      <c r="N1788">
        <v>532</v>
      </c>
      <c r="O1788" t="s">
        <v>3052</v>
      </c>
      <c r="P1788" t="s">
        <v>3048</v>
      </c>
    </row>
    <row r="1789" spans="1:16" x14ac:dyDescent="0.25">
      <c r="A1789" t="s">
        <v>304</v>
      </c>
      <c r="B1789" t="s">
        <v>2</v>
      </c>
      <c r="C1789" t="s">
        <v>2</v>
      </c>
      <c r="D1789">
        <v>12</v>
      </c>
      <c r="E1789" t="s">
        <v>3314</v>
      </c>
      <c r="F1789" t="s">
        <v>768</v>
      </c>
      <c r="G1789" s="1">
        <v>39550</v>
      </c>
      <c r="H1789" t="s">
        <v>2364</v>
      </c>
      <c r="I1789">
        <v>0</v>
      </c>
      <c r="J1789">
        <v>104</v>
      </c>
      <c r="K1789" s="1">
        <v>39654</v>
      </c>
      <c r="L1789" t="s">
        <v>4453</v>
      </c>
      <c r="M1789" s="1">
        <v>39662</v>
      </c>
      <c r="N1789">
        <v>112</v>
      </c>
      <c r="O1789" t="s">
        <v>3048</v>
      </c>
      <c r="P1789" t="s">
        <v>3048</v>
      </c>
    </row>
    <row r="1790" spans="1:16" x14ac:dyDescent="0.25">
      <c r="A1790" t="s">
        <v>304</v>
      </c>
      <c r="B1790" t="s">
        <v>2</v>
      </c>
      <c r="C1790" t="s">
        <v>2</v>
      </c>
      <c r="D1790">
        <v>13</v>
      </c>
      <c r="E1790" t="s">
        <v>4454</v>
      </c>
      <c r="F1790" t="s">
        <v>779</v>
      </c>
      <c r="G1790" s="1">
        <v>39662</v>
      </c>
      <c r="H1790" t="s">
        <v>4338</v>
      </c>
      <c r="I1790">
        <v>0</v>
      </c>
      <c r="J1790">
        <v>257</v>
      </c>
      <c r="K1790" s="1">
        <v>39919</v>
      </c>
      <c r="L1790" t="s">
        <v>3016</v>
      </c>
      <c r="M1790" s="1">
        <v>40026</v>
      </c>
      <c r="N1790">
        <v>364</v>
      </c>
      <c r="O1790" t="s">
        <v>3053</v>
      </c>
      <c r="P1790" t="s">
        <v>2342</v>
      </c>
    </row>
    <row r="1791" spans="1:16" x14ac:dyDescent="0.25">
      <c r="A1791" t="s">
        <v>304</v>
      </c>
      <c r="B1791" t="s">
        <v>2</v>
      </c>
      <c r="C1791" t="s">
        <v>2</v>
      </c>
      <c r="D1791">
        <v>14</v>
      </c>
      <c r="E1791" t="s">
        <v>4455</v>
      </c>
      <c r="F1791" t="s">
        <v>735</v>
      </c>
      <c r="G1791" s="1">
        <v>40026</v>
      </c>
      <c r="H1791" t="s">
        <v>2429</v>
      </c>
      <c r="I1791">
        <v>1</v>
      </c>
      <c r="J1791">
        <v>132</v>
      </c>
      <c r="L1791" t="s">
        <v>2562</v>
      </c>
      <c r="M1791" s="1">
        <v>40158</v>
      </c>
      <c r="N1791">
        <v>132</v>
      </c>
      <c r="O1791" t="s">
        <v>3053</v>
      </c>
      <c r="P1791" t="s">
        <v>2342</v>
      </c>
    </row>
    <row r="1792" spans="1:16" x14ac:dyDescent="0.25">
      <c r="A1792" t="s">
        <v>304</v>
      </c>
      <c r="B1792" t="s">
        <v>2</v>
      </c>
      <c r="C1792" t="s">
        <v>2</v>
      </c>
      <c r="D1792">
        <v>15</v>
      </c>
      <c r="E1792" t="s">
        <v>4456</v>
      </c>
      <c r="F1792" t="s">
        <v>3018</v>
      </c>
      <c r="G1792" s="1">
        <v>40158</v>
      </c>
      <c r="H1792" t="s">
        <v>2564</v>
      </c>
      <c r="I1792">
        <v>3</v>
      </c>
      <c r="J1792">
        <v>631</v>
      </c>
      <c r="M1792" s="1">
        <v>40789</v>
      </c>
      <c r="N1792">
        <v>631</v>
      </c>
      <c r="O1792" t="s">
        <v>3050</v>
      </c>
      <c r="P1792" t="s">
        <v>3061</v>
      </c>
    </row>
    <row r="1793" spans="1:16" x14ac:dyDescent="0.25">
      <c r="A1793" t="s">
        <v>304</v>
      </c>
      <c r="B1793" t="s">
        <v>2</v>
      </c>
      <c r="C1793" t="s">
        <v>2</v>
      </c>
      <c r="D1793">
        <v>16</v>
      </c>
      <c r="E1793" t="s">
        <v>3847</v>
      </c>
      <c r="F1793" t="s">
        <v>734</v>
      </c>
      <c r="G1793" s="1">
        <v>40789</v>
      </c>
      <c r="H1793" t="s">
        <v>4457</v>
      </c>
      <c r="I1793">
        <v>0</v>
      </c>
      <c r="J1793">
        <v>66</v>
      </c>
      <c r="K1793" s="1">
        <v>40855</v>
      </c>
      <c r="L1793" t="s">
        <v>4458</v>
      </c>
      <c r="M1793" s="1">
        <v>41069</v>
      </c>
      <c r="N1793">
        <v>280</v>
      </c>
      <c r="O1793" t="s">
        <v>3048</v>
      </c>
      <c r="P1793" t="s">
        <v>3048</v>
      </c>
    </row>
    <row r="1794" spans="1:16" x14ac:dyDescent="0.25">
      <c r="A1794" t="s">
        <v>304</v>
      </c>
      <c r="B1794" t="s">
        <v>2</v>
      </c>
      <c r="C1794" t="s">
        <v>2</v>
      </c>
      <c r="D1794">
        <v>17</v>
      </c>
      <c r="E1794" t="s">
        <v>4176</v>
      </c>
      <c r="F1794" t="s">
        <v>734</v>
      </c>
      <c r="G1794" s="1">
        <v>41069</v>
      </c>
      <c r="H1794" t="s">
        <v>4338</v>
      </c>
      <c r="I1794">
        <v>0</v>
      </c>
      <c r="J1794">
        <v>133</v>
      </c>
      <c r="L1794" t="s">
        <v>2567</v>
      </c>
      <c r="M1794" s="1">
        <v>41202</v>
      </c>
      <c r="N1794">
        <v>133</v>
      </c>
      <c r="O1794" t="s">
        <v>3048</v>
      </c>
      <c r="P1794" t="s">
        <v>3048</v>
      </c>
    </row>
    <row r="1795" spans="1:16" x14ac:dyDescent="0.25">
      <c r="A1795" t="s">
        <v>304</v>
      </c>
      <c r="B1795" t="s">
        <v>2</v>
      </c>
      <c r="C1795" t="s">
        <v>2</v>
      </c>
      <c r="D1795">
        <v>18</v>
      </c>
      <c r="E1795" t="s">
        <v>3870</v>
      </c>
      <c r="F1795" t="s">
        <v>734</v>
      </c>
      <c r="G1795" s="1">
        <v>41202</v>
      </c>
      <c r="H1795" t="s">
        <v>4347</v>
      </c>
      <c r="I1795">
        <v>0</v>
      </c>
      <c r="J1795">
        <v>413</v>
      </c>
      <c r="M1795" s="1">
        <v>41615</v>
      </c>
      <c r="N1795">
        <v>413</v>
      </c>
      <c r="O1795" t="s">
        <v>3048</v>
      </c>
      <c r="P1795" t="s">
        <v>3048</v>
      </c>
    </row>
    <row r="1796" spans="1:16" x14ac:dyDescent="0.25">
      <c r="A1796" t="s">
        <v>304</v>
      </c>
      <c r="B1796" t="s">
        <v>2</v>
      </c>
      <c r="C1796" t="s">
        <v>2</v>
      </c>
      <c r="D1796">
        <v>19</v>
      </c>
      <c r="E1796" t="s">
        <v>3851</v>
      </c>
      <c r="F1796" t="s">
        <v>734</v>
      </c>
      <c r="G1796" s="1">
        <v>41615</v>
      </c>
      <c r="H1796" t="s">
        <v>4347</v>
      </c>
      <c r="I1796">
        <v>1</v>
      </c>
      <c r="J1796">
        <v>252</v>
      </c>
      <c r="M1796" s="1">
        <v>41867</v>
      </c>
      <c r="N1796">
        <v>252</v>
      </c>
      <c r="O1796" t="s">
        <v>3048</v>
      </c>
      <c r="P1796" t="s">
        <v>3048</v>
      </c>
    </row>
    <row r="1797" spans="1:16" x14ac:dyDescent="0.25">
      <c r="A1797" t="s">
        <v>304</v>
      </c>
      <c r="B1797" t="s">
        <v>2</v>
      </c>
      <c r="C1797" t="s">
        <v>2</v>
      </c>
      <c r="D1797">
        <v>20</v>
      </c>
      <c r="E1797" t="s">
        <v>4459</v>
      </c>
      <c r="F1797" t="s">
        <v>736</v>
      </c>
      <c r="G1797" s="1">
        <v>41867</v>
      </c>
      <c r="H1797" t="s">
        <v>3043</v>
      </c>
      <c r="I1797">
        <v>3</v>
      </c>
      <c r="J1797">
        <v>1015</v>
      </c>
      <c r="M1797" s="1">
        <v>42882</v>
      </c>
      <c r="N1797">
        <v>1015</v>
      </c>
      <c r="O1797" t="s">
        <v>3049</v>
      </c>
      <c r="P1797" t="s">
        <v>3061</v>
      </c>
    </row>
    <row r="1798" spans="1:16" x14ac:dyDescent="0.25">
      <c r="A1798" t="s">
        <v>304</v>
      </c>
      <c r="B1798" t="s">
        <v>2</v>
      </c>
      <c r="C1798" t="s">
        <v>2</v>
      </c>
      <c r="D1798">
        <v>21</v>
      </c>
      <c r="E1798" t="s">
        <v>3852</v>
      </c>
      <c r="F1798" t="s">
        <v>734</v>
      </c>
      <c r="G1798" s="1">
        <v>42882</v>
      </c>
      <c r="H1798" t="s">
        <v>4460</v>
      </c>
      <c r="I1798">
        <v>4</v>
      </c>
      <c r="J1798">
        <v>1242</v>
      </c>
      <c r="M1798" s="1" t="s">
        <v>4</v>
      </c>
      <c r="N1798" t="s">
        <v>4</v>
      </c>
      <c r="O1798" t="s">
        <v>3048</v>
      </c>
      <c r="P1798" t="s">
        <v>3048</v>
      </c>
    </row>
    <row r="1799" spans="1:16" x14ac:dyDescent="0.25">
      <c r="A1799" t="s">
        <v>304</v>
      </c>
      <c r="B1799" t="s">
        <v>2307</v>
      </c>
      <c r="C1799" t="s">
        <v>774</v>
      </c>
      <c r="D1799">
        <v>1</v>
      </c>
      <c r="E1799" t="s">
        <v>3342</v>
      </c>
      <c r="F1799" t="s">
        <v>734</v>
      </c>
      <c r="G1799" s="1">
        <v>30855</v>
      </c>
      <c r="H1799" t="s">
        <v>4461</v>
      </c>
      <c r="I1799">
        <v>1</v>
      </c>
      <c r="J1799">
        <v>192</v>
      </c>
      <c r="K1799" s="1">
        <v>31390</v>
      </c>
      <c r="L1799" t="s">
        <v>4462</v>
      </c>
      <c r="M1799" s="1">
        <v>31528</v>
      </c>
      <c r="N1799">
        <v>673</v>
      </c>
      <c r="O1799" t="s">
        <v>3048</v>
      </c>
      <c r="P1799" t="s">
        <v>3048</v>
      </c>
    </row>
    <row r="1800" spans="1:16" x14ac:dyDescent="0.25">
      <c r="A1800" t="s">
        <v>304</v>
      </c>
      <c r="B1800" t="s">
        <v>2307</v>
      </c>
      <c r="C1800" t="s">
        <v>774</v>
      </c>
      <c r="D1800">
        <v>2</v>
      </c>
      <c r="E1800" t="s">
        <v>4463</v>
      </c>
      <c r="F1800" t="s">
        <v>734</v>
      </c>
      <c r="G1800" s="1">
        <v>31528</v>
      </c>
      <c r="H1800" t="s">
        <v>2574</v>
      </c>
      <c r="I1800">
        <v>1</v>
      </c>
      <c r="J1800">
        <v>187</v>
      </c>
      <c r="L1800" t="s">
        <v>2573</v>
      </c>
      <c r="M1800" s="1">
        <v>31715</v>
      </c>
      <c r="N1800">
        <v>187</v>
      </c>
      <c r="O1800" t="s">
        <v>3048</v>
      </c>
      <c r="P1800" t="s">
        <v>3048</v>
      </c>
    </row>
    <row r="1801" spans="1:16" x14ac:dyDescent="0.25">
      <c r="A1801" t="s">
        <v>304</v>
      </c>
      <c r="B1801" t="s">
        <v>2307</v>
      </c>
      <c r="C1801" t="s">
        <v>774</v>
      </c>
      <c r="D1801">
        <v>3</v>
      </c>
      <c r="E1801" t="s">
        <v>4464</v>
      </c>
      <c r="F1801" t="s">
        <v>734</v>
      </c>
      <c r="G1801" s="1">
        <v>31715</v>
      </c>
      <c r="H1801" t="s">
        <v>2576</v>
      </c>
      <c r="I1801">
        <v>0</v>
      </c>
      <c r="J1801">
        <v>125</v>
      </c>
      <c r="M1801" s="1">
        <v>31840</v>
      </c>
      <c r="N1801">
        <v>125</v>
      </c>
      <c r="O1801" t="s">
        <v>3048</v>
      </c>
      <c r="P1801" t="s">
        <v>3048</v>
      </c>
    </row>
    <row r="1802" spans="1:16" x14ac:dyDescent="0.25">
      <c r="A1802" t="s">
        <v>304</v>
      </c>
      <c r="B1802" t="s">
        <v>2307</v>
      </c>
      <c r="C1802" t="s">
        <v>774</v>
      </c>
      <c r="D1802">
        <v>4</v>
      </c>
      <c r="E1802" t="s">
        <v>4465</v>
      </c>
      <c r="F1802" t="s">
        <v>736</v>
      </c>
      <c r="G1802" s="1">
        <v>31840</v>
      </c>
      <c r="H1802" t="s">
        <v>2578</v>
      </c>
      <c r="I1802">
        <v>1</v>
      </c>
      <c r="J1802">
        <v>271</v>
      </c>
      <c r="K1802" s="1">
        <v>32035</v>
      </c>
      <c r="L1802" t="s">
        <v>2579</v>
      </c>
      <c r="M1802" s="1">
        <v>32187</v>
      </c>
      <c r="N1802">
        <v>347</v>
      </c>
      <c r="O1802" t="s">
        <v>3049</v>
      </c>
      <c r="P1802" t="s">
        <v>3061</v>
      </c>
    </row>
    <row r="1803" spans="1:16" x14ac:dyDescent="0.25">
      <c r="A1803" t="s">
        <v>304</v>
      </c>
      <c r="B1803" t="s">
        <v>2307</v>
      </c>
      <c r="C1803" t="s">
        <v>774</v>
      </c>
      <c r="D1803">
        <v>5</v>
      </c>
      <c r="E1803" t="s">
        <v>4466</v>
      </c>
      <c r="F1803" t="s">
        <v>734</v>
      </c>
      <c r="G1803" s="1">
        <v>32187</v>
      </c>
      <c r="H1803" t="s">
        <v>2128</v>
      </c>
      <c r="I1803">
        <v>1</v>
      </c>
      <c r="J1803">
        <v>202</v>
      </c>
      <c r="L1803" t="s">
        <v>2581</v>
      </c>
      <c r="M1803" s="1">
        <v>32389</v>
      </c>
      <c r="N1803">
        <v>202</v>
      </c>
      <c r="O1803" t="s">
        <v>3048</v>
      </c>
      <c r="P1803" t="s">
        <v>3048</v>
      </c>
    </row>
    <row r="1804" spans="1:16" x14ac:dyDescent="0.25">
      <c r="A1804" t="s">
        <v>304</v>
      </c>
      <c r="B1804" t="s">
        <v>2307</v>
      </c>
      <c r="C1804" t="s">
        <v>774</v>
      </c>
      <c r="D1804">
        <v>6</v>
      </c>
      <c r="E1804" t="s">
        <v>3301</v>
      </c>
      <c r="F1804" t="s">
        <v>734</v>
      </c>
      <c r="G1804" s="1">
        <v>32389</v>
      </c>
      <c r="H1804" t="s">
        <v>2364</v>
      </c>
      <c r="I1804">
        <v>2</v>
      </c>
      <c r="J1804">
        <v>621</v>
      </c>
      <c r="M1804" s="1">
        <v>33010</v>
      </c>
      <c r="N1804">
        <v>621</v>
      </c>
      <c r="O1804" t="s">
        <v>3048</v>
      </c>
      <c r="P1804" t="s">
        <v>3048</v>
      </c>
    </row>
    <row r="1805" spans="1:16" x14ac:dyDescent="0.25">
      <c r="A1805" t="s">
        <v>304</v>
      </c>
      <c r="B1805" t="s">
        <v>2307</v>
      </c>
      <c r="C1805" t="s">
        <v>774</v>
      </c>
      <c r="D1805">
        <v>7</v>
      </c>
      <c r="E1805" t="s">
        <v>3392</v>
      </c>
      <c r="F1805" t="s">
        <v>768</v>
      </c>
      <c r="G1805" s="1">
        <v>33010</v>
      </c>
      <c r="H1805" t="s">
        <v>4338</v>
      </c>
      <c r="I1805">
        <v>2</v>
      </c>
      <c r="J1805">
        <v>340</v>
      </c>
      <c r="K1805" s="1">
        <v>33350</v>
      </c>
      <c r="L1805" t="s">
        <v>2582</v>
      </c>
      <c r="M1805" s="1">
        <v>33579</v>
      </c>
      <c r="N1805">
        <v>569</v>
      </c>
      <c r="O1805" t="s">
        <v>3048</v>
      </c>
      <c r="P1805" t="s">
        <v>3048</v>
      </c>
    </row>
    <row r="1806" spans="1:16" x14ac:dyDescent="0.25">
      <c r="A1806" t="s">
        <v>304</v>
      </c>
      <c r="B1806" t="s">
        <v>2307</v>
      </c>
      <c r="C1806" t="s">
        <v>774</v>
      </c>
      <c r="D1806">
        <v>8</v>
      </c>
      <c r="E1806" t="s">
        <v>4467</v>
      </c>
      <c r="F1806" t="s">
        <v>770</v>
      </c>
      <c r="G1806" s="1">
        <v>33579</v>
      </c>
      <c r="H1806" t="s">
        <v>2020</v>
      </c>
      <c r="I1806">
        <v>1</v>
      </c>
      <c r="J1806">
        <v>224</v>
      </c>
      <c r="L1806" t="s">
        <v>2584</v>
      </c>
      <c r="M1806" s="1">
        <v>33803</v>
      </c>
      <c r="N1806">
        <v>224</v>
      </c>
      <c r="O1806" t="s">
        <v>3051</v>
      </c>
      <c r="P1806" t="s">
        <v>3051</v>
      </c>
    </row>
    <row r="1807" spans="1:16" x14ac:dyDescent="0.25">
      <c r="A1807" t="s">
        <v>304</v>
      </c>
      <c r="B1807" t="s">
        <v>2307</v>
      </c>
      <c r="C1807" t="s">
        <v>774</v>
      </c>
      <c r="D1807">
        <v>9</v>
      </c>
      <c r="E1807" t="s">
        <v>3258</v>
      </c>
      <c r="F1807" t="s">
        <v>734</v>
      </c>
      <c r="G1807" s="1">
        <v>33803</v>
      </c>
      <c r="H1807" t="s">
        <v>2353</v>
      </c>
      <c r="I1807">
        <v>0</v>
      </c>
      <c r="J1807">
        <v>166</v>
      </c>
      <c r="K1807" s="1">
        <v>34034</v>
      </c>
      <c r="L1807" t="s">
        <v>2585</v>
      </c>
      <c r="M1807" s="1">
        <v>34104</v>
      </c>
      <c r="N1807">
        <v>301</v>
      </c>
      <c r="O1807" t="s">
        <v>3048</v>
      </c>
      <c r="P1807" t="s">
        <v>3048</v>
      </c>
    </row>
    <row r="1808" spans="1:16" x14ac:dyDescent="0.25">
      <c r="A1808" t="s">
        <v>304</v>
      </c>
      <c r="B1808" t="s">
        <v>2307</v>
      </c>
      <c r="C1808" t="s">
        <v>774</v>
      </c>
      <c r="D1808">
        <v>10</v>
      </c>
      <c r="E1808" t="s">
        <v>4468</v>
      </c>
      <c r="F1808" t="s">
        <v>734</v>
      </c>
      <c r="G1808" s="1">
        <v>34104</v>
      </c>
      <c r="H1808" t="s">
        <v>2364</v>
      </c>
      <c r="I1808">
        <v>2</v>
      </c>
      <c r="J1808">
        <v>274</v>
      </c>
      <c r="L1808" t="s">
        <v>2587</v>
      </c>
      <c r="M1808" s="1">
        <v>34378</v>
      </c>
      <c r="N1808">
        <v>274</v>
      </c>
      <c r="O1808" t="s">
        <v>3048</v>
      </c>
      <c r="P1808" t="s">
        <v>3048</v>
      </c>
    </row>
    <row r="1809" spans="1:16" x14ac:dyDescent="0.25">
      <c r="A1809" t="s">
        <v>304</v>
      </c>
      <c r="B1809" t="s">
        <v>2307</v>
      </c>
      <c r="C1809" t="s">
        <v>774</v>
      </c>
      <c r="D1809">
        <v>11</v>
      </c>
      <c r="E1809" t="s">
        <v>4469</v>
      </c>
      <c r="F1809" t="s">
        <v>747</v>
      </c>
      <c r="G1809" s="1">
        <v>34378</v>
      </c>
      <c r="H1809" t="s">
        <v>2364</v>
      </c>
      <c r="I1809">
        <v>2</v>
      </c>
      <c r="J1809">
        <v>349</v>
      </c>
      <c r="M1809" s="1">
        <v>34727</v>
      </c>
      <c r="N1809">
        <v>349</v>
      </c>
      <c r="O1809" t="s">
        <v>3052</v>
      </c>
      <c r="P1809" t="s">
        <v>3048</v>
      </c>
    </row>
    <row r="1810" spans="1:16" x14ac:dyDescent="0.25">
      <c r="A1810" t="s">
        <v>304</v>
      </c>
      <c r="B1810" t="s">
        <v>2307</v>
      </c>
      <c r="C1810" t="s">
        <v>774</v>
      </c>
      <c r="D1810">
        <v>12</v>
      </c>
      <c r="E1810" t="s">
        <v>1490</v>
      </c>
      <c r="F1810" t="s">
        <v>761</v>
      </c>
      <c r="G1810" s="1">
        <v>34727</v>
      </c>
      <c r="H1810" t="s">
        <v>2353</v>
      </c>
      <c r="I1810">
        <v>5</v>
      </c>
      <c r="J1810">
        <v>854</v>
      </c>
      <c r="M1810" s="1">
        <v>35581</v>
      </c>
      <c r="N1810">
        <v>854</v>
      </c>
      <c r="O1810" t="s">
        <v>761</v>
      </c>
      <c r="P1810" t="s">
        <v>761</v>
      </c>
    </row>
    <row r="1811" spans="1:16" x14ac:dyDescent="0.25">
      <c r="A1811" t="s">
        <v>304</v>
      </c>
      <c r="B1811" t="s">
        <v>2307</v>
      </c>
      <c r="C1811" t="s">
        <v>774</v>
      </c>
      <c r="D1811">
        <v>13</v>
      </c>
      <c r="E1811" t="s">
        <v>4470</v>
      </c>
      <c r="F1811" t="s">
        <v>734</v>
      </c>
      <c r="G1811" s="1">
        <v>35581</v>
      </c>
      <c r="H1811" t="s">
        <v>2353</v>
      </c>
      <c r="I1811">
        <v>3</v>
      </c>
      <c r="J1811">
        <v>630</v>
      </c>
      <c r="M1811" s="1">
        <v>36211</v>
      </c>
      <c r="N1811">
        <v>630</v>
      </c>
      <c r="O1811" t="s">
        <v>3048</v>
      </c>
      <c r="P1811" t="s">
        <v>3048</v>
      </c>
    </row>
    <row r="1812" spans="1:16" x14ac:dyDescent="0.25">
      <c r="A1812" t="s">
        <v>304</v>
      </c>
      <c r="B1812" t="s">
        <v>2307</v>
      </c>
      <c r="C1812" t="s">
        <v>774</v>
      </c>
      <c r="D1812">
        <v>14</v>
      </c>
      <c r="E1812" t="s">
        <v>4471</v>
      </c>
      <c r="F1812" t="s">
        <v>734</v>
      </c>
      <c r="G1812" s="1">
        <v>36211</v>
      </c>
      <c r="H1812" t="s">
        <v>4379</v>
      </c>
      <c r="I1812">
        <v>1</v>
      </c>
      <c r="J1812">
        <v>314</v>
      </c>
      <c r="K1812" s="1">
        <v>36495</v>
      </c>
      <c r="L1812" t="s">
        <v>2592</v>
      </c>
      <c r="M1812" s="1">
        <v>36568</v>
      </c>
      <c r="N1812">
        <v>357</v>
      </c>
      <c r="O1812" t="s">
        <v>3048</v>
      </c>
      <c r="P1812" t="s">
        <v>3048</v>
      </c>
    </row>
    <row r="1813" spans="1:16" x14ac:dyDescent="0.25">
      <c r="A1813" t="s">
        <v>304</v>
      </c>
      <c r="B1813" t="s">
        <v>2307</v>
      </c>
      <c r="C1813" t="s">
        <v>774</v>
      </c>
      <c r="D1813">
        <v>15</v>
      </c>
      <c r="E1813" t="s">
        <v>3845</v>
      </c>
      <c r="F1813" t="s">
        <v>734</v>
      </c>
      <c r="G1813" s="1">
        <v>36568</v>
      </c>
      <c r="H1813" t="s">
        <v>2429</v>
      </c>
      <c r="I1813">
        <v>5</v>
      </c>
      <c r="J1813">
        <v>311</v>
      </c>
      <c r="L1813" t="s">
        <v>2593</v>
      </c>
      <c r="M1813" s="1">
        <v>37198</v>
      </c>
      <c r="N1813">
        <v>630</v>
      </c>
      <c r="O1813" t="s">
        <v>3048</v>
      </c>
      <c r="P1813" t="s">
        <v>3048</v>
      </c>
    </row>
    <row r="1814" spans="1:16" x14ac:dyDescent="0.25">
      <c r="A1814" t="s">
        <v>304</v>
      </c>
      <c r="B1814" t="s">
        <v>2307</v>
      </c>
      <c r="C1814" t="s">
        <v>774</v>
      </c>
      <c r="D1814">
        <v>16</v>
      </c>
      <c r="E1814" t="s">
        <v>4472</v>
      </c>
      <c r="F1814" t="s">
        <v>761</v>
      </c>
      <c r="G1814" s="1">
        <v>37198</v>
      </c>
      <c r="H1814" t="s">
        <v>2353</v>
      </c>
      <c r="I1814">
        <v>4</v>
      </c>
      <c r="J1814">
        <v>1309</v>
      </c>
      <c r="M1814" s="1">
        <v>38507</v>
      </c>
      <c r="N1814">
        <v>1309</v>
      </c>
      <c r="O1814" t="s">
        <v>761</v>
      </c>
      <c r="P1814" t="s">
        <v>761</v>
      </c>
    </row>
    <row r="1815" spans="1:16" x14ac:dyDescent="0.25">
      <c r="A1815" t="s">
        <v>304</v>
      </c>
      <c r="B1815" t="s">
        <v>2307</v>
      </c>
      <c r="C1815" t="s">
        <v>774</v>
      </c>
      <c r="D1815">
        <v>17</v>
      </c>
      <c r="E1815" t="s">
        <v>3312</v>
      </c>
      <c r="F1815" t="s">
        <v>736</v>
      </c>
      <c r="G1815" s="1">
        <v>38507</v>
      </c>
      <c r="H1815" t="s">
        <v>2461</v>
      </c>
      <c r="I1815">
        <v>1</v>
      </c>
      <c r="J1815">
        <v>314</v>
      </c>
      <c r="K1815" s="1">
        <v>38821</v>
      </c>
      <c r="L1815" t="s">
        <v>4473</v>
      </c>
      <c r="M1815" s="1">
        <v>38898</v>
      </c>
      <c r="N1815">
        <v>391</v>
      </c>
      <c r="O1815" t="s">
        <v>3049</v>
      </c>
      <c r="P1815" t="s">
        <v>3061</v>
      </c>
    </row>
    <row r="1816" spans="1:16" x14ac:dyDescent="0.25">
      <c r="A1816" t="s">
        <v>304</v>
      </c>
      <c r="B1816" t="s">
        <v>2307</v>
      </c>
      <c r="C1816" t="s">
        <v>774</v>
      </c>
      <c r="D1816">
        <v>18</v>
      </c>
      <c r="E1816" t="s">
        <v>4474</v>
      </c>
      <c r="F1816" t="s">
        <v>770</v>
      </c>
      <c r="G1816" s="1">
        <v>38898</v>
      </c>
      <c r="H1816" t="s">
        <v>2403</v>
      </c>
      <c r="I1816">
        <v>0</v>
      </c>
      <c r="J1816">
        <v>227</v>
      </c>
      <c r="L1816" t="s">
        <v>2597</v>
      </c>
      <c r="M1816" s="1">
        <v>39102</v>
      </c>
      <c r="N1816">
        <v>204</v>
      </c>
      <c r="O1816" t="s">
        <v>3051</v>
      </c>
      <c r="P1816" t="s">
        <v>3051</v>
      </c>
    </row>
    <row r="1817" spans="1:16" x14ac:dyDescent="0.25">
      <c r="A1817" t="s">
        <v>304</v>
      </c>
      <c r="B1817" t="s">
        <v>2307</v>
      </c>
      <c r="C1817" t="s">
        <v>774</v>
      </c>
      <c r="D1817">
        <v>19</v>
      </c>
      <c r="E1817" t="s">
        <v>4475</v>
      </c>
      <c r="F1817" t="s">
        <v>736</v>
      </c>
      <c r="G1817" s="1">
        <v>39102</v>
      </c>
      <c r="H1817" t="s">
        <v>2025</v>
      </c>
      <c r="I1817">
        <v>0</v>
      </c>
      <c r="J1817">
        <v>14</v>
      </c>
      <c r="K1817" s="1">
        <v>39116</v>
      </c>
      <c r="L1817" t="s">
        <v>4476</v>
      </c>
      <c r="M1817" s="1">
        <v>39117</v>
      </c>
      <c r="N1817">
        <v>15</v>
      </c>
      <c r="O1817" t="s">
        <v>3049</v>
      </c>
      <c r="P1817" t="s">
        <v>3061</v>
      </c>
    </row>
    <row r="1818" spans="1:16" x14ac:dyDescent="0.25">
      <c r="A1818" t="s">
        <v>304</v>
      </c>
      <c r="B1818" t="s">
        <v>2307</v>
      </c>
      <c r="C1818" t="s">
        <v>774</v>
      </c>
      <c r="D1818">
        <v>20</v>
      </c>
      <c r="E1818" t="s">
        <v>4477</v>
      </c>
      <c r="F1818" t="s">
        <v>761</v>
      </c>
      <c r="G1818" s="1">
        <v>39117</v>
      </c>
      <c r="H1818" t="s">
        <v>2601</v>
      </c>
      <c r="I1818">
        <v>1</v>
      </c>
      <c r="J1818">
        <v>132</v>
      </c>
      <c r="L1818" t="s">
        <v>2597</v>
      </c>
      <c r="M1818" s="1">
        <v>39249</v>
      </c>
      <c r="N1818">
        <v>132</v>
      </c>
      <c r="O1818" t="s">
        <v>761</v>
      </c>
      <c r="P1818" t="s">
        <v>761</v>
      </c>
    </row>
    <row r="1819" spans="1:16" x14ac:dyDescent="0.25">
      <c r="A1819" t="s">
        <v>304</v>
      </c>
      <c r="B1819" t="s">
        <v>2307</v>
      </c>
      <c r="C1819" t="s">
        <v>774</v>
      </c>
      <c r="D1819">
        <v>21</v>
      </c>
      <c r="E1819" t="s">
        <v>3319</v>
      </c>
      <c r="F1819" t="s">
        <v>734</v>
      </c>
      <c r="G1819" s="1">
        <v>39249</v>
      </c>
      <c r="H1819" t="s">
        <v>2429</v>
      </c>
      <c r="I1819">
        <v>1</v>
      </c>
      <c r="J1819">
        <v>198</v>
      </c>
      <c r="K1819" s="1">
        <v>39629</v>
      </c>
      <c r="L1819" t="s">
        <v>2602</v>
      </c>
      <c r="M1819" s="1">
        <v>39843</v>
      </c>
      <c r="N1819">
        <v>594</v>
      </c>
      <c r="O1819" t="s">
        <v>3048</v>
      </c>
      <c r="P1819" t="s">
        <v>3048</v>
      </c>
    </row>
    <row r="1820" spans="1:16" x14ac:dyDescent="0.25">
      <c r="A1820" t="s">
        <v>304</v>
      </c>
      <c r="B1820" t="s">
        <v>2307</v>
      </c>
      <c r="C1820" t="s">
        <v>774</v>
      </c>
      <c r="D1820">
        <v>22</v>
      </c>
      <c r="E1820" t="s">
        <v>4478</v>
      </c>
      <c r="F1820" t="s">
        <v>770</v>
      </c>
      <c r="G1820" s="1">
        <v>39843</v>
      </c>
      <c r="H1820" t="s">
        <v>2605</v>
      </c>
      <c r="I1820">
        <v>1</v>
      </c>
      <c r="J1820">
        <v>431</v>
      </c>
      <c r="L1820" t="s">
        <v>2604</v>
      </c>
      <c r="M1820" s="1">
        <v>40243</v>
      </c>
      <c r="N1820">
        <v>400</v>
      </c>
      <c r="O1820" t="s">
        <v>3051</v>
      </c>
      <c r="P1820" t="s">
        <v>3051</v>
      </c>
    </row>
    <row r="1821" spans="1:16" x14ac:dyDescent="0.25">
      <c r="A1821" t="s">
        <v>304</v>
      </c>
      <c r="B1821" t="s">
        <v>2307</v>
      </c>
      <c r="C1821" t="s">
        <v>774</v>
      </c>
      <c r="D1821">
        <v>23</v>
      </c>
      <c r="E1821" t="s">
        <v>3870</v>
      </c>
      <c r="F1821" t="s">
        <v>734</v>
      </c>
      <c r="G1821" s="1">
        <v>40243</v>
      </c>
      <c r="H1821" t="s">
        <v>4479</v>
      </c>
      <c r="I1821">
        <v>1</v>
      </c>
      <c r="J1821">
        <v>199</v>
      </c>
      <c r="K1821" s="1">
        <v>40473</v>
      </c>
      <c r="L1821" t="s">
        <v>4480</v>
      </c>
      <c r="M1821" s="1">
        <v>40607</v>
      </c>
      <c r="N1821">
        <v>364</v>
      </c>
      <c r="O1821" t="s">
        <v>3048</v>
      </c>
      <c r="P1821" t="s">
        <v>3048</v>
      </c>
    </row>
    <row r="1822" spans="1:16" x14ac:dyDescent="0.25">
      <c r="A1822" t="s">
        <v>304</v>
      </c>
      <c r="B1822" t="s">
        <v>2307</v>
      </c>
      <c r="C1822" t="s">
        <v>774</v>
      </c>
      <c r="D1822">
        <v>24</v>
      </c>
      <c r="E1822" t="s">
        <v>4481</v>
      </c>
      <c r="F1822" t="s">
        <v>734</v>
      </c>
      <c r="G1822" s="1">
        <v>40607</v>
      </c>
      <c r="H1822" t="s">
        <v>4482</v>
      </c>
      <c r="I1822">
        <v>0</v>
      </c>
      <c r="J1822">
        <v>140</v>
      </c>
      <c r="L1822" t="s">
        <v>2609</v>
      </c>
      <c r="M1822" s="1">
        <v>40747</v>
      </c>
      <c r="N1822">
        <v>140</v>
      </c>
      <c r="O1822" t="s">
        <v>3048</v>
      </c>
      <c r="P1822" t="s">
        <v>3048</v>
      </c>
    </row>
    <row r="1823" spans="1:16" x14ac:dyDescent="0.25">
      <c r="A1823" t="s">
        <v>304</v>
      </c>
      <c r="B1823" t="s">
        <v>2307</v>
      </c>
      <c r="C1823" t="s">
        <v>774</v>
      </c>
      <c r="D1823">
        <v>25</v>
      </c>
      <c r="E1823" t="s">
        <v>3363</v>
      </c>
      <c r="F1823" t="s">
        <v>736</v>
      </c>
      <c r="G1823" s="1">
        <v>40747</v>
      </c>
      <c r="H1823" t="s">
        <v>4338</v>
      </c>
      <c r="I1823">
        <v>0</v>
      </c>
      <c r="J1823">
        <v>140</v>
      </c>
      <c r="M1823" s="1">
        <v>40887</v>
      </c>
      <c r="N1823">
        <v>140</v>
      </c>
      <c r="O1823" t="s">
        <v>3049</v>
      </c>
      <c r="P1823" t="s">
        <v>3061</v>
      </c>
    </row>
    <row r="1824" spans="1:16" x14ac:dyDescent="0.25">
      <c r="A1824" t="s">
        <v>304</v>
      </c>
      <c r="B1824" t="s">
        <v>2307</v>
      </c>
      <c r="C1824" t="s">
        <v>774</v>
      </c>
      <c r="D1824">
        <v>26</v>
      </c>
      <c r="E1824" t="s">
        <v>4483</v>
      </c>
      <c r="F1824" t="s">
        <v>734</v>
      </c>
      <c r="G1824" s="1">
        <v>40887</v>
      </c>
      <c r="H1824" t="s">
        <v>4484</v>
      </c>
      <c r="I1824">
        <v>3</v>
      </c>
      <c r="J1824">
        <v>1218</v>
      </c>
      <c r="K1824" s="1">
        <v>42105</v>
      </c>
      <c r="L1824" t="s">
        <v>4485</v>
      </c>
      <c r="M1824" s="1">
        <v>42203</v>
      </c>
      <c r="N1824">
        <v>1316</v>
      </c>
      <c r="O1824" t="s">
        <v>3048</v>
      </c>
      <c r="P1824" t="s">
        <v>3048</v>
      </c>
    </row>
    <row r="1825" spans="1:16" x14ac:dyDescent="0.25">
      <c r="A1825" t="s">
        <v>304</v>
      </c>
      <c r="B1825" t="s">
        <v>2307</v>
      </c>
      <c r="C1825" t="s">
        <v>774</v>
      </c>
      <c r="D1825">
        <v>27</v>
      </c>
      <c r="E1825" t="s">
        <v>4486</v>
      </c>
      <c r="F1825" t="s">
        <v>756</v>
      </c>
      <c r="G1825" s="1">
        <v>42203</v>
      </c>
      <c r="H1825" t="s">
        <v>2616</v>
      </c>
      <c r="I1825">
        <v>0</v>
      </c>
      <c r="J1825">
        <v>109</v>
      </c>
      <c r="L1825" t="s">
        <v>2615</v>
      </c>
      <c r="M1825" s="1">
        <v>42312</v>
      </c>
      <c r="N1825">
        <v>109</v>
      </c>
      <c r="O1825" t="s">
        <v>3051</v>
      </c>
      <c r="P1825" t="s">
        <v>3051</v>
      </c>
    </row>
    <row r="1826" spans="1:16" x14ac:dyDescent="0.25">
      <c r="A1826" t="s">
        <v>304</v>
      </c>
      <c r="B1826" t="s">
        <v>2307</v>
      </c>
      <c r="C1826" t="s">
        <v>774</v>
      </c>
      <c r="D1826">
        <v>28</v>
      </c>
      <c r="E1826" t="s">
        <v>4487</v>
      </c>
      <c r="F1826" t="s">
        <v>737</v>
      </c>
      <c r="G1826" s="1">
        <v>42312</v>
      </c>
      <c r="H1826" t="s">
        <v>2618</v>
      </c>
      <c r="I1826">
        <v>2</v>
      </c>
      <c r="J1826">
        <v>395</v>
      </c>
      <c r="M1826" s="1">
        <v>42707</v>
      </c>
      <c r="N1826">
        <v>395</v>
      </c>
      <c r="O1826" t="s">
        <v>3050</v>
      </c>
      <c r="P1826" t="s">
        <v>3061</v>
      </c>
    </row>
    <row r="1827" spans="1:16" x14ac:dyDescent="0.25">
      <c r="A1827" t="s">
        <v>304</v>
      </c>
      <c r="B1827" t="s">
        <v>2307</v>
      </c>
      <c r="C1827" t="s">
        <v>774</v>
      </c>
      <c r="D1827">
        <v>29</v>
      </c>
      <c r="E1827" t="s">
        <v>4488</v>
      </c>
      <c r="F1827" t="s">
        <v>783</v>
      </c>
      <c r="G1827" s="1">
        <v>42707</v>
      </c>
      <c r="H1827" t="s">
        <v>1107</v>
      </c>
      <c r="I1827">
        <v>1</v>
      </c>
      <c r="J1827">
        <v>260</v>
      </c>
      <c r="M1827" s="1">
        <v>42966</v>
      </c>
      <c r="N1827">
        <v>259</v>
      </c>
      <c r="O1827" t="s">
        <v>3053</v>
      </c>
      <c r="P1827" t="s">
        <v>2342</v>
      </c>
    </row>
    <row r="1828" spans="1:16" x14ac:dyDescent="0.25">
      <c r="A1828" t="s">
        <v>304</v>
      </c>
      <c r="B1828" t="s">
        <v>2307</v>
      </c>
      <c r="C1828" t="s">
        <v>774</v>
      </c>
      <c r="D1828">
        <v>30</v>
      </c>
      <c r="E1828" t="s">
        <v>3874</v>
      </c>
      <c r="F1828" t="s">
        <v>734</v>
      </c>
      <c r="G1828" s="1">
        <v>42966</v>
      </c>
      <c r="H1828" t="s">
        <v>2620</v>
      </c>
      <c r="I1828">
        <v>0</v>
      </c>
      <c r="J1828">
        <v>11</v>
      </c>
      <c r="K1828" s="1">
        <v>42977</v>
      </c>
      <c r="L1828" t="s">
        <v>2621</v>
      </c>
      <c r="M1828" s="1">
        <v>43043</v>
      </c>
      <c r="N1828">
        <v>77</v>
      </c>
      <c r="O1828" t="s">
        <v>3048</v>
      </c>
      <c r="P1828" t="s">
        <v>3048</v>
      </c>
    </row>
    <row r="1829" spans="1:16" x14ac:dyDescent="0.25">
      <c r="A1829" t="s">
        <v>304</v>
      </c>
      <c r="B1829" t="s">
        <v>2307</v>
      </c>
      <c r="C1829" t="s">
        <v>774</v>
      </c>
      <c r="D1829">
        <v>31</v>
      </c>
      <c r="E1829" t="s">
        <v>4489</v>
      </c>
      <c r="F1829" t="s">
        <v>737</v>
      </c>
      <c r="G1829" s="1">
        <v>43043</v>
      </c>
      <c r="H1829" t="s">
        <v>4490</v>
      </c>
      <c r="I1829">
        <v>0</v>
      </c>
      <c r="J1829">
        <v>126</v>
      </c>
      <c r="L1829" t="s">
        <v>2623</v>
      </c>
      <c r="M1829" s="1">
        <v>43169</v>
      </c>
      <c r="N1829">
        <v>126</v>
      </c>
      <c r="O1829" t="s">
        <v>3050</v>
      </c>
      <c r="P1829" t="s">
        <v>3061</v>
      </c>
    </row>
    <row r="1830" spans="1:16" x14ac:dyDescent="0.25">
      <c r="A1830" t="s">
        <v>304</v>
      </c>
      <c r="B1830" t="s">
        <v>2307</v>
      </c>
      <c r="C1830" t="s">
        <v>774</v>
      </c>
      <c r="D1830">
        <v>32</v>
      </c>
      <c r="E1830" t="s">
        <v>3896</v>
      </c>
      <c r="F1830" t="s">
        <v>734</v>
      </c>
      <c r="G1830" s="1">
        <v>43169</v>
      </c>
      <c r="H1830" t="s">
        <v>4491</v>
      </c>
      <c r="I1830">
        <v>0</v>
      </c>
      <c r="J1830">
        <v>36</v>
      </c>
      <c r="K1830" s="1">
        <v>43205</v>
      </c>
      <c r="L1830" t="s">
        <v>2626</v>
      </c>
      <c r="M1830" s="1">
        <v>43400</v>
      </c>
      <c r="N1830">
        <v>231</v>
      </c>
      <c r="O1830" t="s">
        <v>3048</v>
      </c>
      <c r="P1830" t="s">
        <v>3048</v>
      </c>
    </row>
    <row r="1831" spans="1:16" x14ac:dyDescent="0.25">
      <c r="A1831" t="s">
        <v>304</v>
      </c>
      <c r="B1831" t="s">
        <v>2307</v>
      </c>
      <c r="C1831" t="s">
        <v>774</v>
      </c>
      <c r="D1831">
        <v>33</v>
      </c>
      <c r="E1831" t="s">
        <v>4492</v>
      </c>
      <c r="F1831" t="s">
        <v>784</v>
      </c>
      <c r="G1831" s="1">
        <v>43400</v>
      </c>
      <c r="H1831" t="s">
        <v>4493</v>
      </c>
      <c r="I1831">
        <v>0</v>
      </c>
      <c r="J1831">
        <v>203</v>
      </c>
      <c r="L1831" t="s">
        <v>2628</v>
      </c>
      <c r="M1831" s="1">
        <v>43603</v>
      </c>
      <c r="N1831">
        <v>203</v>
      </c>
      <c r="O1831" t="s">
        <v>3050</v>
      </c>
      <c r="P1831" t="s">
        <v>3061</v>
      </c>
    </row>
    <row r="1832" spans="1:16" x14ac:dyDescent="0.25">
      <c r="A1832" t="s">
        <v>304</v>
      </c>
      <c r="B1832" t="s">
        <v>2307</v>
      </c>
      <c r="C1832" t="s">
        <v>774</v>
      </c>
      <c r="D1832">
        <v>34</v>
      </c>
      <c r="E1832" t="s">
        <v>4494</v>
      </c>
      <c r="F1832" t="s">
        <v>736</v>
      </c>
      <c r="G1832" s="1">
        <v>43603</v>
      </c>
      <c r="H1832" t="s">
        <v>4495</v>
      </c>
      <c r="I1832">
        <v>2</v>
      </c>
      <c r="J1832">
        <v>521</v>
      </c>
      <c r="M1832" s="1" t="s">
        <v>4</v>
      </c>
      <c r="N1832" t="s">
        <v>4</v>
      </c>
      <c r="O1832" t="s">
        <v>3049</v>
      </c>
      <c r="P1832" t="s">
        <v>3061</v>
      </c>
    </row>
    <row r="1833" spans="1:16" x14ac:dyDescent="0.25">
      <c r="A1833" t="s">
        <v>304</v>
      </c>
      <c r="B1833" t="s">
        <v>36</v>
      </c>
      <c r="C1833" t="s">
        <v>36</v>
      </c>
      <c r="D1833">
        <v>1</v>
      </c>
      <c r="E1833" t="s">
        <v>4496</v>
      </c>
      <c r="F1833" t="s">
        <v>734</v>
      </c>
      <c r="G1833" s="1">
        <v>30711</v>
      </c>
      <c r="H1833" t="s">
        <v>2364</v>
      </c>
      <c r="I1833">
        <v>0</v>
      </c>
      <c r="J1833">
        <v>84</v>
      </c>
      <c r="L1833" t="s">
        <v>2633</v>
      </c>
      <c r="M1833" s="1">
        <v>30787</v>
      </c>
      <c r="N1833">
        <v>76</v>
      </c>
      <c r="O1833" t="s">
        <v>3048</v>
      </c>
      <c r="P1833" t="s">
        <v>3048</v>
      </c>
    </row>
    <row r="1834" spans="1:16" x14ac:dyDescent="0.25">
      <c r="A1834" t="s">
        <v>304</v>
      </c>
      <c r="B1834" t="s">
        <v>36</v>
      </c>
      <c r="C1834" t="s">
        <v>36</v>
      </c>
      <c r="D1834">
        <v>2</v>
      </c>
      <c r="E1834" t="s">
        <v>4497</v>
      </c>
      <c r="F1834" t="s">
        <v>734</v>
      </c>
      <c r="G1834" s="1">
        <v>30787</v>
      </c>
      <c r="H1834" t="s">
        <v>2364</v>
      </c>
      <c r="I1834">
        <v>2</v>
      </c>
      <c r="J1834">
        <v>721</v>
      </c>
      <c r="M1834" s="1">
        <v>31143</v>
      </c>
      <c r="N1834">
        <v>356</v>
      </c>
      <c r="O1834" t="s">
        <v>3048</v>
      </c>
      <c r="P1834" t="s">
        <v>3048</v>
      </c>
    </row>
    <row r="1835" spans="1:16" x14ac:dyDescent="0.25">
      <c r="A1835" t="s">
        <v>304</v>
      </c>
      <c r="B1835" t="s">
        <v>36</v>
      </c>
      <c r="C1835" t="s">
        <v>36</v>
      </c>
      <c r="D1835">
        <v>3</v>
      </c>
      <c r="E1835" t="s">
        <v>4498</v>
      </c>
      <c r="F1835" t="s">
        <v>734</v>
      </c>
      <c r="G1835" s="1">
        <v>31143</v>
      </c>
      <c r="H1835" t="s">
        <v>2364</v>
      </c>
      <c r="I1835">
        <v>3</v>
      </c>
      <c r="J1835">
        <v>608</v>
      </c>
      <c r="M1835" s="1">
        <v>31751</v>
      </c>
      <c r="N1835">
        <v>608</v>
      </c>
      <c r="O1835" t="s">
        <v>3048</v>
      </c>
      <c r="P1835" t="s">
        <v>3048</v>
      </c>
    </row>
    <row r="1836" spans="1:16" x14ac:dyDescent="0.25">
      <c r="A1836" t="s">
        <v>304</v>
      </c>
      <c r="B1836" t="s">
        <v>36</v>
      </c>
      <c r="C1836" t="s">
        <v>36</v>
      </c>
      <c r="D1836">
        <v>4</v>
      </c>
      <c r="E1836" t="s">
        <v>4170</v>
      </c>
      <c r="F1836" t="s">
        <v>734</v>
      </c>
      <c r="G1836" s="1">
        <v>31751</v>
      </c>
      <c r="H1836" t="s">
        <v>4338</v>
      </c>
      <c r="I1836">
        <v>0</v>
      </c>
      <c r="J1836">
        <v>184</v>
      </c>
      <c r="M1836" s="1">
        <v>31935</v>
      </c>
      <c r="N1836">
        <v>184</v>
      </c>
      <c r="O1836" t="s">
        <v>3048</v>
      </c>
      <c r="P1836" t="s">
        <v>3048</v>
      </c>
    </row>
    <row r="1837" spans="1:16" x14ac:dyDescent="0.25">
      <c r="A1837" t="s">
        <v>304</v>
      </c>
      <c r="B1837" t="s">
        <v>36</v>
      </c>
      <c r="C1837" t="s">
        <v>36</v>
      </c>
      <c r="D1837">
        <v>5</v>
      </c>
      <c r="E1837" t="s">
        <v>3256</v>
      </c>
      <c r="F1837" t="s">
        <v>734</v>
      </c>
      <c r="G1837" s="1">
        <v>31935</v>
      </c>
      <c r="H1837" t="s">
        <v>2481</v>
      </c>
      <c r="I1837">
        <v>0</v>
      </c>
      <c r="J1837">
        <v>244</v>
      </c>
      <c r="M1837" s="1">
        <v>32179</v>
      </c>
      <c r="N1837">
        <v>244</v>
      </c>
      <c r="O1837" t="s">
        <v>3048</v>
      </c>
      <c r="P1837" t="s">
        <v>3048</v>
      </c>
    </row>
    <row r="1838" spans="1:16" x14ac:dyDescent="0.25">
      <c r="A1838" t="s">
        <v>304</v>
      </c>
      <c r="B1838" t="s">
        <v>36</v>
      </c>
      <c r="C1838" t="s">
        <v>36</v>
      </c>
      <c r="D1838">
        <v>6</v>
      </c>
      <c r="E1838" t="s">
        <v>4499</v>
      </c>
      <c r="F1838" t="s">
        <v>734</v>
      </c>
      <c r="G1838" s="1">
        <v>32179</v>
      </c>
      <c r="H1838" t="s">
        <v>2364</v>
      </c>
      <c r="I1838">
        <v>2</v>
      </c>
      <c r="J1838">
        <v>378</v>
      </c>
      <c r="M1838" s="1">
        <v>32557</v>
      </c>
      <c r="N1838">
        <v>378</v>
      </c>
      <c r="O1838" t="s">
        <v>3048</v>
      </c>
      <c r="P1838" t="s">
        <v>3048</v>
      </c>
    </row>
    <row r="1839" spans="1:16" x14ac:dyDescent="0.25">
      <c r="A1839" t="s">
        <v>304</v>
      </c>
      <c r="B1839" t="s">
        <v>36</v>
      </c>
      <c r="C1839" t="s">
        <v>36</v>
      </c>
      <c r="D1839">
        <v>7</v>
      </c>
      <c r="E1839" t="s">
        <v>3258</v>
      </c>
      <c r="F1839" t="s">
        <v>734</v>
      </c>
      <c r="G1839" s="1">
        <v>32557</v>
      </c>
      <c r="H1839" t="s">
        <v>2637</v>
      </c>
      <c r="I1839">
        <v>8</v>
      </c>
      <c r="J1839">
        <v>1046</v>
      </c>
      <c r="K1839" s="1">
        <v>33939</v>
      </c>
      <c r="L1839" t="s">
        <v>4500</v>
      </c>
      <c r="M1839" s="1">
        <v>33979</v>
      </c>
      <c r="N1839">
        <v>1422</v>
      </c>
      <c r="O1839" t="s">
        <v>3048</v>
      </c>
      <c r="P1839" t="s">
        <v>3048</v>
      </c>
    </row>
    <row r="1840" spans="1:16" x14ac:dyDescent="0.25">
      <c r="A1840" t="s">
        <v>304</v>
      </c>
      <c r="B1840" t="s">
        <v>36</v>
      </c>
      <c r="C1840" t="s">
        <v>36</v>
      </c>
      <c r="D1840">
        <v>8</v>
      </c>
      <c r="E1840" t="s">
        <v>4501</v>
      </c>
      <c r="F1840" t="s">
        <v>734</v>
      </c>
      <c r="G1840" s="1">
        <v>33979</v>
      </c>
      <c r="H1840" t="s">
        <v>2364</v>
      </c>
      <c r="I1840">
        <v>1</v>
      </c>
      <c r="J1840">
        <v>405</v>
      </c>
      <c r="L1840" t="s">
        <v>2640</v>
      </c>
      <c r="M1840" s="1">
        <v>34384</v>
      </c>
      <c r="N1840">
        <v>405</v>
      </c>
      <c r="O1840" t="s">
        <v>3048</v>
      </c>
      <c r="P1840" t="s">
        <v>3048</v>
      </c>
    </row>
    <row r="1841" spans="1:16" x14ac:dyDescent="0.25">
      <c r="A1841" t="s">
        <v>304</v>
      </c>
      <c r="B1841" t="s">
        <v>36</v>
      </c>
      <c r="C1841" t="s">
        <v>36</v>
      </c>
      <c r="D1841">
        <v>9</v>
      </c>
      <c r="E1841" t="s">
        <v>4502</v>
      </c>
      <c r="F1841" t="s">
        <v>768</v>
      </c>
      <c r="G1841" s="1">
        <v>34384</v>
      </c>
      <c r="H1841" t="s">
        <v>2642</v>
      </c>
      <c r="I1841">
        <v>2</v>
      </c>
      <c r="J1841">
        <v>441</v>
      </c>
      <c r="M1841" s="1">
        <v>34825</v>
      </c>
      <c r="N1841">
        <v>441</v>
      </c>
      <c r="O1841" t="s">
        <v>3048</v>
      </c>
      <c r="P1841" t="s">
        <v>3048</v>
      </c>
    </row>
    <row r="1842" spans="1:16" x14ac:dyDescent="0.25">
      <c r="A1842" t="s">
        <v>304</v>
      </c>
      <c r="B1842" t="s">
        <v>36</v>
      </c>
      <c r="C1842" t="s">
        <v>36</v>
      </c>
      <c r="D1842">
        <v>10</v>
      </c>
      <c r="E1842" t="s">
        <v>3823</v>
      </c>
      <c r="F1842" t="s">
        <v>734</v>
      </c>
      <c r="G1842" s="1">
        <v>34825</v>
      </c>
      <c r="H1842" t="s">
        <v>2353</v>
      </c>
      <c r="I1842">
        <v>0</v>
      </c>
      <c r="J1842">
        <v>67</v>
      </c>
      <c r="K1842" s="1">
        <v>34892</v>
      </c>
      <c r="L1842" t="s">
        <v>4503</v>
      </c>
      <c r="M1842" s="1">
        <v>34930</v>
      </c>
      <c r="N1842">
        <v>105</v>
      </c>
      <c r="O1842" t="s">
        <v>3048</v>
      </c>
      <c r="P1842" t="s">
        <v>3048</v>
      </c>
    </row>
    <row r="1843" spans="1:16" x14ac:dyDescent="0.25">
      <c r="A1843" t="s">
        <v>304</v>
      </c>
      <c r="B1843" t="s">
        <v>36</v>
      </c>
      <c r="C1843" t="s">
        <v>36</v>
      </c>
      <c r="D1843">
        <v>11</v>
      </c>
      <c r="E1843" t="s">
        <v>4504</v>
      </c>
      <c r="F1843" t="s">
        <v>735</v>
      </c>
      <c r="G1843" s="1">
        <v>34930</v>
      </c>
      <c r="H1843" t="s">
        <v>2646</v>
      </c>
      <c r="I1843">
        <v>6</v>
      </c>
      <c r="J1843">
        <v>714</v>
      </c>
      <c r="L1843" t="s">
        <v>2645</v>
      </c>
      <c r="M1843" s="1">
        <v>35644</v>
      </c>
      <c r="N1843">
        <v>714</v>
      </c>
      <c r="O1843" t="s">
        <v>3053</v>
      </c>
      <c r="P1843" t="s">
        <v>2342</v>
      </c>
    </row>
    <row r="1844" spans="1:16" x14ac:dyDescent="0.25">
      <c r="A1844" t="s">
        <v>304</v>
      </c>
      <c r="B1844" t="s">
        <v>36</v>
      </c>
      <c r="C1844" t="s">
        <v>36</v>
      </c>
      <c r="D1844">
        <v>12</v>
      </c>
      <c r="E1844" t="s">
        <v>3824</v>
      </c>
      <c r="F1844" t="s">
        <v>734</v>
      </c>
      <c r="G1844" s="1">
        <v>35644</v>
      </c>
      <c r="H1844" t="s">
        <v>2429</v>
      </c>
      <c r="I1844">
        <v>8</v>
      </c>
      <c r="J1844">
        <v>516</v>
      </c>
      <c r="K1844" s="1">
        <v>36281</v>
      </c>
      <c r="L1844" t="s">
        <v>4505</v>
      </c>
      <c r="M1844" s="1">
        <v>36392</v>
      </c>
      <c r="N1844">
        <v>748</v>
      </c>
      <c r="O1844" t="s">
        <v>3048</v>
      </c>
      <c r="P1844" t="s">
        <v>3048</v>
      </c>
    </row>
    <row r="1845" spans="1:16" x14ac:dyDescent="0.25">
      <c r="A1845" t="s">
        <v>304</v>
      </c>
      <c r="B1845" t="s">
        <v>36</v>
      </c>
      <c r="C1845" t="s">
        <v>36</v>
      </c>
      <c r="D1845">
        <v>13</v>
      </c>
      <c r="E1845" t="s">
        <v>4506</v>
      </c>
      <c r="F1845" t="s">
        <v>734</v>
      </c>
      <c r="G1845" s="1">
        <v>36392</v>
      </c>
      <c r="H1845" t="s">
        <v>2649</v>
      </c>
      <c r="I1845">
        <v>8</v>
      </c>
      <c r="J1845">
        <v>1229</v>
      </c>
      <c r="K1845" s="1">
        <v>37798</v>
      </c>
      <c r="L1845" t="s">
        <v>3019</v>
      </c>
      <c r="M1845" s="1">
        <v>37947</v>
      </c>
      <c r="N1845">
        <v>1555</v>
      </c>
      <c r="O1845" t="s">
        <v>3048</v>
      </c>
      <c r="P1845" t="s">
        <v>3048</v>
      </c>
    </row>
    <row r="1846" spans="1:16" x14ac:dyDescent="0.25">
      <c r="A1846" t="s">
        <v>304</v>
      </c>
      <c r="B1846" t="s">
        <v>36</v>
      </c>
      <c r="C1846" t="s">
        <v>36</v>
      </c>
      <c r="D1846">
        <v>14</v>
      </c>
      <c r="E1846" t="s">
        <v>4507</v>
      </c>
      <c r="F1846" t="s">
        <v>768</v>
      </c>
      <c r="G1846" s="1">
        <v>37947</v>
      </c>
      <c r="H1846" t="s">
        <v>2480</v>
      </c>
      <c r="I1846">
        <v>0</v>
      </c>
      <c r="J1846">
        <v>357</v>
      </c>
      <c r="L1846" t="s">
        <v>2651</v>
      </c>
      <c r="M1846" s="1">
        <v>38120</v>
      </c>
      <c r="N1846">
        <v>173</v>
      </c>
      <c r="O1846" t="s">
        <v>3048</v>
      </c>
      <c r="P1846" t="s">
        <v>3048</v>
      </c>
    </row>
    <row r="1847" spans="1:16" x14ac:dyDescent="0.25">
      <c r="A1847" t="s">
        <v>304</v>
      </c>
      <c r="B1847" t="s">
        <v>36</v>
      </c>
      <c r="C1847" t="s">
        <v>36</v>
      </c>
      <c r="D1847">
        <v>15</v>
      </c>
      <c r="E1847" t="s">
        <v>4508</v>
      </c>
      <c r="F1847" t="s">
        <v>768</v>
      </c>
      <c r="G1847" s="1">
        <v>38120</v>
      </c>
      <c r="H1847" t="s">
        <v>2551</v>
      </c>
      <c r="I1847">
        <v>0</v>
      </c>
      <c r="J1847">
        <v>265</v>
      </c>
      <c r="K1847" s="1">
        <v>38385</v>
      </c>
      <c r="L1847" t="s">
        <v>4509</v>
      </c>
      <c r="M1847" s="1">
        <v>38520</v>
      </c>
      <c r="N1847">
        <v>400</v>
      </c>
      <c r="O1847" t="s">
        <v>3048</v>
      </c>
      <c r="P1847" t="s">
        <v>3048</v>
      </c>
    </row>
    <row r="1848" spans="1:16" x14ac:dyDescent="0.25">
      <c r="A1848" t="s">
        <v>304</v>
      </c>
      <c r="B1848" t="s">
        <v>36</v>
      </c>
      <c r="C1848" t="s">
        <v>36</v>
      </c>
      <c r="D1848">
        <v>16</v>
      </c>
      <c r="E1848" t="s">
        <v>4510</v>
      </c>
      <c r="F1848" t="s">
        <v>734</v>
      </c>
      <c r="G1848" s="1">
        <v>38520</v>
      </c>
      <c r="H1848" t="s">
        <v>2656</v>
      </c>
      <c r="I1848">
        <v>0</v>
      </c>
      <c r="J1848">
        <v>92</v>
      </c>
      <c r="L1848" t="s">
        <v>2655</v>
      </c>
      <c r="M1848" s="1">
        <v>38612</v>
      </c>
      <c r="N1848">
        <v>92</v>
      </c>
      <c r="O1848" t="s">
        <v>3048</v>
      </c>
      <c r="P1848" t="s">
        <v>3048</v>
      </c>
    </row>
    <row r="1849" spans="1:16" x14ac:dyDescent="0.25">
      <c r="A1849" t="s">
        <v>304</v>
      </c>
      <c r="B1849" t="s">
        <v>36</v>
      </c>
      <c r="C1849" t="s">
        <v>36</v>
      </c>
      <c r="D1849">
        <v>17</v>
      </c>
      <c r="E1849" t="s">
        <v>3911</v>
      </c>
      <c r="F1849" t="s">
        <v>768</v>
      </c>
      <c r="G1849" s="1">
        <v>38612</v>
      </c>
      <c r="H1849" t="s">
        <v>2353</v>
      </c>
      <c r="I1849">
        <v>1</v>
      </c>
      <c r="J1849">
        <v>505</v>
      </c>
      <c r="M1849" s="1">
        <v>39116</v>
      </c>
      <c r="N1849">
        <v>504</v>
      </c>
      <c r="O1849" t="s">
        <v>3048</v>
      </c>
      <c r="P1849" t="s">
        <v>3048</v>
      </c>
    </row>
    <row r="1850" spans="1:16" x14ac:dyDescent="0.25">
      <c r="A1850" t="s">
        <v>304</v>
      </c>
      <c r="B1850" t="s">
        <v>36</v>
      </c>
      <c r="C1850" t="s">
        <v>36</v>
      </c>
      <c r="D1850">
        <v>18</v>
      </c>
      <c r="E1850" t="s">
        <v>4511</v>
      </c>
      <c r="F1850" t="s">
        <v>768</v>
      </c>
      <c r="G1850" s="1">
        <v>39116</v>
      </c>
      <c r="H1850" t="s">
        <v>2658</v>
      </c>
      <c r="I1850">
        <v>1</v>
      </c>
      <c r="J1850">
        <v>252</v>
      </c>
      <c r="M1850" s="1">
        <v>39368</v>
      </c>
      <c r="N1850">
        <v>252</v>
      </c>
      <c r="O1850" t="s">
        <v>3048</v>
      </c>
      <c r="P1850" t="s">
        <v>3048</v>
      </c>
    </row>
    <row r="1851" spans="1:16" x14ac:dyDescent="0.25">
      <c r="A1851" t="s">
        <v>304</v>
      </c>
      <c r="B1851" t="s">
        <v>36</v>
      </c>
      <c r="C1851" t="s">
        <v>36</v>
      </c>
      <c r="D1851">
        <v>19</v>
      </c>
      <c r="E1851" t="s">
        <v>3406</v>
      </c>
      <c r="F1851" t="s">
        <v>734</v>
      </c>
      <c r="G1851" s="1">
        <v>39368</v>
      </c>
      <c r="H1851" t="s">
        <v>2659</v>
      </c>
      <c r="I1851">
        <v>0</v>
      </c>
      <c r="J1851">
        <v>147</v>
      </c>
      <c r="M1851" s="1">
        <v>39515</v>
      </c>
      <c r="N1851">
        <v>147</v>
      </c>
      <c r="O1851" t="s">
        <v>3048</v>
      </c>
      <c r="P1851" t="s">
        <v>3048</v>
      </c>
    </row>
    <row r="1852" spans="1:16" x14ac:dyDescent="0.25">
      <c r="A1852" t="s">
        <v>304</v>
      </c>
      <c r="B1852" t="s">
        <v>36</v>
      </c>
      <c r="C1852" t="s">
        <v>36</v>
      </c>
      <c r="D1852">
        <v>20</v>
      </c>
      <c r="E1852" t="s">
        <v>4190</v>
      </c>
      <c r="F1852" t="s">
        <v>734</v>
      </c>
      <c r="G1852" s="1">
        <v>39515</v>
      </c>
      <c r="H1852" t="s">
        <v>2010</v>
      </c>
      <c r="I1852">
        <v>0</v>
      </c>
      <c r="J1852">
        <v>342</v>
      </c>
      <c r="K1852" s="1">
        <v>39857</v>
      </c>
      <c r="L1852" t="s">
        <v>4512</v>
      </c>
      <c r="M1852" s="1">
        <v>40404</v>
      </c>
      <c r="N1852">
        <v>889</v>
      </c>
      <c r="O1852" t="s">
        <v>3048</v>
      </c>
      <c r="P1852" t="s">
        <v>3048</v>
      </c>
    </row>
    <row r="1853" spans="1:16" x14ac:dyDescent="0.25">
      <c r="A1853" t="s">
        <v>304</v>
      </c>
      <c r="B1853" t="s">
        <v>36</v>
      </c>
      <c r="C1853" t="s">
        <v>36</v>
      </c>
      <c r="D1853">
        <v>21</v>
      </c>
      <c r="E1853" t="s">
        <v>4513</v>
      </c>
      <c r="F1853" t="s">
        <v>768</v>
      </c>
      <c r="G1853" s="1">
        <v>40404</v>
      </c>
      <c r="H1853" t="s">
        <v>4514</v>
      </c>
      <c r="I1853">
        <v>6</v>
      </c>
      <c r="J1853">
        <v>1491</v>
      </c>
      <c r="L1853" t="s">
        <v>2662</v>
      </c>
      <c r="M1853" s="1">
        <v>41895</v>
      </c>
      <c r="N1853">
        <v>1491</v>
      </c>
      <c r="O1853" t="s">
        <v>3048</v>
      </c>
      <c r="P1853" t="s">
        <v>3048</v>
      </c>
    </row>
    <row r="1854" spans="1:16" x14ac:dyDescent="0.25">
      <c r="A1854" t="s">
        <v>304</v>
      </c>
      <c r="B1854" t="s">
        <v>36</v>
      </c>
      <c r="C1854" t="s">
        <v>36</v>
      </c>
      <c r="D1854">
        <v>22</v>
      </c>
      <c r="E1854" t="s">
        <v>4515</v>
      </c>
      <c r="F1854" t="s">
        <v>734</v>
      </c>
      <c r="G1854" s="1">
        <v>41895</v>
      </c>
      <c r="H1854" t="s">
        <v>4338</v>
      </c>
      <c r="I1854">
        <v>0</v>
      </c>
      <c r="J1854">
        <v>286</v>
      </c>
      <c r="K1854" s="1">
        <v>42181</v>
      </c>
      <c r="L1854" t="s">
        <v>2665</v>
      </c>
      <c r="M1854" s="1">
        <v>42356</v>
      </c>
      <c r="N1854">
        <v>461</v>
      </c>
      <c r="O1854" t="s">
        <v>3048</v>
      </c>
      <c r="P1854" t="s">
        <v>3048</v>
      </c>
    </row>
    <row r="1855" spans="1:16" x14ac:dyDescent="0.25">
      <c r="A1855" t="s">
        <v>304</v>
      </c>
      <c r="B1855" t="s">
        <v>36</v>
      </c>
      <c r="C1855" t="s">
        <v>36</v>
      </c>
      <c r="D1855">
        <v>23</v>
      </c>
      <c r="E1855" t="s">
        <v>4516</v>
      </c>
      <c r="F1855" t="s">
        <v>753</v>
      </c>
      <c r="G1855" s="1">
        <v>42356</v>
      </c>
      <c r="H1855" t="s">
        <v>4338</v>
      </c>
      <c r="I1855">
        <v>1</v>
      </c>
      <c r="J1855">
        <v>171</v>
      </c>
      <c r="K1855" s="1">
        <v>42527</v>
      </c>
      <c r="L1855" t="s">
        <v>3020</v>
      </c>
      <c r="M1855" s="1">
        <v>42622</v>
      </c>
      <c r="N1855">
        <v>266</v>
      </c>
      <c r="O1855" t="s">
        <v>3052</v>
      </c>
      <c r="P1855" t="s">
        <v>3048</v>
      </c>
    </row>
    <row r="1856" spans="1:16" x14ac:dyDescent="0.25">
      <c r="A1856" t="s">
        <v>304</v>
      </c>
      <c r="B1856" t="s">
        <v>36</v>
      </c>
      <c r="C1856" t="s">
        <v>36</v>
      </c>
      <c r="D1856">
        <v>24</v>
      </c>
      <c r="E1856" t="s">
        <v>4517</v>
      </c>
      <c r="F1856" t="s">
        <v>734</v>
      </c>
      <c r="G1856" s="1">
        <v>42622</v>
      </c>
      <c r="H1856" t="s">
        <v>4518</v>
      </c>
      <c r="I1856">
        <v>3</v>
      </c>
      <c r="J1856">
        <v>687</v>
      </c>
      <c r="L1856" t="s">
        <v>2668</v>
      </c>
      <c r="M1856" s="1">
        <v>43309</v>
      </c>
      <c r="N1856">
        <v>687</v>
      </c>
      <c r="O1856" t="s">
        <v>3048</v>
      </c>
      <c r="P1856" t="s">
        <v>3048</v>
      </c>
    </row>
    <row r="1857" spans="1:16" x14ac:dyDescent="0.25">
      <c r="A1857" t="s">
        <v>304</v>
      </c>
      <c r="B1857" t="s">
        <v>36</v>
      </c>
      <c r="C1857" t="s">
        <v>36</v>
      </c>
      <c r="D1857">
        <v>25</v>
      </c>
      <c r="E1857" t="s">
        <v>3896</v>
      </c>
      <c r="F1857" t="s">
        <v>734</v>
      </c>
      <c r="G1857" s="1">
        <v>43309</v>
      </c>
      <c r="H1857" t="s">
        <v>4519</v>
      </c>
      <c r="I1857">
        <v>0</v>
      </c>
      <c r="J1857">
        <v>94</v>
      </c>
      <c r="K1857" s="1">
        <v>43403</v>
      </c>
      <c r="L1857" t="s">
        <v>2671</v>
      </c>
      <c r="M1857" s="1">
        <v>43498</v>
      </c>
      <c r="N1857">
        <v>189</v>
      </c>
      <c r="O1857" t="s">
        <v>3048</v>
      </c>
      <c r="P1857" t="s">
        <v>3048</v>
      </c>
    </row>
    <row r="1858" spans="1:16" x14ac:dyDescent="0.25">
      <c r="A1858" t="s">
        <v>304</v>
      </c>
      <c r="B1858" t="s">
        <v>36</v>
      </c>
      <c r="C1858" t="s">
        <v>36</v>
      </c>
      <c r="D1858">
        <v>26</v>
      </c>
      <c r="E1858" t="s">
        <v>4520</v>
      </c>
      <c r="F1858" t="s">
        <v>779</v>
      </c>
      <c r="G1858" s="1">
        <v>43498</v>
      </c>
      <c r="H1858" t="s">
        <v>4521</v>
      </c>
      <c r="I1858">
        <v>0</v>
      </c>
      <c r="J1858">
        <v>315</v>
      </c>
      <c r="L1858" t="s">
        <v>2673</v>
      </c>
      <c r="M1858" s="1">
        <v>43813</v>
      </c>
      <c r="N1858">
        <v>315</v>
      </c>
      <c r="O1858" t="s">
        <v>3053</v>
      </c>
      <c r="P1858" t="s">
        <v>2342</v>
      </c>
    </row>
    <row r="1859" spans="1:16" x14ac:dyDescent="0.25">
      <c r="A1859" t="s">
        <v>304</v>
      </c>
      <c r="B1859" t="s">
        <v>36</v>
      </c>
      <c r="C1859" t="s">
        <v>36</v>
      </c>
      <c r="D1859">
        <v>27</v>
      </c>
      <c r="E1859" t="s">
        <v>4522</v>
      </c>
      <c r="F1859" t="s">
        <v>734</v>
      </c>
      <c r="G1859" s="1">
        <v>43813</v>
      </c>
      <c r="H1859" t="s">
        <v>4523</v>
      </c>
      <c r="I1859">
        <v>0</v>
      </c>
      <c r="J1859">
        <v>311</v>
      </c>
      <c r="M1859" s="1" t="s">
        <v>4</v>
      </c>
      <c r="N1859" t="s">
        <v>4</v>
      </c>
      <c r="O1859" t="s">
        <v>3048</v>
      </c>
      <c r="P1859" t="s">
        <v>3048</v>
      </c>
    </row>
    <row r="1860" spans="1:16" x14ac:dyDescent="0.25">
      <c r="A1860" t="s">
        <v>304</v>
      </c>
      <c r="B1860" t="s">
        <v>3002</v>
      </c>
      <c r="C1860" t="s">
        <v>69</v>
      </c>
      <c r="D1860">
        <v>1</v>
      </c>
      <c r="E1860" t="s">
        <v>4524</v>
      </c>
      <c r="F1860" t="s">
        <v>765</v>
      </c>
      <c r="G1860" s="1">
        <v>30794</v>
      </c>
      <c r="H1860" t="s">
        <v>4383</v>
      </c>
      <c r="I1860">
        <v>1</v>
      </c>
      <c r="J1860">
        <v>299</v>
      </c>
      <c r="L1860" t="s">
        <v>2678</v>
      </c>
      <c r="M1860" s="1">
        <v>31093</v>
      </c>
      <c r="N1860">
        <v>299</v>
      </c>
      <c r="O1860" t="s">
        <v>3057</v>
      </c>
      <c r="P1860" t="s">
        <v>3060</v>
      </c>
    </row>
    <row r="1861" spans="1:16" x14ac:dyDescent="0.25">
      <c r="A1861" t="s">
        <v>304</v>
      </c>
      <c r="B1861" t="s">
        <v>3002</v>
      </c>
      <c r="C1861" t="s">
        <v>69</v>
      </c>
      <c r="D1861">
        <v>2</v>
      </c>
      <c r="E1861" t="s">
        <v>4525</v>
      </c>
      <c r="F1861" t="s">
        <v>761</v>
      </c>
      <c r="G1861" s="1">
        <v>31093</v>
      </c>
      <c r="H1861" t="s">
        <v>1130</v>
      </c>
      <c r="I1861">
        <v>1</v>
      </c>
      <c r="J1861">
        <v>147</v>
      </c>
      <c r="M1861" s="1">
        <v>31240</v>
      </c>
      <c r="N1861">
        <v>147</v>
      </c>
      <c r="O1861" t="s">
        <v>761</v>
      </c>
      <c r="P1861" t="s">
        <v>761</v>
      </c>
    </row>
    <row r="1862" spans="1:16" x14ac:dyDescent="0.25">
      <c r="A1862" t="s">
        <v>304</v>
      </c>
      <c r="B1862" t="s">
        <v>3002</v>
      </c>
      <c r="C1862" t="s">
        <v>69</v>
      </c>
      <c r="D1862">
        <v>3</v>
      </c>
      <c r="E1862" t="s">
        <v>4526</v>
      </c>
      <c r="F1862" t="s">
        <v>761</v>
      </c>
      <c r="G1862" s="1">
        <v>31240</v>
      </c>
      <c r="H1862" t="s">
        <v>1130</v>
      </c>
      <c r="I1862">
        <v>3</v>
      </c>
      <c r="J1862">
        <v>789</v>
      </c>
      <c r="M1862" s="1">
        <v>32029</v>
      </c>
      <c r="N1862">
        <v>789</v>
      </c>
      <c r="O1862" t="s">
        <v>761</v>
      </c>
      <c r="P1862" t="s">
        <v>761</v>
      </c>
    </row>
    <row r="1863" spans="1:16" x14ac:dyDescent="0.25">
      <c r="A1863" t="s">
        <v>304</v>
      </c>
      <c r="B1863" t="s">
        <v>3002</v>
      </c>
      <c r="C1863" t="s">
        <v>69</v>
      </c>
      <c r="D1863">
        <v>4</v>
      </c>
      <c r="E1863" t="s">
        <v>3430</v>
      </c>
      <c r="F1863" t="s">
        <v>734</v>
      </c>
      <c r="G1863" s="1">
        <v>32029</v>
      </c>
      <c r="H1863" t="s">
        <v>2681</v>
      </c>
      <c r="I1863">
        <v>2</v>
      </c>
      <c r="J1863">
        <v>318</v>
      </c>
      <c r="M1863" s="1">
        <v>32347</v>
      </c>
      <c r="N1863">
        <v>318</v>
      </c>
      <c r="O1863" t="s">
        <v>3048</v>
      </c>
      <c r="P1863" t="s">
        <v>3048</v>
      </c>
    </row>
    <row r="1864" spans="1:16" x14ac:dyDescent="0.25">
      <c r="A1864" t="s">
        <v>304</v>
      </c>
      <c r="B1864" t="s">
        <v>3002</v>
      </c>
      <c r="C1864" t="s">
        <v>69</v>
      </c>
      <c r="D1864">
        <v>5</v>
      </c>
      <c r="E1864" t="s">
        <v>3395</v>
      </c>
      <c r="F1864" t="s">
        <v>734</v>
      </c>
      <c r="G1864" s="1">
        <v>32347</v>
      </c>
      <c r="H1864" t="s">
        <v>2682</v>
      </c>
      <c r="I1864">
        <v>3</v>
      </c>
      <c r="J1864">
        <v>345</v>
      </c>
      <c r="M1864" s="1">
        <v>32788</v>
      </c>
      <c r="N1864">
        <v>441</v>
      </c>
      <c r="O1864" t="s">
        <v>3048</v>
      </c>
      <c r="P1864" t="s">
        <v>3048</v>
      </c>
    </row>
    <row r="1865" spans="1:16" x14ac:dyDescent="0.25">
      <c r="A1865" t="s">
        <v>304</v>
      </c>
      <c r="B1865" t="s">
        <v>3002</v>
      </c>
      <c r="C1865" t="s">
        <v>69</v>
      </c>
      <c r="D1865">
        <v>6</v>
      </c>
      <c r="E1865" t="s">
        <v>4198</v>
      </c>
      <c r="F1865" t="s">
        <v>747</v>
      </c>
      <c r="G1865" s="1">
        <v>32788</v>
      </c>
      <c r="H1865" t="s">
        <v>2682</v>
      </c>
      <c r="I1865">
        <v>2</v>
      </c>
      <c r="J1865">
        <v>225</v>
      </c>
      <c r="M1865" s="1">
        <v>33013</v>
      </c>
      <c r="N1865">
        <v>225</v>
      </c>
      <c r="O1865" t="s">
        <v>3052</v>
      </c>
      <c r="P1865" t="s">
        <v>3048</v>
      </c>
    </row>
    <row r="1866" spans="1:16" x14ac:dyDescent="0.25">
      <c r="A1866" t="s">
        <v>304</v>
      </c>
      <c r="B1866" t="s">
        <v>3002</v>
      </c>
      <c r="C1866" t="s">
        <v>69</v>
      </c>
      <c r="D1866">
        <v>7</v>
      </c>
      <c r="E1866" t="s">
        <v>4527</v>
      </c>
      <c r="F1866" t="s">
        <v>734</v>
      </c>
      <c r="G1866" s="1">
        <v>33013</v>
      </c>
      <c r="H1866" t="s">
        <v>2020</v>
      </c>
      <c r="I1866">
        <v>4</v>
      </c>
      <c r="J1866">
        <v>481</v>
      </c>
      <c r="M1866" s="1">
        <v>33494</v>
      </c>
      <c r="N1866">
        <v>481</v>
      </c>
      <c r="O1866" t="s">
        <v>3048</v>
      </c>
      <c r="P1866" t="s">
        <v>3048</v>
      </c>
    </row>
    <row r="1867" spans="1:16" x14ac:dyDescent="0.25">
      <c r="A1867" t="s">
        <v>304</v>
      </c>
      <c r="B1867" t="s">
        <v>3002</v>
      </c>
      <c r="C1867" t="s">
        <v>69</v>
      </c>
      <c r="D1867">
        <v>8</v>
      </c>
      <c r="E1867" t="s">
        <v>3433</v>
      </c>
      <c r="F1867" t="s">
        <v>735</v>
      </c>
      <c r="G1867" s="1">
        <v>33494</v>
      </c>
      <c r="H1867" t="s">
        <v>2682</v>
      </c>
      <c r="I1867">
        <v>0</v>
      </c>
      <c r="J1867">
        <v>162</v>
      </c>
      <c r="L1867" t="s">
        <v>2684</v>
      </c>
      <c r="M1867" s="1">
        <v>33656</v>
      </c>
      <c r="N1867">
        <v>162</v>
      </c>
      <c r="O1867" t="s">
        <v>3053</v>
      </c>
      <c r="P1867" t="s">
        <v>2342</v>
      </c>
    </row>
    <row r="1868" spans="1:16" x14ac:dyDescent="0.25">
      <c r="A1868" t="s">
        <v>304</v>
      </c>
      <c r="B1868" t="s">
        <v>3002</v>
      </c>
      <c r="C1868" t="s">
        <v>69</v>
      </c>
      <c r="D1868">
        <v>9</v>
      </c>
      <c r="E1868" t="s">
        <v>4528</v>
      </c>
      <c r="F1868" t="s">
        <v>747</v>
      </c>
      <c r="G1868" s="1">
        <v>33656</v>
      </c>
      <c r="H1868" t="s">
        <v>2646</v>
      </c>
      <c r="I1868">
        <v>7</v>
      </c>
      <c r="J1868">
        <v>1043</v>
      </c>
      <c r="K1868" s="1">
        <v>1995</v>
      </c>
      <c r="L1868" t="s">
        <v>3021</v>
      </c>
      <c r="M1868" s="1">
        <v>34811</v>
      </c>
      <c r="N1868">
        <v>1155</v>
      </c>
      <c r="O1868" t="s">
        <v>3052</v>
      </c>
      <c r="P1868" t="s">
        <v>3048</v>
      </c>
    </row>
    <row r="1869" spans="1:16" x14ac:dyDescent="0.25">
      <c r="A1869" t="s">
        <v>304</v>
      </c>
      <c r="B1869" t="s">
        <v>3002</v>
      </c>
      <c r="C1869" t="s">
        <v>69</v>
      </c>
      <c r="D1869">
        <v>10</v>
      </c>
      <c r="E1869" t="s">
        <v>4529</v>
      </c>
      <c r="F1869" t="s">
        <v>734</v>
      </c>
      <c r="G1869" s="1">
        <v>34811</v>
      </c>
      <c r="H1869" t="s">
        <v>2364</v>
      </c>
      <c r="I1869">
        <v>0</v>
      </c>
      <c r="J1869">
        <v>78</v>
      </c>
      <c r="L1869" t="s">
        <v>2687</v>
      </c>
      <c r="M1869" s="1">
        <v>34889</v>
      </c>
      <c r="N1869">
        <v>78</v>
      </c>
      <c r="O1869" t="s">
        <v>3048</v>
      </c>
      <c r="P1869" t="s">
        <v>3048</v>
      </c>
    </row>
    <row r="1870" spans="1:16" x14ac:dyDescent="0.25">
      <c r="A1870" t="s">
        <v>304</v>
      </c>
      <c r="B1870" t="s">
        <v>3002</v>
      </c>
      <c r="C1870" t="s">
        <v>69</v>
      </c>
      <c r="D1870">
        <v>11</v>
      </c>
      <c r="E1870" t="s">
        <v>3960</v>
      </c>
      <c r="F1870" t="s">
        <v>734</v>
      </c>
      <c r="G1870" s="1">
        <v>34889</v>
      </c>
      <c r="H1870" t="s">
        <v>2020</v>
      </c>
      <c r="I1870">
        <v>0</v>
      </c>
      <c r="J1870">
        <v>159</v>
      </c>
      <c r="M1870" s="1">
        <v>35048</v>
      </c>
      <c r="N1870">
        <v>159</v>
      </c>
      <c r="O1870" t="s">
        <v>3048</v>
      </c>
      <c r="P1870" t="s">
        <v>3048</v>
      </c>
    </row>
    <row r="1871" spans="1:16" x14ac:dyDescent="0.25">
      <c r="A1871" t="s">
        <v>304</v>
      </c>
      <c r="B1871" t="s">
        <v>3002</v>
      </c>
      <c r="C1871" t="s">
        <v>69</v>
      </c>
      <c r="D1871">
        <v>12</v>
      </c>
      <c r="E1871" t="s">
        <v>3868</v>
      </c>
      <c r="F1871" t="s">
        <v>764</v>
      </c>
      <c r="G1871" s="1">
        <v>35048</v>
      </c>
      <c r="H1871" t="s">
        <v>4379</v>
      </c>
      <c r="I1871">
        <v>3</v>
      </c>
      <c r="J1871">
        <v>382</v>
      </c>
      <c r="L1871" t="s">
        <v>2688</v>
      </c>
      <c r="M1871" s="1">
        <v>35867</v>
      </c>
      <c r="N1871">
        <v>819</v>
      </c>
      <c r="O1871" t="s">
        <v>3048</v>
      </c>
      <c r="P1871" t="s">
        <v>3048</v>
      </c>
    </row>
    <row r="1872" spans="1:16" x14ac:dyDescent="0.25">
      <c r="A1872" t="s">
        <v>304</v>
      </c>
      <c r="B1872" t="s">
        <v>3002</v>
      </c>
      <c r="C1872" t="s">
        <v>69</v>
      </c>
      <c r="D1872">
        <v>13</v>
      </c>
      <c r="E1872" t="s">
        <v>4530</v>
      </c>
      <c r="F1872" t="s">
        <v>734</v>
      </c>
      <c r="G1872" s="1">
        <v>35867</v>
      </c>
      <c r="H1872" t="s">
        <v>2402</v>
      </c>
      <c r="I1872">
        <v>2</v>
      </c>
      <c r="J1872">
        <v>589</v>
      </c>
      <c r="L1872" t="s">
        <v>2690</v>
      </c>
      <c r="M1872" s="1">
        <v>36456</v>
      </c>
      <c r="N1872">
        <v>589</v>
      </c>
      <c r="O1872" t="s">
        <v>3048</v>
      </c>
      <c r="P1872" t="s">
        <v>3048</v>
      </c>
    </row>
    <row r="1873" spans="1:16" x14ac:dyDescent="0.25">
      <c r="A1873" t="s">
        <v>304</v>
      </c>
      <c r="B1873" t="s">
        <v>3002</v>
      </c>
      <c r="C1873" t="s">
        <v>69</v>
      </c>
      <c r="D1873">
        <v>14</v>
      </c>
      <c r="E1873" t="s">
        <v>3890</v>
      </c>
      <c r="F1873" t="s">
        <v>734</v>
      </c>
      <c r="G1873" s="1">
        <v>36456</v>
      </c>
      <c r="H1873" t="s">
        <v>4338</v>
      </c>
      <c r="I1873">
        <v>3</v>
      </c>
      <c r="J1873">
        <v>69</v>
      </c>
      <c r="L1873" t="s">
        <v>4531</v>
      </c>
      <c r="M1873" s="1">
        <v>36863</v>
      </c>
      <c r="N1873">
        <v>407</v>
      </c>
      <c r="O1873" t="s">
        <v>3048</v>
      </c>
      <c r="P1873" t="s">
        <v>3048</v>
      </c>
    </row>
    <row r="1874" spans="1:16" x14ac:dyDescent="0.25">
      <c r="A1874" t="s">
        <v>304</v>
      </c>
      <c r="B1874" t="s">
        <v>3002</v>
      </c>
      <c r="C1874" t="s">
        <v>69</v>
      </c>
      <c r="D1874">
        <v>15</v>
      </c>
      <c r="E1874" t="s">
        <v>4532</v>
      </c>
      <c r="F1874" t="s">
        <v>734</v>
      </c>
      <c r="G1874" s="1">
        <v>36863</v>
      </c>
      <c r="H1874" t="s">
        <v>2402</v>
      </c>
      <c r="I1874">
        <v>1</v>
      </c>
      <c r="J1874">
        <v>987</v>
      </c>
      <c r="K1874" s="1">
        <v>37485</v>
      </c>
      <c r="L1874" t="s">
        <v>3022</v>
      </c>
      <c r="M1874" s="1">
        <v>37653</v>
      </c>
      <c r="N1874">
        <v>790</v>
      </c>
      <c r="O1874" t="s">
        <v>3048</v>
      </c>
      <c r="P1874" t="s">
        <v>3048</v>
      </c>
    </row>
    <row r="1875" spans="1:16" x14ac:dyDescent="0.25">
      <c r="A1875" t="s">
        <v>304</v>
      </c>
      <c r="B1875" t="s">
        <v>3002</v>
      </c>
      <c r="C1875" t="s">
        <v>69</v>
      </c>
      <c r="D1875">
        <v>16</v>
      </c>
      <c r="E1875" t="s">
        <v>4533</v>
      </c>
      <c r="F1875" t="s">
        <v>775</v>
      </c>
      <c r="G1875" s="1">
        <v>37653</v>
      </c>
      <c r="H1875" t="s">
        <v>2480</v>
      </c>
      <c r="I1875">
        <v>1</v>
      </c>
      <c r="J1875">
        <v>301</v>
      </c>
      <c r="L1875" t="s">
        <v>2694</v>
      </c>
      <c r="M1875" s="1">
        <v>38199</v>
      </c>
      <c r="N1875">
        <v>546</v>
      </c>
      <c r="O1875" t="s">
        <v>3055</v>
      </c>
      <c r="P1875" t="s">
        <v>3048</v>
      </c>
    </row>
    <row r="1876" spans="1:16" x14ac:dyDescent="0.25">
      <c r="A1876" t="s">
        <v>304</v>
      </c>
      <c r="B1876" t="s">
        <v>3002</v>
      </c>
      <c r="C1876" t="s">
        <v>69</v>
      </c>
      <c r="D1876">
        <v>17</v>
      </c>
      <c r="E1876" t="s">
        <v>4534</v>
      </c>
      <c r="F1876" t="s">
        <v>768</v>
      </c>
      <c r="G1876" s="1">
        <v>38199</v>
      </c>
      <c r="H1876" t="s">
        <v>2353</v>
      </c>
      <c r="I1876">
        <v>0</v>
      </c>
      <c r="J1876">
        <v>153</v>
      </c>
      <c r="L1876" t="s">
        <v>1073</v>
      </c>
      <c r="M1876" s="1">
        <v>38406</v>
      </c>
      <c r="N1876">
        <v>207</v>
      </c>
      <c r="O1876" t="s">
        <v>3048</v>
      </c>
      <c r="P1876" t="s">
        <v>3048</v>
      </c>
    </row>
    <row r="1877" spans="1:16" x14ac:dyDescent="0.25">
      <c r="A1877" t="s">
        <v>304</v>
      </c>
      <c r="B1877" t="s">
        <v>3002</v>
      </c>
      <c r="C1877" t="s">
        <v>69</v>
      </c>
      <c r="D1877">
        <v>18</v>
      </c>
      <c r="E1877" t="s">
        <v>4535</v>
      </c>
      <c r="F1877" t="s">
        <v>761</v>
      </c>
      <c r="G1877" s="1">
        <v>38406</v>
      </c>
      <c r="H1877" t="s">
        <v>2480</v>
      </c>
      <c r="I1877">
        <v>0</v>
      </c>
      <c r="J1877">
        <v>206</v>
      </c>
      <c r="L1877" t="s">
        <v>2697</v>
      </c>
      <c r="M1877" s="1">
        <v>38612</v>
      </c>
      <c r="N1877">
        <v>206</v>
      </c>
      <c r="O1877" t="s">
        <v>761</v>
      </c>
      <c r="P1877" t="s">
        <v>761</v>
      </c>
    </row>
    <row r="1878" spans="1:16" x14ac:dyDescent="0.25">
      <c r="A1878" t="s">
        <v>304</v>
      </c>
      <c r="B1878" t="s">
        <v>3002</v>
      </c>
      <c r="C1878" t="s">
        <v>69</v>
      </c>
      <c r="D1878">
        <v>19</v>
      </c>
      <c r="E1878" t="s">
        <v>4244</v>
      </c>
      <c r="F1878" t="s">
        <v>768</v>
      </c>
      <c r="G1878" s="1">
        <v>38612</v>
      </c>
      <c r="H1878" t="s">
        <v>2353</v>
      </c>
      <c r="I1878">
        <v>0</v>
      </c>
      <c r="J1878">
        <v>470</v>
      </c>
      <c r="L1878" t="s">
        <v>1073</v>
      </c>
      <c r="M1878" s="1">
        <v>38868</v>
      </c>
      <c r="N1878">
        <v>256</v>
      </c>
      <c r="O1878" t="s">
        <v>3048</v>
      </c>
      <c r="P1878" t="s">
        <v>3048</v>
      </c>
    </row>
    <row r="1879" spans="1:16" x14ac:dyDescent="0.25">
      <c r="A1879" t="s">
        <v>304</v>
      </c>
      <c r="B1879" t="s">
        <v>3002</v>
      </c>
      <c r="C1879" t="s">
        <v>69</v>
      </c>
      <c r="D1879">
        <v>20</v>
      </c>
      <c r="E1879" t="s">
        <v>4536</v>
      </c>
      <c r="F1879" t="s">
        <v>735</v>
      </c>
      <c r="G1879" s="1">
        <v>38868</v>
      </c>
      <c r="H1879" t="s">
        <v>2700</v>
      </c>
      <c r="I1879">
        <v>0</v>
      </c>
      <c r="J1879">
        <v>59</v>
      </c>
      <c r="L1879" t="s">
        <v>2699</v>
      </c>
      <c r="M1879" s="1">
        <v>38927</v>
      </c>
      <c r="N1879">
        <v>59</v>
      </c>
      <c r="O1879" t="s">
        <v>3053</v>
      </c>
      <c r="P1879" t="s">
        <v>2342</v>
      </c>
    </row>
    <row r="1880" spans="1:16" x14ac:dyDescent="0.25">
      <c r="A1880" t="s">
        <v>304</v>
      </c>
      <c r="B1880" t="s">
        <v>3002</v>
      </c>
      <c r="C1880" t="s">
        <v>69</v>
      </c>
      <c r="D1880">
        <v>21</v>
      </c>
      <c r="E1880" t="s">
        <v>4537</v>
      </c>
      <c r="F1880" t="s">
        <v>761</v>
      </c>
      <c r="G1880" s="1">
        <v>38927</v>
      </c>
      <c r="H1880" t="s">
        <v>2702</v>
      </c>
      <c r="I1880">
        <v>0</v>
      </c>
      <c r="J1880">
        <v>98</v>
      </c>
      <c r="M1880" s="1">
        <v>39025</v>
      </c>
      <c r="N1880">
        <v>98</v>
      </c>
      <c r="O1880" t="s">
        <v>761</v>
      </c>
      <c r="P1880" t="s">
        <v>761</v>
      </c>
    </row>
    <row r="1881" spans="1:16" x14ac:dyDescent="0.25">
      <c r="A1881" t="s">
        <v>304</v>
      </c>
      <c r="B1881" t="s">
        <v>3002</v>
      </c>
      <c r="C1881" t="s">
        <v>69</v>
      </c>
      <c r="D1881">
        <v>22</v>
      </c>
      <c r="E1881" t="s">
        <v>4538</v>
      </c>
      <c r="F1881" t="s">
        <v>735</v>
      </c>
      <c r="G1881" s="1">
        <v>39025</v>
      </c>
      <c r="H1881" t="s">
        <v>2702</v>
      </c>
      <c r="I1881">
        <v>0</v>
      </c>
      <c r="J1881">
        <v>167</v>
      </c>
      <c r="M1881" s="1">
        <v>39192</v>
      </c>
      <c r="N1881">
        <v>167</v>
      </c>
      <c r="O1881" t="s">
        <v>3053</v>
      </c>
      <c r="P1881" t="s">
        <v>2342</v>
      </c>
    </row>
    <row r="1882" spans="1:16" x14ac:dyDescent="0.25">
      <c r="A1882" t="s">
        <v>304</v>
      </c>
      <c r="B1882" t="s">
        <v>3002</v>
      </c>
      <c r="C1882" t="s">
        <v>69</v>
      </c>
      <c r="D1882">
        <v>23</v>
      </c>
      <c r="E1882" t="s">
        <v>4539</v>
      </c>
      <c r="F1882" t="s">
        <v>735</v>
      </c>
      <c r="G1882" s="1">
        <v>39192</v>
      </c>
      <c r="H1882" t="s">
        <v>735</v>
      </c>
      <c r="I1882">
        <v>1</v>
      </c>
      <c r="J1882">
        <v>358</v>
      </c>
      <c r="M1882" s="1">
        <v>39550</v>
      </c>
      <c r="N1882">
        <v>358</v>
      </c>
      <c r="O1882" t="s">
        <v>3053</v>
      </c>
      <c r="P1882" t="s">
        <v>2342</v>
      </c>
    </row>
    <row r="1883" spans="1:16" x14ac:dyDescent="0.25">
      <c r="A1883" t="s">
        <v>304</v>
      </c>
      <c r="B1883" t="s">
        <v>3002</v>
      </c>
      <c r="C1883" t="s">
        <v>69</v>
      </c>
      <c r="D1883">
        <v>24</v>
      </c>
      <c r="E1883" t="s">
        <v>4540</v>
      </c>
      <c r="F1883" t="s">
        <v>735</v>
      </c>
      <c r="G1883" s="1">
        <v>39550</v>
      </c>
      <c r="H1883" t="s">
        <v>2706</v>
      </c>
      <c r="I1883">
        <v>1</v>
      </c>
      <c r="J1883">
        <v>371</v>
      </c>
      <c r="M1883" s="1">
        <v>39921</v>
      </c>
      <c r="N1883">
        <v>371</v>
      </c>
      <c r="O1883" t="s">
        <v>3053</v>
      </c>
      <c r="P1883" t="s">
        <v>2342</v>
      </c>
    </row>
    <row r="1884" spans="1:16" x14ac:dyDescent="0.25">
      <c r="A1884" t="s">
        <v>304</v>
      </c>
      <c r="B1884" t="s">
        <v>3002</v>
      </c>
      <c r="C1884" t="s">
        <v>69</v>
      </c>
      <c r="D1884">
        <v>25</v>
      </c>
      <c r="E1884" t="s">
        <v>4541</v>
      </c>
      <c r="F1884" t="s">
        <v>735</v>
      </c>
      <c r="G1884" s="1">
        <v>39921</v>
      </c>
      <c r="H1884" t="s">
        <v>2706</v>
      </c>
      <c r="I1884">
        <v>1</v>
      </c>
      <c r="J1884">
        <v>126</v>
      </c>
      <c r="M1884" s="1">
        <v>40047</v>
      </c>
      <c r="N1884">
        <v>126</v>
      </c>
      <c r="O1884" t="s">
        <v>3053</v>
      </c>
      <c r="P1884" t="s">
        <v>2342</v>
      </c>
    </row>
    <row r="1885" spans="1:16" x14ac:dyDescent="0.25">
      <c r="A1885" t="s">
        <v>304</v>
      </c>
      <c r="B1885" t="s">
        <v>3002</v>
      </c>
      <c r="C1885" t="s">
        <v>69</v>
      </c>
      <c r="D1885">
        <v>26</v>
      </c>
      <c r="E1885" t="s">
        <v>4542</v>
      </c>
      <c r="F1885" t="s">
        <v>734</v>
      </c>
      <c r="G1885" s="1">
        <v>40047</v>
      </c>
      <c r="H1885" t="s">
        <v>2709</v>
      </c>
      <c r="I1885">
        <v>0</v>
      </c>
      <c r="J1885">
        <v>178</v>
      </c>
      <c r="K1885" s="1">
        <v>40225</v>
      </c>
      <c r="L1885" t="s">
        <v>2710</v>
      </c>
      <c r="M1885" s="1">
        <v>40422</v>
      </c>
      <c r="N1885">
        <v>375</v>
      </c>
      <c r="O1885" t="s">
        <v>3048</v>
      </c>
      <c r="P1885" t="s">
        <v>3048</v>
      </c>
    </row>
    <row r="1886" spans="1:16" x14ac:dyDescent="0.25">
      <c r="A1886" t="s">
        <v>304</v>
      </c>
      <c r="B1886" t="s">
        <v>3002</v>
      </c>
      <c r="C1886" t="s">
        <v>69</v>
      </c>
      <c r="D1886">
        <v>27</v>
      </c>
      <c r="E1886" t="s">
        <v>4543</v>
      </c>
      <c r="F1886" t="s">
        <v>735</v>
      </c>
      <c r="G1886" s="1">
        <v>40422</v>
      </c>
      <c r="H1886" t="s">
        <v>4306</v>
      </c>
      <c r="I1886">
        <v>0</v>
      </c>
      <c r="J1886">
        <v>260</v>
      </c>
      <c r="K1886" s="1">
        <v>40682</v>
      </c>
      <c r="L1886" t="s">
        <v>2712</v>
      </c>
      <c r="M1886" s="1">
        <v>40796</v>
      </c>
      <c r="N1886">
        <v>374</v>
      </c>
      <c r="O1886" t="s">
        <v>3053</v>
      </c>
      <c r="P1886" t="s">
        <v>2342</v>
      </c>
    </row>
    <row r="1887" spans="1:16" x14ac:dyDescent="0.25">
      <c r="A1887" t="s">
        <v>304</v>
      </c>
      <c r="B1887" t="s">
        <v>3002</v>
      </c>
      <c r="C1887" t="s">
        <v>69</v>
      </c>
      <c r="D1887">
        <v>28</v>
      </c>
      <c r="E1887" t="s">
        <v>3445</v>
      </c>
      <c r="F1887" t="s">
        <v>768</v>
      </c>
      <c r="G1887" s="1">
        <v>40796</v>
      </c>
      <c r="H1887" t="s">
        <v>2714</v>
      </c>
      <c r="I1887">
        <v>2</v>
      </c>
      <c r="J1887">
        <v>546</v>
      </c>
      <c r="L1887" t="s">
        <v>2713</v>
      </c>
      <c r="M1887" s="1">
        <v>41342</v>
      </c>
      <c r="N1887">
        <v>546</v>
      </c>
      <c r="O1887" t="s">
        <v>3048</v>
      </c>
      <c r="P1887" t="s">
        <v>3048</v>
      </c>
    </row>
    <row r="1888" spans="1:16" x14ac:dyDescent="0.25">
      <c r="A1888" t="s">
        <v>304</v>
      </c>
      <c r="B1888" t="s">
        <v>3002</v>
      </c>
      <c r="C1888" t="s">
        <v>69</v>
      </c>
      <c r="D1888">
        <v>29</v>
      </c>
      <c r="E1888" t="s">
        <v>4544</v>
      </c>
      <c r="F1888" t="s">
        <v>772</v>
      </c>
      <c r="G1888" s="1">
        <v>41342</v>
      </c>
      <c r="H1888" t="s">
        <v>4545</v>
      </c>
      <c r="I1888">
        <v>1</v>
      </c>
      <c r="J1888">
        <v>300</v>
      </c>
      <c r="M1888" s="1">
        <v>41642</v>
      </c>
      <c r="N1888">
        <v>300</v>
      </c>
      <c r="O1888" t="s">
        <v>3052</v>
      </c>
      <c r="P1888" t="s">
        <v>3048</v>
      </c>
    </row>
    <row r="1889" spans="1:16" x14ac:dyDescent="0.25">
      <c r="A1889" t="s">
        <v>304</v>
      </c>
      <c r="B1889" t="s">
        <v>3002</v>
      </c>
      <c r="C1889" t="s">
        <v>69</v>
      </c>
      <c r="D1889">
        <v>30</v>
      </c>
      <c r="E1889" t="s">
        <v>4516</v>
      </c>
      <c r="F1889" t="s">
        <v>753</v>
      </c>
      <c r="G1889" s="1">
        <v>41642</v>
      </c>
      <c r="H1889" t="s">
        <v>4546</v>
      </c>
      <c r="I1889">
        <v>0</v>
      </c>
      <c r="J1889">
        <v>27</v>
      </c>
      <c r="K1889" s="1">
        <v>41669</v>
      </c>
      <c r="L1889" t="s">
        <v>2718</v>
      </c>
      <c r="M1889" s="1">
        <v>41669</v>
      </c>
      <c r="N1889">
        <v>27</v>
      </c>
      <c r="O1889" t="s">
        <v>3052</v>
      </c>
      <c r="P1889" t="s">
        <v>3048</v>
      </c>
    </row>
    <row r="1890" spans="1:16" x14ac:dyDescent="0.25">
      <c r="A1890" t="s">
        <v>304</v>
      </c>
      <c r="B1890" t="s">
        <v>3002</v>
      </c>
      <c r="C1890" t="s">
        <v>69</v>
      </c>
      <c r="D1890">
        <v>31</v>
      </c>
      <c r="E1890" t="s">
        <v>4547</v>
      </c>
      <c r="F1890" t="s">
        <v>772</v>
      </c>
      <c r="G1890" s="1">
        <v>41669</v>
      </c>
      <c r="H1890" t="s">
        <v>1072</v>
      </c>
      <c r="I1890">
        <v>0</v>
      </c>
      <c r="J1890">
        <v>161</v>
      </c>
      <c r="L1890" t="s">
        <v>1136</v>
      </c>
      <c r="M1890" s="1">
        <v>41830</v>
      </c>
      <c r="N1890">
        <v>161</v>
      </c>
      <c r="O1890" t="s">
        <v>3052</v>
      </c>
      <c r="P1890" t="s">
        <v>3048</v>
      </c>
    </row>
    <row r="1891" spans="1:16" x14ac:dyDescent="0.25">
      <c r="A1891" t="s">
        <v>304</v>
      </c>
      <c r="B1891" t="s">
        <v>3002</v>
      </c>
      <c r="C1891" t="s">
        <v>69</v>
      </c>
      <c r="D1891">
        <v>32</v>
      </c>
      <c r="E1891" t="s">
        <v>4548</v>
      </c>
      <c r="F1891" t="s">
        <v>753</v>
      </c>
      <c r="G1891" s="1">
        <v>41830</v>
      </c>
      <c r="H1891" t="s">
        <v>4549</v>
      </c>
      <c r="I1891">
        <v>1</v>
      </c>
      <c r="J1891">
        <v>215</v>
      </c>
      <c r="K1891" s="1">
        <v>42045</v>
      </c>
      <c r="L1891" t="s">
        <v>2722</v>
      </c>
      <c r="M1891" s="1">
        <v>42168</v>
      </c>
      <c r="N1891">
        <v>338</v>
      </c>
      <c r="O1891" t="s">
        <v>3052</v>
      </c>
      <c r="P1891" t="s">
        <v>3048</v>
      </c>
    </row>
    <row r="1892" spans="1:16" x14ac:dyDescent="0.25">
      <c r="A1892" t="s">
        <v>304</v>
      </c>
      <c r="B1892" t="s">
        <v>3002</v>
      </c>
      <c r="C1892" t="s">
        <v>69</v>
      </c>
      <c r="D1892">
        <v>33</v>
      </c>
      <c r="E1892" t="s">
        <v>4196</v>
      </c>
      <c r="F1892" t="s">
        <v>747</v>
      </c>
      <c r="G1892" s="1">
        <v>42168</v>
      </c>
      <c r="H1892" t="s">
        <v>2542</v>
      </c>
      <c r="I1892">
        <v>2</v>
      </c>
      <c r="J1892">
        <v>581</v>
      </c>
      <c r="L1892" t="s">
        <v>2723</v>
      </c>
      <c r="M1892" s="1">
        <v>42749</v>
      </c>
      <c r="N1892">
        <v>581</v>
      </c>
      <c r="O1892" t="s">
        <v>3052</v>
      </c>
      <c r="P1892" t="s">
        <v>3048</v>
      </c>
    </row>
    <row r="1893" spans="1:16" x14ac:dyDescent="0.25">
      <c r="A1893" t="s">
        <v>304</v>
      </c>
      <c r="B1893" t="s">
        <v>3002</v>
      </c>
      <c r="C1893" t="s">
        <v>69</v>
      </c>
      <c r="D1893">
        <v>34</v>
      </c>
      <c r="E1893" t="s">
        <v>4550</v>
      </c>
      <c r="F1893" t="s">
        <v>734</v>
      </c>
      <c r="G1893" s="1">
        <v>42749</v>
      </c>
      <c r="H1893" t="s">
        <v>4347</v>
      </c>
      <c r="I1893">
        <v>1</v>
      </c>
      <c r="J1893">
        <v>223</v>
      </c>
      <c r="K1893" s="1">
        <v>42972</v>
      </c>
      <c r="L1893" t="s">
        <v>2725</v>
      </c>
      <c r="M1893" s="1">
        <v>43078</v>
      </c>
      <c r="N1893">
        <v>329</v>
      </c>
      <c r="O1893" t="s">
        <v>3048</v>
      </c>
      <c r="P1893" t="s">
        <v>3048</v>
      </c>
    </row>
    <row r="1894" spans="1:16" x14ac:dyDescent="0.25">
      <c r="A1894" t="s">
        <v>304</v>
      </c>
      <c r="B1894" t="s">
        <v>3002</v>
      </c>
      <c r="C1894" t="s">
        <v>69</v>
      </c>
      <c r="D1894">
        <v>35</v>
      </c>
      <c r="E1894" t="s">
        <v>4551</v>
      </c>
      <c r="F1894" t="s">
        <v>771</v>
      </c>
      <c r="G1894" s="1">
        <v>43078</v>
      </c>
      <c r="H1894" t="s">
        <v>4338</v>
      </c>
      <c r="I1894">
        <v>0</v>
      </c>
      <c r="J1894">
        <v>131</v>
      </c>
      <c r="K1894" s="1">
        <v>43209</v>
      </c>
      <c r="L1894" t="s">
        <v>3023</v>
      </c>
      <c r="M1894" s="1">
        <v>43315</v>
      </c>
      <c r="N1894">
        <v>237</v>
      </c>
      <c r="O1894" t="s">
        <v>3057</v>
      </c>
      <c r="P1894" t="s">
        <v>3060</v>
      </c>
    </row>
    <row r="1895" spans="1:16" x14ac:dyDescent="0.25">
      <c r="A1895" t="s">
        <v>304</v>
      </c>
      <c r="B1895" t="s">
        <v>3002</v>
      </c>
      <c r="C1895" t="s">
        <v>69</v>
      </c>
      <c r="D1895">
        <v>36</v>
      </c>
      <c r="E1895" t="s">
        <v>4552</v>
      </c>
      <c r="F1895" t="s">
        <v>734</v>
      </c>
      <c r="G1895" s="1">
        <v>43315</v>
      </c>
      <c r="H1895" t="s">
        <v>4553</v>
      </c>
      <c r="I1895">
        <v>4</v>
      </c>
      <c r="J1895">
        <v>545</v>
      </c>
      <c r="L1895" t="s">
        <v>2728</v>
      </c>
      <c r="M1895" s="1">
        <v>43860</v>
      </c>
      <c r="N1895">
        <v>545</v>
      </c>
      <c r="O1895" t="s">
        <v>3048</v>
      </c>
      <c r="P1895" t="s">
        <v>3048</v>
      </c>
    </row>
    <row r="1896" spans="1:16" x14ac:dyDescent="0.25">
      <c r="A1896" t="s">
        <v>304</v>
      </c>
      <c r="B1896" t="s">
        <v>3002</v>
      </c>
      <c r="C1896" t="s">
        <v>69</v>
      </c>
      <c r="D1896">
        <v>37</v>
      </c>
      <c r="E1896" t="s">
        <v>4554</v>
      </c>
      <c r="F1896" t="s">
        <v>734</v>
      </c>
      <c r="G1896" s="1">
        <v>43860</v>
      </c>
      <c r="H1896" t="s">
        <v>4555</v>
      </c>
      <c r="I1896">
        <v>0</v>
      </c>
      <c r="J1896">
        <v>264</v>
      </c>
      <c r="M1896" s="1" t="s">
        <v>4</v>
      </c>
      <c r="N1896" t="s">
        <v>4</v>
      </c>
      <c r="O1896" t="s">
        <v>3048</v>
      </c>
      <c r="P1896" t="s">
        <v>3048</v>
      </c>
    </row>
    <row r="1897" spans="1:16" x14ac:dyDescent="0.25">
      <c r="A1897" t="s">
        <v>304</v>
      </c>
      <c r="B1897" t="s">
        <v>17</v>
      </c>
      <c r="C1897" t="s">
        <v>17</v>
      </c>
      <c r="D1897">
        <v>1</v>
      </c>
      <c r="E1897" t="s">
        <v>4556</v>
      </c>
      <c r="F1897" t="s">
        <v>765</v>
      </c>
      <c r="G1897" s="1">
        <v>30745</v>
      </c>
      <c r="H1897" t="s">
        <v>4383</v>
      </c>
      <c r="I1897">
        <v>2</v>
      </c>
      <c r="J1897">
        <v>635</v>
      </c>
      <c r="L1897" t="s">
        <v>2733</v>
      </c>
      <c r="M1897" s="1">
        <v>31380</v>
      </c>
      <c r="N1897">
        <v>635</v>
      </c>
      <c r="O1897" t="s">
        <v>3057</v>
      </c>
      <c r="P1897" t="s">
        <v>3060</v>
      </c>
    </row>
    <row r="1898" spans="1:16" x14ac:dyDescent="0.25">
      <c r="A1898" t="s">
        <v>304</v>
      </c>
      <c r="B1898" t="s">
        <v>17</v>
      </c>
      <c r="C1898" t="s">
        <v>17</v>
      </c>
      <c r="D1898">
        <v>2</v>
      </c>
      <c r="E1898" t="s">
        <v>4557</v>
      </c>
      <c r="F1898" t="s">
        <v>765</v>
      </c>
      <c r="G1898" s="1">
        <v>31380</v>
      </c>
      <c r="H1898" t="s">
        <v>4558</v>
      </c>
      <c r="I1898">
        <v>2</v>
      </c>
      <c r="J1898">
        <v>335</v>
      </c>
      <c r="M1898" s="1">
        <v>31715</v>
      </c>
      <c r="N1898">
        <v>335</v>
      </c>
      <c r="O1898" t="s">
        <v>3057</v>
      </c>
      <c r="P1898" t="s">
        <v>3060</v>
      </c>
    </row>
    <row r="1899" spans="1:16" x14ac:dyDescent="0.25">
      <c r="A1899" t="s">
        <v>304</v>
      </c>
      <c r="B1899" t="s">
        <v>17</v>
      </c>
      <c r="C1899" t="s">
        <v>17</v>
      </c>
      <c r="D1899">
        <v>3</v>
      </c>
      <c r="E1899" t="s">
        <v>4559</v>
      </c>
      <c r="F1899" t="s">
        <v>747</v>
      </c>
      <c r="G1899" s="1">
        <v>31715</v>
      </c>
      <c r="H1899" t="s">
        <v>4560</v>
      </c>
      <c r="I1899">
        <v>0</v>
      </c>
      <c r="J1899">
        <v>450</v>
      </c>
      <c r="M1899" s="1">
        <v>32165</v>
      </c>
      <c r="N1899">
        <v>450</v>
      </c>
      <c r="O1899" t="s">
        <v>3052</v>
      </c>
      <c r="P1899" t="s">
        <v>3048</v>
      </c>
    </row>
    <row r="1900" spans="1:16" x14ac:dyDescent="0.25">
      <c r="A1900" t="s">
        <v>304</v>
      </c>
      <c r="B1900" t="s">
        <v>17</v>
      </c>
      <c r="C1900" t="s">
        <v>17</v>
      </c>
      <c r="D1900">
        <v>4</v>
      </c>
      <c r="E1900" t="s">
        <v>4561</v>
      </c>
      <c r="F1900" t="s">
        <v>734</v>
      </c>
      <c r="G1900" s="1">
        <v>32165</v>
      </c>
      <c r="H1900" t="s">
        <v>2739</v>
      </c>
      <c r="I1900">
        <v>1</v>
      </c>
      <c r="J1900">
        <v>194</v>
      </c>
      <c r="M1900" s="1">
        <v>32359</v>
      </c>
      <c r="N1900">
        <v>194</v>
      </c>
      <c r="O1900" t="s">
        <v>3048</v>
      </c>
      <c r="P1900" t="s">
        <v>3048</v>
      </c>
    </row>
    <row r="1901" spans="1:16" x14ac:dyDescent="0.25">
      <c r="A1901" t="s">
        <v>304</v>
      </c>
      <c r="B1901" t="s">
        <v>17</v>
      </c>
      <c r="C1901" t="s">
        <v>17</v>
      </c>
      <c r="D1901">
        <v>5</v>
      </c>
      <c r="E1901" t="s">
        <v>4221</v>
      </c>
      <c r="F1901" t="s">
        <v>768</v>
      </c>
      <c r="G1901" s="1">
        <v>32359</v>
      </c>
      <c r="H1901" t="s">
        <v>2215</v>
      </c>
      <c r="I1901">
        <v>8</v>
      </c>
      <c r="J1901">
        <v>514</v>
      </c>
      <c r="K1901" s="1">
        <v>33311</v>
      </c>
      <c r="L1901" t="s">
        <v>4562</v>
      </c>
      <c r="M1901" s="1">
        <v>33392</v>
      </c>
      <c r="N1901">
        <v>1033</v>
      </c>
      <c r="O1901" t="s">
        <v>3048</v>
      </c>
      <c r="P1901" t="s">
        <v>3048</v>
      </c>
    </row>
    <row r="1902" spans="1:16" x14ac:dyDescent="0.25">
      <c r="A1902" t="s">
        <v>304</v>
      </c>
      <c r="B1902" t="s">
        <v>17</v>
      </c>
      <c r="C1902" t="s">
        <v>17</v>
      </c>
      <c r="D1902">
        <v>6</v>
      </c>
      <c r="E1902" t="s">
        <v>4563</v>
      </c>
      <c r="F1902" t="s">
        <v>734</v>
      </c>
      <c r="G1902" s="1">
        <v>33392</v>
      </c>
      <c r="H1902" t="s">
        <v>2353</v>
      </c>
      <c r="I1902">
        <v>0</v>
      </c>
      <c r="J1902">
        <v>71</v>
      </c>
      <c r="L1902" t="s">
        <v>2742</v>
      </c>
      <c r="M1902" s="1">
        <v>33462</v>
      </c>
      <c r="N1902">
        <v>70</v>
      </c>
      <c r="O1902" t="s">
        <v>3048</v>
      </c>
      <c r="P1902" t="s">
        <v>3048</v>
      </c>
    </row>
    <row r="1903" spans="1:16" x14ac:dyDescent="0.25">
      <c r="A1903" t="s">
        <v>304</v>
      </c>
      <c r="B1903" t="s">
        <v>17</v>
      </c>
      <c r="C1903" t="s">
        <v>17</v>
      </c>
      <c r="D1903">
        <v>7</v>
      </c>
      <c r="E1903" t="s">
        <v>3935</v>
      </c>
      <c r="F1903" t="s">
        <v>768</v>
      </c>
      <c r="G1903" s="1">
        <v>33462</v>
      </c>
      <c r="H1903" t="s">
        <v>2642</v>
      </c>
      <c r="I1903">
        <v>4</v>
      </c>
      <c r="J1903">
        <v>564</v>
      </c>
      <c r="M1903" s="1">
        <v>34026</v>
      </c>
      <c r="N1903">
        <v>564</v>
      </c>
      <c r="O1903" t="s">
        <v>3048</v>
      </c>
      <c r="P1903" t="s">
        <v>3048</v>
      </c>
    </row>
    <row r="1904" spans="1:16" x14ac:dyDescent="0.25">
      <c r="A1904" t="s">
        <v>304</v>
      </c>
      <c r="B1904" t="s">
        <v>17</v>
      </c>
      <c r="C1904" t="s">
        <v>17</v>
      </c>
      <c r="D1904">
        <v>8</v>
      </c>
      <c r="E1904" t="s">
        <v>4564</v>
      </c>
      <c r="F1904" t="s">
        <v>734</v>
      </c>
      <c r="G1904" s="1">
        <v>34026</v>
      </c>
      <c r="H1904" t="s">
        <v>2744</v>
      </c>
      <c r="I1904">
        <v>12</v>
      </c>
      <c r="J1904">
        <v>1443</v>
      </c>
      <c r="M1904" s="1">
        <v>35469</v>
      </c>
      <c r="N1904">
        <v>1443</v>
      </c>
      <c r="O1904" t="s">
        <v>3048</v>
      </c>
      <c r="P1904" t="s">
        <v>3048</v>
      </c>
    </row>
    <row r="1905" spans="1:16" x14ac:dyDescent="0.25">
      <c r="A1905" t="s">
        <v>304</v>
      </c>
      <c r="B1905" t="s">
        <v>17</v>
      </c>
      <c r="C1905" t="s">
        <v>17</v>
      </c>
      <c r="D1905">
        <v>9</v>
      </c>
      <c r="E1905" t="s">
        <v>3937</v>
      </c>
      <c r="F1905" t="s">
        <v>736</v>
      </c>
      <c r="G1905" s="1">
        <v>35469</v>
      </c>
      <c r="H1905" t="s">
        <v>2370</v>
      </c>
      <c r="I1905">
        <v>2</v>
      </c>
      <c r="J1905">
        <v>326</v>
      </c>
      <c r="K1905" s="1">
        <v>35643</v>
      </c>
      <c r="L1905" t="s">
        <v>2745</v>
      </c>
      <c r="M1905" s="1">
        <v>35777</v>
      </c>
      <c r="N1905">
        <v>308</v>
      </c>
      <c r="O1905" t="s">
        <v>3049</v>
      </c>
      <c r="P1905" t="s">
        <v>3061</v>
      </c>
    </row>
    <row r="1906" spans="1:16" x14ac:dyDescent="0.25">
      <c r="A1906" t="s">
        <v>304</v>
      </c>
      <c r="B1906" t="s">
        <v>17</v>
      </c>
      <c r="C1906" t="s">
        <v>17</v>
      </c>
      <c r="D1906">
        <v>10</v>
      </c>
      <c r="E1906" t="s">
        <v>4565</v>
      </c>
      <c r="F1906" t="s">
        <v>734</v>
      </c>
      <c r="G1906" s="1">
        <v>35777</v>
      </c>
      <c r="H1906" t="s">
        <v>2748</v>
      </c>
      <c r="I1906">
        <v>0</v>
      </c>
      <c r="J1906">
        <v>132</v>
      </c>
      <c r="L1906" t="s">
        <v>2747</v>
      </c>
      <c r="M1906" s="1">
        <v>35909</v>
      </c>
      <c r="N1906">
        <v>132</v>
      </c>
      <c r="O1906" t="s">
        <v>3048</v>
      </c>
      <c r="P1906" t="s">
        <v>3048</v>
      </c>
    </row>
    <row r="1907" spans="1:16" x14ac:dyDescent="0.25">
      <c r="A1907" t="s">
        <v>304</v>
      </c>
      <c r="B1907" t="s">
        <v>17</v>
      </c>
      <c r="C1907" t="s">
        <v>17</v>
      </c>
      <c r="D1907">
        <v>11</v>
      </c>
      <c r="E1907" t="s">
        <v>4566</v>
      </c>
      <c r="F1907" t="s">
        <v>768</v>
      </c>
      <c r="G1907" s="1">
        <v>35909</v>
      </c>
      <c r="H1907" t="s">
        <v>2750</v>
      </c>
      <c r="I1907">
        <v>1</v>
      </c>
      <c r="J1907">
        <v>568</v>
      </c>
      <c r="M1907" s="1">
        <v>36477</v>
      </c>
      <c r="N1907">
        <v>568</v>
      </c>
      <c r="O1907" t="s">
        <v>3048</v>
      </c>
      <c r="P1907" t="s">
        <v>3048</v>
      </c>
    </row>
    <row r="1908" spans="1:16" x14ac:dyDescent="0.25">
      <c r="A1908" t="s">
        <v>304</v>
      </c>
      <c r="B1908" t="s">
        <v>17</v>
      </c>
      <c r="C1908" t="s">
        <v>17</v>
      </c>
      <c r="D1908">
        <v>12</v>
      </c>
      <c r="E1908" t="s">
        <v>4567</v>
      </c>
      <c r="F1908" t="s">
        <v>736</v>
      </c>
      <c r="G1908" s="1">
        <v>36477</v>
      </c>
      <c r="H1908" t="s">
        <v>2752</v>
      </c>
      <c r="I1908">
        <v>1</v>
      </c>
      <c r="J1908">
        <v>399</v>
      </c>
      <c r="M1908" s="1">
        <v>36876</v>
      </c>
      <c r="N1908">
        <v>399</v>
      </c>
      <c r="O1908" t="s">
        <v>3049</v>
      </c>
      <c r="P1908" t="s">
        <v>3061</v>
      </c>
    </row>
    <row r="1909" spans="1:16" x14ac:dyDescent="0.25">
      <c r="A1909" t="s">
        <v>304</v>
      </c>
      <c r="B1909" t="s">
        <v>17</v>
      </c>
      <c r="C1909" t="s">
        <v>17</v>
      </c>
      <c r="D1909">
        <v>13</v>
      </c>
      <c r="E1909" t="s">
        <v>4568</v>
      </c>
      <c r="F1909" t="s">
        <v>735</v>
      </c>
      <c r="G1909" s="1">
        <v>36876</v>
      </c>
      <c r="H1909" t="s">
        <v>2432</v>
      </c>
      <c r="I1909">
        <v>0</v>
      </c>
      <c r="J1909">
        <v>111</v>
      </c>
      <c r="M1909" s="1">
        <v>36987</v>
      </c>
      <c r="N1909">
        <v>111</v>
      </c>
      <c r="O1909" t="s">
        <v>3053</v>
      </c>
      <c r="P1909" t="s">
        <v>2342</v>
      </c>
    </row>
    <row r="1910" spans="1:16" x14ac:dyDescent="0.25">
      <c r="A1910" t="s">
        <v>304</v>
      </c>
      <c r="B1910" t="s">
        <v>17</v>
      </c>
      <c r="C1910" t="s">
        <v>17</v>
      </c>
      <c r="D1910">
        <v>14</v>
      </c>
      <c r="E1910" t="s">
        <v>4569</v>
      </c>
      <c r="F1910" t="s">
        <v>734</v>
      </c>
      <c r="G1910" s="1">
        <v>36987</v>
      </c>
      <c r="H1910" t="s">
        <v>2353</v>
      </c>
      <c r="I1910">
        <v>0</v>
      </c>
      <c r="J1910">
        <v>224</v>
      </c>
      <c r="M1910" s="1">
        <v>37211</v>
      </c>
      <c r="N1910">
        <v>224</v>
      </c>
      <c r="O1910" t="s">
        <v>3048</v>
      </c>
      <c r="P1910" t="s">
        <v>3048</v>
      </c>
    </row>
    <row r="1911" spans="1:16" x14ac:dyDescent="0.25">
      <c r="A1911" t="s">
        <v>304</v>
      </c>
      <c r="B1911" t="s">
        <v>17</v>
      </c>
      <c r="C1911" t="s">
        <v>17</v>
      </c>
      <c r="D1911">
        <v>15</v>
      </c>
      <c r="E1911" t="s">
        <v>4570</v>
      </c>
      <c r="F1911" t="s">
        <v>768</v>
      </c>
      <c r="G1911" s="1">
        <v>37211</v>
      </c>
      <c r="H1911" t="s">
        <v>2353</v>
      </c>
      <c r="I1911">
        <v>0</v>
      </c>
      <c r="J1911">
        <v>162</v>
      </c>
      <c r="M1911" s="1">
        <v>37373</v>
      </c>
      <c r="N1911">
        <v>162</v>
      </c>
      <c r="O1911" t="s">
        <v>3048</v>
      </c>
      <c r="P1911" t="s">
        <v>3048</v>
      </c>
    </row>
    <row r="1912" spans="1:16" x14ac:dyDescent="0.25">
      <c r="A1912" t="s">
        <v>304</v>
      </c>
      <c r="B1912" t="s">
        <v>17</v>
      </c>
      <c r="C1912" t="s">
        <v>17</v>
      </c>
      <c r="D1912">
        <v>16</v>
      </c>
      <c r="E1912" t="s">
        <v>3569</v>
      </c>
      <c r="F1912" t="s">
        <v>734</v>
      </c>
      <c r="G1912" s="1">
        <v>37373</v>
      </c>
      <c r="H1912" t="s">
        <v>4379</v>
      </c>
      <c r="I1912">
        <v>0</v>
      </c>
      <c r="J1912">
        <v>157</v>
      </c>
      <c r="K1912" s="1">
        <v>37530</v>
      </c>
      <c r="L1912" t="s">
        <v>4571</v>
      </c>
      <c r="M1912" s="1">
        <v>37653</v>
      </c>
      <c r="N1912">
        <v>280</v>
      </c>
      <c r="O1912" t="s">
        <v>3048</v>
      </c>
      <c r="P1912" t="s">
        <v>3048</v>
      </c>
    </row>
    <row r="1913" spans="1:16" x14ac:dyDescent="0.25">
      <c r="A1913" t="s">
        <v>304</v>
      </c>
      <c r="B1913" t="s">
        <v>17</v>
      </c>
      <c r="C1913" t="s">
        <v>17</v>
      </c>
      <c r="D1913">
        <v>17</v>
      </c>
      <c r="E1913" t="s">
        <v>3912</v>
      </c>
      <c r="F1913" t="s">
        <v>768</v>
      </c>
      <c r="G1913" s="1">
        <v>37653</v>
      </c>
      <c r="H1913" t="s">
        <v>2353</v>
      </c>
      <c r="I1913">
        <v>4</v>
      </c>
      <c r="J1913">
        <v>699</v>
      </c>
      <c r="K1913" s="1">
        <v>38579</v>
      </c>
      <c r="L1913" t="s">
        <v>3024</v>
      </c>
      <c r="M1913" s="1">
        <v>38737</v>
      </c>
      <c r="N1913">
        <v>1084</v>
      </c>
      <c r="O1913" t="s">
        <v>3048</v>
      </c>
      <c r="P1913" t="s">
        <v>3048</v>
      </c>
    </row>
    <row r="1914" spans="1:16" x14ac:dyDescent="0.25">
      <c r="A1914" t="s">
        <v>304</v>
      </c>
      <c r="B1914" t="s">
        <v>17</v>
      </c>
      <c r="C1914" t="s">
        <v>17</v>
      </c>
      <c r="D1914">
        <v>18</v>
      </c>
      <c r="E1914" t="s">
        <v>4572</v>
      </c>
      <c r="F1914" t="s">
        <v>789</v>
      </c>
      <c r="G1914" s="1">
        <v>38737</v>
      </c>
      <c r="H1914" t="s">
        <v>2399</v>
      </c>
      <c r="I1914">
        <v>0</v>
      </c>
      <c r="J1914">
        <v>113</v>
      </c>
      <c r="L1914" t="s">
        <v>2758</v>
      </c>
      <c r="M1914" s="1">
        <v>38850</v>
      </c>
      <c r="N1914">
        <v>113</v>
      </c>
      <c r="O1914" t="s">
        <v>3051</v>
      </c>
      <c r="P1914" t="s">
        <v>3051</v>
      </c>
    </row>
    <row r="1915" spans="1:16" x14ac:dyDescent="0.25">
      <c r="A1915" t="s">
        <v>304</v>
      </c>
      <c r="B1915" t="s">
        <v>17</v>
      </c>
      <c r="C1915" t="s">
        <v>17</v>
      </c>
      <c r="D1915">
        <v>19</v>
      </c>
      <c r="E1915" t="s">
        <v>4573</v>
      </c>
      <c r="F1915" t="s">
        <v>734</v>
      </c>
      <c r="G1915" s="1">
        <v>38850</v>
      </c>
      <c r="H1915" t="s">
        <v>2760</v>
      </c>
      <c r="I1915">
        <v>0</v>
      </c>
      <c r="J1915">
        <v>112</v>
      </c>
      <c r="M1915" s="1">
        <v>38962</v>
      </c>
      <c r="N1915">
        <v>112</v>
      </c>
      <c r="O1915" t="s">
        <v>3048</v>
      </c>
      <c r="P1915" t="s">
        <v>3048</v>
      </c>
    </row>
    <row r="1916" spans="1:16" x14ac:dyDescent="0.25">
      <c r="A1916" t="s">
        <v>304</v>
      </c>
      <c r="B1916" t="s">
        <v>17</v>
      </c>
      <c r="C1916" t="s">
        <v>17</v>
      </c>
      <c r="D1916">
        <v>20</v>
      </c>
      <c r="E1916" t="s">
        <v>4542</v>
      </c>
      <c r="F1916" t="s">
        <v>734</v>
      </c>
      <c r="G1916" s="1">
        <v>38962</v>
      </c>
      <c r="H1916" t="s">
        <v>2480</v>
      </c>
      <c r="I1916">
        <v>0</v>
      </c>
      <c r="J1916">
        <v>63</v>
      </c>
      <c r="M1916" s="1">
        <v>39025</v>
      </c>
      <c r="N1916">
        <v>63</v>
      </c>
      <c r="O1916" t="s">
        <v>3048</v>
      </c>
      <c r="P1916" t="s">
        <v>3048</v>
      </c>
    </row>
    <row r="1917" spans="1:16" x14ac:dyDescent="0.25">
      <c r="A1917" t="s">
        <v>304</v>
      </c>
      <c r="B1917" t="s">
        <v>17</v>
      </c>
      <c r="C1917" t="s">
        <v>17</v>
      </c>
      <c r="D1917">
        <v>21</v>
      </c>
      <c r="E1917" t="s">
        <v>4214</v>
      </c>
      <c r="F1917" t="s">
        <v>768</v>
      </c>
      <c r="G1917" s="1">
        <v>39025</v>
      </c>
      <c r="H1917" t="s">
        <v>2353</v>
      </c>
      <c r="I1917">
        <v>0</v>
      </c>
      <c r="J1917">
        <v>4</v>
      </c>
      <c r="K1917" s="1">
        <v>39029</v>
      </c>
      <c r="L1917" t="s">
        <v>2761</v>
      </c>
      <c r="M1917" s="1">
        <v>39136</v>
      </c>
      <c r="N1917">
        <v>111</v>
      </c>
      <c r="O1917" t="s">
        <v>3048</v>
      </c>
      <c r="P1917" t="s">
        <v>3048</v>
      </c>
    </row>
    <row r="1918" spans="1:16" x14ac:dyDescent="0.25">
      <c r="A1918" t="s">
        <v>304</v>
      </c>
      <c r="B1918" t="s">
        <v>17</v>
      </c>
      <c r="C1918" t="s">
        <v>17</v>
      </c>
      <c r="D1918">
        <v>22</v>
      </c>
      <c r="E1918" t="s">
        <v>4574</v>
      </c>
      <c r="F1918" t="s">
        <v>734</v>
      </c>
      <c r="G1918" s="1">
        <v>39136</v>
      </c>
      <c r="H1918" t="s">
        <v>1156</v>
      </c>
      <c r="I1918">
        <v>2</v>
      </c>
      <c r="J1918">
        <v>486</v>
      </c>
      <c r="K1918" s="1">
        <v>39622</v>
      </c>
      <c r="L1918" t="s">
        <v>3025</v>
      </c>
      <c r="M1918" s="1">
        <v>39744</v>
      </c>
      <c r="N1918">
        <v>608</v>
      </c>
      <c r="O1918" t="s">
        <v>3048</v>
      </c>
      <c r="P1918" t="s">
        <v>3048</v>
      </c>
    </row>
    <row r="1919" spans="1:16" x14ac:dyDescent="0.25">
      <c r="A1919" t="s">
        <v>304</v>
      </c>
      <c r="B1919" t="s">
        <v>17</v>
      </c>
      <c r="C1919" t="s">
        <v>17</v>
      </c>
      <c r="D1919">
        <v>23</v>
      </c>
      <c r="E1919" t="s">
        <v>4575</v>
      </c>
      <c r="F1919" t="s">
        <v>768</v>
      </c>
      <c r="G1919" s="1">
        <v>39744</v>
      </c>
      <c r="H1919" t="s">
        <v>768</v>
      </c>
      <c r="I1919">
        <v>3</v>
      </c>
      <c r="J1919">
        <v>569</v>
      </c>
      <c r="L1919" t="s">
        <v>2764</v>
      </c>
      <c r="M1919" s="1">
        <v>40313</v>
      </c>
      <c r="N1919">
        <v>569</v>
      </c>
      <c r="O1919" t="s">
        <v>3048</v>
      </c>
      <c r="P1919" t="s">
        <v>3048</v>
      </c>
    </row>
    <row r="1920" spans="1:16" x14ac:dyDescent="0.25">
      <c r="A1920" t="s">
        <v>304</v>
      </c>
      <c r="B1920" t="s">
        <v>17</v>
      </c>
      <c r="C1920" t="s">
        <v>17</v>
      </c>
      <c r="D1920">
        <v>24</v>
      </c>
      <c r="E1920" t="s">
        <v>4233</v>
      </c>
      <c r="F1920" t="s">
        <v>768</v>
      </c>
      <c r="G1920" s="1">
        <v>40313</v>
      </c>
      <c r="H1920" t="s">
        <v>2221</v>
      </c>
      <c r="I1920">
        <v>0</v>
      </c>
      <c r="J1920">
        <v>119</v>
      </c>
      <c r="M1920" s="1">
        <v>40432</v>
      </c>
      <c r="N1920">
        <v>119</v>
      </c>
      <c r="O1920" t="s">
        <v>3048</v>
      </c>
      <c r="P1920" t="s">
        <v>3048</v>
      </c>
    </row>
    <row r="1921" spans="1:16" x14ac:dyDescent="0.25">
      <c r="A1921" t="s">
        <v>304</v>
      </c>
      <c r="B1921" t="s">
        <v>17</v>
      </c>
      <c r="C1921" t="s">
        <v>17</v>
      </c>
      <c r="D1921">
        <v>25</v>
      </c>
      <c r="E1921" t="s">
        <v>4576</v>
      </c>
      <c r="F1921" t="s">
        <v>753</v>
      </c>
      <c r="G1921" s="1">
        <v>40432</v>
      </c>
      <c r="H1921" t="s">
        <v>4338</v>
      </c>
      <c r="I1921">
        <v>0</v>
      </c>
      <c r="J1921">
        <v>196</v>
      </c>
      <c r="K1921" s="1">
        <v>40628</v>
      </c>
      <c r="L1921" t="s">
        <v>4577</v>
      </c>
      <c r="M1921" s="1">
        <v>40753</v>
      </c>
      <c r="N1921">
        <v>321</v>
      </c>
      <c r="O1921" t="s">
        <v>3052</v>
      </c>
      <c r="P1921" t="s">
        <v>3048</v>
      </c>
    </row>
    <row r="1922" spans="1:16" x14ac:dyDescent="0.25">
      <c r="A1922" t="s">
        <v>304</v>
      </c>
      <c r="B1922" t="s">
        <v>17</v>
      </c>
      <c r="C1922" t="s">
        <v>17</v>
      </c>
      <c r="D1922">
        <v>26</v>
      </c>
      <c r="E1922" t="s">
        <v>4578</v>
      </c>
      <c r="F1922" t="s">
        <v>761</v>
      </c>
      <c r="G1922" s="1">
        <v>40753</v>
      </c>
      <c r="H1922" t="s">
        <v>2769</v>
      </c>
      <c r="I1922">
        <v>2</v>
      </c>
      <c r="J1922">
        <v>581</v>
      </c>
      <c r="L1922" t="s">
        <v>2768</v>
      </c>
      <c r="M1922" s="1">
        <v>41334</v>
      </c>
      <c r="N1922">
        <v>581</v>
      </c>
      <c r="O1922" t="s">
        <v>761</v>
      </c>
      <c r="P1922" t="s">
        <v>761</v>
      </c>
    </row>
    <row r="1923" spans="1:16" x14ac:dyDescent="0.25">
      <c r="A1923" t="s">
        <v>304</v>
      </c>
      <c r="B1923" t="s">
        <v>17</v>
      </c>
      <c r="C1923" t="s">
        <v>17</v>
      </c>
      <c r="D1923">
        <v>27</v>
      </c>
      <c r="E1923" t="s">
        <v>4579</v>
      </c>
      <c r="F1923" t="s">
        <v>737</v>
      </c>
      <c r="G1923" s="1">
        <v>41334</v>
      </c>
      <c r="H1923" t="s">
        <v>4443</v>
      </c>
      <c r="I1923">
        <v>4</v>
      </c>
      <c r="J1923">
        <v>820</v>
      </c>
      <c r="M1923" s="1">
        <v>42154</v>
      </c>
      <c r="N1923">
        <v>820</v>
      </c>
      <c r="O1923" t="s">
        <v>3050</v>
      </c>
      <c r="P1923" t="s">
        <v>3061</v>
      </c>
    </row>
    <row r="1924" spans="1:16" x14ac:dyDescent="0.25">
      <c r="A1924" t="s">
        <v>304</v>
      </c>
      <c r="B1924" t="s">
        <v>17</v>
      </c>
      <c r="C1924" t="s">
        <v>17</v>
      </c>
      <c r="D1924">
        <v>28</v>
      </c>
      <c r="E1924" t="s">
        <v>4580</v>
      </c>
      <c r="F1924" t="s">
        <v>736</v>
      </c>
      <c r="G1924" s="1">
        <v>42154</v>
      </c>
      <c r="H1924" t="s">
        <v>2370</v>
      </c>
      <c r="I1924">
        <v>4</v>
      </c>
      <c r="J1924">
        <v>1085</v>
      </c>
      <c r="M1924" s="1">
        <v>43239</v>
      </c>
      <c r="N1924">
        <v>1085</v>
      </c>
      <c r="O1924" t="s">
        <v>3049</v>
      </c>
      <c r="P1924" t="s">
        <v>3061</v>
      </c>
    </row>
    <row r="1925" spans="1:16" x14ac:dyDescent="0.25">
      <c r="A1925" t="s">
        <v>304</v>
      </c>
      <c r="B1925" t="s">
        <v>17</v>
      </c>
      <c r="C1925" t="s">
        <v>17</v>
      </c>
      <c r="D1925">
        <v>29</v>
      </c>
      <c r="E1925" t="s">
        <v>4581</v>
      </c>
      <c r="F1925" t="s">
        <v>736</v>
      </c>
      <c r="G1925" s="1">
        <v>43239</v>
      </c>
      <c r="H1925" t="s">
        <v>2773</v>
      </c>
      <c r="I1925">
        <v>3</v>
      </c>
      <c r="J1925">
        <v>885</v>
      </c>
      <c r="M1925" s="1" t="s">
        <v>4</v>
      </c>
      <c r="N1925" t="s">
        <v>4</v>
      </c>
      <c r="O1925" t="s">
        <v>3049</v>
      </c>
      <c r="P1925" t="s">
        <v>3061</v>
      </c>
    </row>
    <row r="1926" spans="1:16" x14ac:dyDescent="0.25">
      <c r="A1926" t="s">
        <v>304</v>
      </c>
      <c r="B1926" t="s">
        <v>2328</v>
      </c>
      <c r="C1926" t="s">
        <v>831</v>
      </c>
      <c r="D1926">
        <v>1</v>
      </c>
      <c r="E1926" t="s">
        <v>4582</v>
      </c>
      <c r="F1926" t="s">
        <v>781</v>
      </c>
      <c r="G1926" s="1">
        <v>30654</v>
      </c>
      <c r="H1926" t="s">
        <v>4383</v>
      </c>
      <c r="I1926">
        <v>0</v>
      </c>
      <c r="J1926">
        <v>133</v>
      </c>
      <c r="L1926" t="s">
        <v>2775</v>
      </c>
      <c r="M1926" s="1">
        <v>30787</v>
      </c>
      <c r="N1926">
        <v>133</v>
      </c>
      <c r="O1926" t="s">
        <v>3058</v>
      </c>
      <c r="P1926" t="s">
        <v>3060</v>
      </c>
    </row>
    <row r="1927" spans="1:16" x14ac:dyDescent="0.25">
      <c r="A1927" t="s">
        <v>304</v>
      </c>
      <c r="B1927" t="s">
        <v>2328</v>
      </c>
      <c r="C1927" t="s">
        <v>831</v>
      </c>
      <c r="D1927">
        <v>2</v>
      </c>
      <c r="E1927" t="s">
        <v>4583</v>
      </c>
      <c r="F1927" t="s">
        <v>765</v>
      </c>
      <c r="G1927" s="1">
        <v>30787</v>
      </c>
      <c r="H1927" t="s">
        <v>1247</v>
      </c>
      <c r="I1927">
        <v>1</v>
      </c>
      <c r="J1927">
        <v>263</v>
      </c>
      <c r="M1927" s="1">
        <v>31050</v>
      </c>
      <c r="N1927">
        <v>263</v>
      </c>
      <c r="O1927" t="s">
        <v>3057</v>
      </c>
      <c r="P1927" t="s">
        <v>3060</v>
      </c>
    </row>
    <row r="1928" spans="1:16" x14ac:dyDescent="0.25">
      <c r="A1928" t="s">
        <v>304</v>
      </c>
      <c r="B1928" t="s">
        <v>2328</v>
      </c>
      <c r="C1928" t="s">
        <v>831</v>
      </c>
      <c r="D1928">
        <v>3</v>
      </c>
      <c r="E1928" t="s">
        <v>4584</v>
      </c>
      <c r="F1928" t="s">
        <v>765</v>
      </c>
      <c r="G1928" s="1">
        <v>31050</v>
      </c>
      <c r="H1928" t="s">
        <v>1247</v>
      </c>
      <c r="I1928">
        <v>4</v>
      </c>
      <c r="J1928">
        <v>362</v>
      </c>
      <c r="L1928" t="s">
        <v>2778</v>
      </c>
      <c r="M1928" s="1">
        <v>31795</v>
      </c>
      <c r="N1928">
        <v>745</v>
      </c>
      <c r="O1928" t="s">
        <v>3057</v>
      </c>
      <c r="P1928" t="s">
        <v>3060</v>
      </c>
    </row>
    <row r="1929" spans="1:16" x14ac:dyDescent="0.25">
      <c r="A1929" t="s">
        <v>304</v>
      </c>
      <c r="B1929" t="s">
        <v>2328</v>
      </c>
      <c r="C1929" t="s">
        <v>831</v>
      </c>
      <c r="D1929">
        <v>4</v>
      </c>
      <c r="E1929" t="s">
        <v>4585</v>
      </c>
      <c r="F1929" t="s">
        <v>765</v>
      </c>
      <c r="G1929" s="1">
        <v>31795</v>
      </c>
      <c r="H1929" t="s">
        <v>1251</v>
      </c>
      <c r="I1929">
        <v>3</v>
      </c>
      <c r="J1929">
        <v>347</v>
      </c>
      <c r="L1929" t="s">
        <v>3026</v>
      </c>
      <c r="M1929" s="1">
        <v>32284</v>
      </c>
      <c r="N1929">
        <v>489</v>
      </c>
      <c r="O1929" t="s">
        <v>3057</v>
      </c>
      <c r="P1929" t="s">
        <v>3060</v>
      </c>
    </row>
    <row r="1930" spans="1:16" x14ac:dyDescent="0.25">
      <c r="A1930" t="s">
        <v>304</v>
      </c>
      <c r="B1930" t="s">
        <v>2328</v>
      </c>
      <c r="C1930" t="s">
        <v>831</v>
      </c>
      <c r="D1930">
        <v>5</v>
      </c>
      <c r="E1930" t="s">
        <v>4586</v>
      </c>
      <c r="F1930" t="s">
        <v>755</v>
      </c>
      <c r="G1930" s="1">
        <v>32284</v>
      </c>
      <c r="H1930" t="s">
        <v>4587</v>
      </c>
      <c r="I1930">
        <v>3</v>
      </c>
      <c r="J1930">
        <v>293</v>
      </c>
      <c r="L1930" t="s">
        <v>2781</v>
      </c>
      <c r="M1930" s="1">
        <v>32577</v>
      </c>
      <c r="N1930">
        <v>293</v>
      </c>
      <c r="O1930" t="s">
        <v>3051</v>
      </c>
      <c r="P1930" t="s">
        <v>3051</v>
      </c>
    </row>
    <row r="1931" spans="1:16" x14ac:dyDescent="0.25">
      <c r="A1931" t="s">
        <v>304</v>
      </c>
      <c r="B1931" t="s">
        <v>2328</v>
      </c>
      <c r="C1931" t="s">
        <v>831</v>
      </c>
      <c r="D1931">
        <v>6</v>
      </c>
      <c r="E1931" t="s">
        <v>4588</v>
      </c>
      <c r="F1931" t="s">
        <v>749</v>
      </c>
      <c r="G1931" s="1">
        <v>32577</v>
      </c>
      <c r="H1931" t="s">
        <v>2784</v>
      </c>
      <c r="I1931">
        <v>3</v>
      </c>
      <c r="J1931">
        <v>365</v>
      </c>
      <c r="M1931" s="1">
        <v>32942</v>
      </c>
      <c r="N1931">
        <v>365</v>
      </c>
      <c r="O1931" t="s">
        <v>3049</v>
      </c>
      <c r="P1931" t="s">
        <v>3061</v>
      </c>
    </row>
    <row r="1932" spans="1:16" x14ac:dyDescent="0.25">
      <c r="A1932" t="s">
        <v>304</v>
      </c>
      <c r="B1932" t="s">
        <v>2328</v>
      </c>
      <c r="C1932" t="s">
        <v>831</v>
      </c>
      <c r="D1932">
        <v>7</v>
      </c>
      <c r="E1932" t="s">
        <v>4589</v>
      </c>
      <c r="F1932" t="s">
        <v>735</v>
      </c>
      <c r="G1932" s="1">
        <v>32942</v>
      </c>
      <c r="H1932" t="s">
        <v>2786</v>
      </c>
      <c r="I1932">
        <v>6</v>
      </c>
      <c r="J1932">
        <v>998</v>
      </c>
      <c r="M1932" s="1">
        <v>33940</v>
      </c>
      <c r="N1932">
        <v>998</v>
      </c>
      <c r="O1932" t="s">
        <v>3053</v>
      </c>
      <c r="P1932" t="s">
        <v>2342</v>
      </c>
    </row>
    <row r="1933" spans="1:16" x14ac:dyDescent="0.25">
      <c r="A1933" t="s">
        <v>304</v>
      </c>
      <c r="B1933" t="s">
        <v>2328</v>
      </c>
      <c r="C1933" t="s">
        <v>831</v>
      </c>
      <c r="D1933">
        <v>8</v>
      </c>
      <c r="E1933" t="s">
        <v>4245</v>
      </c>
      <c r="F1933" t="s">
        <v>734</v>
      </c>
      <c r="G1933" s="1">
        <v>33940</v>
      </c>
      <c r="H1933" t="s">
        <v>2787</v>
      </c>
      <c r="I1933">
        <v>5</v>
      </c>
      <c r="J1933">
        <v>626</v>
      </c>
      <c r="M1933" s="1">
        <v>34566</v>
      </c>
      <c r="N1933">
        <v>626</v>
      </c>
      <c r="O1933" t="s">
        <v>3048</v>
      </c>
      <c r="P1933" t="s">
        <v>3048</v>
      </c>
    </row>
    <row r="1934" spans="1:16" x14ac:dyDescent="0.25">
      <c r="A1934" t="s">
        <v>304</v>
      </c>
      <c r="B1934" t="s">
        <v>2328</v>
      </c>
      <c r="C1934" t="s">
        <v>831</v>
      </c>
      <c r="D1934">
        <v>9</v>
      </c>
      <c r="E1934" t="s">
        <v>4590</v>
      </c>
      <c r="F1934" t="s">
        <v>735</v>
      </c>
      <c r="G1934" s="1">
        <v>34566</v>
      </c>
      <c r="H1934" t="s">
        <v>1906</v>
      </c>
      <c r="I1934">
        <v>13</v>
      </c>
      <c r="J1934">
        <v>1594</v>
      </c>
      <c r="K1934" s="1">
        <v>36220</v>
      </c>
      <c r="L1934" t="s">
        <v>2789</v>
      </c>
      <c r="M1934" s="1">
        <v>36305</v>
      </c>
      <c r="N1934">
        <v>1739</v>
      </c>
      <c r="O1934" t="s">
        <v>3053</v>
      </c>
      <c r="P1934" t="s">
        <v>2342</v>
      </c>
    </row>
    <row r="1935" spans="1:16" x14ac:dyDescent="0.25">
      <c r="A1935" t="s">
        <v>304</v>
      </c>
      <c r="B1935" t="s">
        <v>2328</v>
      </c>
      <c r="C1935" t="s">
        <v>831</v>
      </c>
      <c r="D1935">
        <v>10</v>
      </c>
      <c r="E1935" t="s">
        <v>4591</v>
      </c>
      <c r="F1935" t="s">
        <v>735</v>
      </c>
      <c r="G1935" s="1">
        <v>36305</v>
      </c>
      <c r="H1935" t="s">
        <v>1906</v>
      </c>
      <c r="I1935">
        <v>5</v>
      </c>
      <c r="J1935">
        <v>760</v>
      </c>
      <c r="L1935" t="s">
        <v>2791</v>
      </c>
      <c r="M1935" s="1">
        <v>37065</v>
      </c>
      <c r="N1935">
        <v>760</v>
      </c>
      <c r="O1935" t="s">
        <v>3053</v>
      </c>
      <c r="P1935" t="s">
        <v>2342</v>
      </c>
    </row>
    <row r="1936" spans="1:16" x14ac:dyDescent="0.25">
      <c r="A1936" t="s">
        <v>304</v>
      </c>
      <c r="B1936" t="s">
        <v>2328</v>
      </c>
      <c r="C1936" t="s">
        <v>831</v>
      </c>
      <c r="D1936">
        <v>11</v>
      </c>
      <c r="E1936" t="s">
        <v>3831</v>
      </c>
      <c r="F1936" t="s">
        <v>781</v>
      </c>
      <c r="G1936" s="1">
        <v>37065</v>
      </c>
      <c r="H1936" t="s">
        <v>4338</v>
      </c>
      <c r="I1936">
        <v>4</v>
      </c>
      <c r="J1936">
        <v>556</v>
      </c>
      <c r="L1936" t="s">
        <v>4592</v>
      </c>
      <c r="M1936" s="1">
        <v>38071</v>
      </c>
      <c r="N1936">
        <v>1006</v>
      </c>
      <c r="O1936" t="s">
        <v>3058</v>
      </c>
      <c r="P1936" t="s">
        <v>3060</v>
      </c>
    </row>
    <row r="1937" spans="1:16" x14ac:dyDescent="0.25">
      <c r="A1937" t="s">
        <v>304</v>
      </c>
      <c r="B1937" t="s">
        <v>2328</v>
      </c>
      <c r="C1937" t="s">
        <v>831</v>
      </c>
      <c r="D1937">
        <v>12</v>
      </c>
      <c r="E1937" t="s">
        <v>3963</v>
      </c>
      <c r="F1937" t="s">
        <v>768</v>
      </c>
      <c r="G1937" s="1">
        <v>38071</v>
      </c>
      <c r="H1937" t="s">
        <v>2480</v>
      </c>
      <c r="I1937">
        <v>2</v>
      </c>
      <c r="J1937">
        <v>281</v>
      </c>
      <c r="L1937" t="s">
        <v>3027</v>
      </c>
      <c r="M1937" s="1">
        <v>39031</v>
      </c>
      <c r="N1937">
        <v>960</v>
      </c>
      <c r="O1937" t="s">
        <v>3048</v>
      </c>
      <c r="P1937" t="s">
        <v>3048</v>
      </c>
    </row>
    <row r="1938" spans="1:16" x14ac:dyDescent="0.25">
      <c r="A1938" t="s">
        <v>304</v>
      </c>
      <c r="B1938" t="s">
        <v>2328</v>
      </c>
      <c r="C1938" t="s">
        <v>831</v>
      </c>
      <c r="D1938">
        <v>13</v>
      </c>
      <c r="E1938" t="s">
        <v>4593</v>
      </c>
      <c r="F1938" t="s">
        <v>764</v>
      </c>
      <c r="G1938" s="1">
        <v>39031</v>
      </c>
      <c r="H1938" t="s">
        <v>2794</v>
      </c>
      <c r="I1938">
        <v>4</v>
      </c>
      <c r="J1938">
        <v>742</v>
      </c>
      <c r="M1938" s="1">
        <v>39773</v>
      </c>
      <c r="N1938">
        <v>742</v>
      </c>
      <c r="O1938" t="s">
        <v>3048</v>
      </c>
      <c r="P1938" t="s">
        <v>3048</v>
      </c>
    </row>
    <row r="1939" spans="1:16" x14ac:dyDescent="0.25">
      <c r="A1939" t="s">
        <v>304</v>
      </c>
      <c r="B1939" t="s">
        <v>2328</v>
      </c>
      <c r="C1939" t="s">
        <v>831</v>
      </c>
      <c r="D1939">
        <v>14</v>
      </c>
      <c r="E1939" t="s">
        <v>3518</v>
      </c>
      <c r="F1939" t="s">
        <v>751</v>
      </c>
      <c r="G1939" s="1">
        <v>39773</v>
      </c>
      <c r="H1939" t="s">
        <v>2795</v>
      </c>
      <c r="I1939">
        <v>2</v>
      </c>
      <c r="J1939">
        <v>441</v>
      </c>
      <c r="K1939" s="1">
        <v>40214</v>
      </c>
      <c r="L1939" t="s">
        <v>4594</v>
      </c>
      <c r="M1939" s="1">
        <v>40264</v>
      </c>
      <c r="N1939">
        <v>491</v>
      </c>
      <c r="O1939" t="s">
        <v>3055</v>
      </c>
      <c r="P1939" t="s">
        <v>3048</v>
      </c>
    </row>
    <row r="1940" spans="1:16" x14ac:dyDescent="0.25">
      <c r="A1940" t="s">
        <v>304</v>
      </c>
      <c r="B1940" t="s">
        <v>2328</v>
      </c>
      <c r="C1940" t="s">
        <v>831</v>
      </c>
      <c r="D1940">
        <v>15</v>
      </c>
      <c r="E1940" t="s">
        <v>4595</v>
      </c>
      <c r="F1940" t="s">
        <v>764</v>
      </c>
      <c r="G1940" s="1">
        <v>40264</v>
      </c>
      <c r="H1940" t="s">
        <v>2799</v>
      </c>
      <c r="I1940">
        <v>1</v>
      </c>
      <c r="J1940">
        <v>364</v>
      </c>
      <c r="L1940" t="s">
        <v>2798</v>
      </c>
      <c r="M1940" s="1">
        <v>40628</v>
      </c>
      <c r="N1940">
        <v>364</v>
      </c>
      <c r="O1940" t="s">
        <v>3048</v>
      </c>
      <c r="P1940" t="s">
        <v>3048</v>
      </c>
    </row>
    <row r="1941" spans="1:16" x14ac:dyDescent="0.25">
      <c r="A1941" t="s">
        <v>304</v>
      </c>
      <c r="B1941" t="s">
        <v>2328</v>
      </c>
      <c r="C1941" t="s">
        <v>831</v>
      </c>
      <c r="D1941">
        <v>16</v>
      </c>
      <c r="E1941" t="s">
        <v>4596</v>
      </c>
      <c r="F1941" t="s">
        <v>735</v>
      </c>
      <c r="G1941" s="1">
        <v>40628</v>
      </c>
      <c r="H1941" t="s">
        <v>2564</v>
      </c>
      <c r="I1941">
        <v>1</v>
      </c>
      <c r="J1941">
        <v>361</v>
      </c>
      <c r="M1941" s="1">
        <v>40992</v>
      </c>
      <c r="N1941">
        <v>364</v>
      </c>
      <c r="O1941" t="s">
        <v>3053</v>
      </c>
      <c r="P1941" t="s">
        <v>2342</v>
      </c>
    </row>
    <row r="1942" spans="1:16" x14ac:dyDescent="0.25">
      <c r="A1942" t="s">
        <v>304</v>
      </c>
      <c r="B1942" t="s">
        <v>2328</v>
      </c>
      <c r="C1942" t="s">
        <v>831</v>
      </c>
      <c r="D1942">
        <v>17</v>
      </c>
      <c r="E1942" t="s">
        <v>4597</v>
      </c>
      <c r="F1942" t="s">
        <v>735</v>
      </c>
      <c r="G1942" s="1">
        <v>40992</v>
      </c>
      <c r="H1942" t="s">
        <v>2564</v>
      </c>
      <c r="I1942">
        <v>0</v>
      </c>
      <c r="J1942">
        <v>75</v>
      </c>
      <c r="M1942" s="1">
        <v>41097</v>
      </c>
      <c r="N1942">
        <v>105</v>
      </c>
      <c r="O1942" t="s">
        <v>3053</v>
      </c>
      <c r="P1942" t="s">
        <v>2342</v>
      </c>
    </row>
    <row r="1943" spans="1:16" x14ac:dyDescent="0.25">
      <c r="A1943" t="s">
        <v>304</v>
      </c>
      <c r="B1943" t="s">
        <v>2328</v>
      </c>
      <c r="C1943" t="s">
        <v>831</v>
      </c>
      <c r="D1943">
        <v>18</v>
      </c>
      <c r="E1943" t="s">
        <v>3983</v>
      </c>
      <c r="F1943" t="s">
        <v>781</v>
      </c>
      <c r="G1943" s="1">
        <v>41097</v>
      </c>
      <c r="H1943" t="s">
        <v>3043</v>
      </c>
      <c r="I1943">
        <v>0</v>
      </c>
      <c r="J1943">
        <v>128</v>
      </c>
      <c r="K1943" s="1">
        <v>41195</v>
      </c>
      <c r="L1943" t="s">
        <v>4598</v>
      </c>
      <c r="M1943" s="1">
        <v>41321</v>
      </c>
      <c r="N1943">
        <v>224</v>
      </c>
      <c r="O1943" t="s">
        <v>3058</v>
      </c>
      <c r="P1943" t="s">
        <v>3060</v>
      </c>
    </row>
    <row r="1944" spans="1:16" x14ac:dyDescent="0.25">
      <c r="A1944" t="s">
        <v>304</v>
      </c>
      <c r="B1944" t="s">
        <v>2328</v>
      </c>
      <c r="C1944" t="s">
        <v>831</v>
      </c>
      <c r="D1944">
        <v>19</v>
      </c>
      <c r="E1944" t="s">
        <v>4599</v>
      </c>
      <c r="F1944" t="s">
        <v>770</v>
      </c>
      <c r="G1944" s="1">
        <v>41321</v>
      </c>
      <c r="H1944" t="s">
        <v>2183</v>
      </c>
      <c r="I1944">
        <v>0</v>
      </c>
      <c r="J1944">
        <v>548</v>
      </c>
      <c r="L1944" t="s">
        <v>2804</v>
      </c>
      <c r="M1944" s="1">
        <v>41503</v>
      </c>
      <c r="N1944">
        <v>182</v>
      </c>
      <c r="O1944" t="s">
        <v>3051</v>
      </c>
      <c r="P1944" t="s">
        <v>3051</v>
      </c>
    </row>
    <row r="1945" spans="1:16" x14ac:dyDescent="0.25">
      <c r="A1945" t="s">
        <v>304</v>
      </c>
      <c r="B1945" t="s">
        <v>2328</v>
      </c>
      <c r="C1945" t="s">
        <v>831</v>
      </c>
      <c r="D1945">
        <v>20</v>
      </c>
      <c r="E1945" t="s">
        <v>4600</v>
      </c>
      <c r="F1945" t="s">
        <v>762</v>
      </c>
      <c r="G1945" s="1">
        <v>41503</v>
      </c>
      <c r="H1945" t="s">
        <v>2364</v>
      </c>
      <c r="I1945">
        <v>2</v>
      </c>
      <c r="J1945">
        <v>385</v>
      </c>
      <c r="M1945" s="1">
        <v>41888</v>
      </c>
      <c r="N1945">
        <v>385</v>
      </c>
      <c r="O1945" t="s">
        <v>3049</v>
      </c>
      <c r="P1945" t="s">
        <v>3061</v>
      </c>
    </row>
    <row r="1946" spans="1:16" x14ac:dyDescent="0.25">
      <c r="A1946" t="s">
        <v>304</v>
      </c>
      <c r="B1946" t="s">
        <v>2328</v>
      </c>
      <c r="C1946" t="s">
        <v>831</v>
      </c>
      <c r="D1946">
        <v>21</v>
      </c>
      <c r="E1946" t="s">
        <v>4601</v>
      </c>
      <c r="F1946" t="s">
        <v>736</v>
      </c>
      <c r="G1946" s="1">
        <v>41888</v>
      </c>
      <c r="H1946" t="s">
        <v>4602</v>
      </c>
      <c r="I1946">
        <v>3</v>
      </c>
      <c r="J1946">
        <v>600</v>
      </c>
      <c r="K1946" s="1">
        <v>42488</v>
      </c>
      <c r="L1946" t="s">
        <v>4603</v>
      </c>
      <c r="M1946" s="1">
        <v>42571</v>
      </c>
      <c r="N1946">
        <v>683</v>
      </c>
      <c r="O1946" t="s">
        <v>3049</v>
      </c>
      <c r="P1946" t="s">
        <v>3061</v>
      </c>
    </row>
    <row r="1947" spans="1:16" x14ac:dyDescent="0.25">
      <c r="A1947" t="s">
        <v>304</v>
      </c>
      <c r="B1947" t="s">
        <v>2328</v>
      </c>
      <c r="C1947" t="s">
        <v>831</v>
      </c>
      <c r="D1947">
        <v>22</v>
      </c>
      <c r="E1947" t="s">
        <v>4604</v>
      </c>
      <c r="F1947" t="s">
        <v>772</v>
      </c>
      <c r="G1947" s="1">
        <v>42571</v>
      </c>
      <c r="H1947" t="s">
        <v>1238</v>
      </c>
      <c r="I1947">
        <v>0</v>
      </c>
      <c r="J1947">
        <v>164</v>
      </c>
      <c r="L1947" t="s">
        <v>2810</v>
      </c>
      <c r="M1947" s="1">
        <v>42735</v>
      </c>
      <c r="N1947">
        <v>164</v>
      </c>
      <c r="O1947" t="s">
        <v>3052</v>
      </c>
      <c r="P1947" t="s">
        <v>3048</v>
      </c>
    </row>
    <row r="1948" spans="1:16" x14ac:dyDescent="0.25">
      <c r="A1948" t="s">
        <v>304</v>
      </c>
      <c r="B1948" t="s">
        <v>2328</v>
      </c>
      <c r="C1948" t="s">
        <v>831</v>
      </c>
      <c r="D1948">
        <v>23</v>
      </c>
      <c r="E1948" t="s">
        <v>4605</v>
      </c>
      <c r="F1948" t="s">
        <v>771</v>
      </c>
      <c r="G1948" s="1">
        <v>42735</v>
      </c>
      <c r="H1948" t="s">
        <v>1241</v>
      </c>
      <c r="I1948">
        <v>0</v>
      </c>
      <c r="J1948">
        <v>256</v>
      </c>
      <c r="M1948" s="1">
        <v>42991</v>
      </c>
      <c r="N1948">
        <v>256</v>
      </c>
      <c r="O1948" t="s">
        <v>3057</v>
      </c>
      <c r="P1948" t="s">
        <v>3060</v>
      </c>
    </row>
    <row r="1949" spans="1:16" x14ac:dyDescent="0.25">
      <c r="A1949" t="s">
        <v>304</v>
      </c>
      <c r="B1949" t="s">
        <v>2328</v>
      </c>
      <c r="C1949" t="s">
        <v>831</v>
      </c>
      <c r="D1949">
        <v>24</v>
      </c>
      <c r="E1949" t="s">
        <v>4606</v>
      </c>
      <c r="F1949" t="s">
        <v>771</v>
      </c>
      <c r="G1949" s="1">
        <v>42991</v>
      </c>
      <c r="H1949" t="s">
        <v>1238</v>
      </c>
      <c r="I1949">
        <v>1</v>
      </c>
      <c r="J1949">
        <v>337</v>
      </c>
      <c r="M1949" s="1">
        <v>43328</v>
      </c>
      <c r="N1949">
        <v>337</v>
      </c>
      <c r="O1949" t="s">
        <v>3057</v>
      </c>
      <c r="P1949" t="s">
        <v>3060</v>
      </c>
    </row>
    <row r="1950" spans="1:16" x14ac:dyDescent="0.25">
      <c r="A1950" t="s">
        <v>304</v>
      </c>
      <c r="B1950" t="s">
        <v>2328</v>
      </c>
      <c r="C1950" t="s">
        <v>831</v>
      </c>
      <c r="D1950">
        <v>25</v>
      </c>
      <c r="E1950" t="s">
        <v>4607</v>
      </c>
      <c r="F1950" t="s">
        <v>828</v>
      </c>
      <c r="G1950" s="1">
        <v>43328</v>
      </c>
      <c r="H1950" t="s">
        <v>1075</v>
      </c>
      <c r="I1950">
        <v>1</v>
      </c>
      <c r="J1950">
        <v>253</v>
      </c>
      <c r="M1950" s="1">
        <v>43581</v>
      </c>
      <c r="N1950">
        <v>253</v>
      </c>
      <c r="O1950" t="s">
        <v>3049</v>
      </c>
      <c r="P1950" t="s">
        <v>3061</v>
      </c>
    </row>
    <row r="1951" spans="1:16" x14ac:dyDescent="0.25">
      <c r="A1951" t="s">
        <v>304</v>
      </c>
      <c r="B1951" t="s">
        <v>2328</v>
      </c>
      <c r="C1951" t="s">
        <v>831</v>
      </c>
      <c r="D1951">
        <v>26</v>
      </c>
      <c r="E1951" t="s">
        <v>3535</v>
      </c>
      <c r="F1951" t="s">
        <v>734</v>
      </c>
      <c r="G1951" s="1">
        <v>43581</v>
      </c>
      <c r="H1951" t="s">
        <v>2814</v>
      </c>
      <c r="I1951">
        <v>0</v>
      </c>
      <c r="J1951">
        <v>279</v>
      </c>
      <c r="M1951" s="1">
        <v>43860</v>
      </c>
      <c r="N1951">
        <v>279</v>
      </c>
      <c r="O1951" t="s">
        <v>3048</v>
      </c>
      <c r="P1951" t="s">
        <v>3048</v>
      </c>
    </row>
    <row r="1952" spans="1:16" x14ac:dyDescent="0.25">
      <c r="A1952" t="s">
        <v>304</v>
      </c>
      <c r="B1952" t="s">
        <v>2328</v>
      </c>
      <c r="C1952" t="s">
        <v>831</v>
      </c>
      <c r="D1952">
        <v>27</v>
      </c>
      <c r="E1952" t="s">
        <v>4608</v>
      </c>
      <c r="F1952" t="s">
        <v>738</v>
      </c>
      <c r="G1952" s="1">
        <v>43860</v>
      </c>
      <c r="H1952" t="s">
        <v>2816</v>
      </c>
      <c r="I1952">
        <v>0</v>
      </c>
      <c r="J1952">
        <v>264</v>
      </c>
      <c r="M1952" s="1" t="s">
        <v>4</v>
      </c>
      <c r="N1952" t="s">
        <v>4</v>
      </c>
      <c r="O1952" t="s">
        <v>3050</v>
      </c>
      <c r="P1952" t="s">
        <v>3061</v>
      </c>
    </row>
    <row r="1953" spans="1:16" x14ac:dyDescent="0.25">
      <c r="A1953" t="s">
        <v>304</v>
      </c>
      <c r="B1953" t="s">
        <v>832</v>
      </c>
      <c r="C1953" t="s">
        <v>832</v>
      </c>
      <c r="D1953">
        <v>1</v>
      </c>
      <c r="E1953" t="s">
        <v>4609</v>
      </c>
      <c r="F1953" t="s">
        <v>771</v>
      </c>
      <c r="G1953" s="1">
        <v>30787</v>
      </c>
      <c r="H1953" t="s">
        <v>2819</v>
      </c>
      <c r="I1953">
        <v>1</v>
      </c>
      <c r="J1953">
        <v>375</v>
      </c>
      <c r="L1953" t="s">
        <v>2818</v>
      </c>
      <c r="M1953" s="1">
        <v>31163</v>
      </c>
      <c r="N1953">
        <v>376</v>
      </c>
      <c r="O1953" t="s">
        <v>3057</v>
      </c>
      <c r="P1953" t="s">
        <v>3060</v>
      </c>
    </row>
    <row r="1954" spans="1:16" x14ac:dyDescent="0.25">
      <c r="A1954" t="s">
        <v>304</v>
      </c>
      <c r="B1954" t="s">
        <v>832</v>
      </c>
      <c r="C1954" t="s">
        <v>832</v>
      </c>
      <c r="D1954">
        <v>2</v>
      </c>
      <c r="E1954" t="s">
        <v>3929</v>
      </c>
      <c r="F1954" t="s">
        <v>761</v>
      </c>
      <c r="G1954" s="1">
        <v>31163</v>
      </c>
      <c r="H1954" t="s">
        <v>2820</v>
      </c>
      <c r="I1954">
        <v>3</v>
      </c>
      <c r="J1954">
        <v>655</v>
      </c>
      <c r="K1954" s="1">
        <v>31818</v>
      </c>
      <c r="L1954" t="s">
        <v>4610</v>
      </c>
      <c r="M1954" s="1">
        <v>31912</v>
      </c>
      <c r="N1954">
        <v>749</v>
      </c>
      <c r="O1954" t="s">
        <v>761</v>
      </c>
      <c r="P1954" t="s">
        <v>761</v>
      </c>
    </row>
    <row r="1955" spans="1:16" x14ac:dyDescent="0.25">
      <c r="A1955" t="s">
        <v>304</v>
      </c>
      <c r="B1955" t="s">
        <v>832</v>
      </c>
      <c r="C1955" t="s">
        <v>832</v>
      </c>
      <c r="D1955">
        <v>3</v>
      </c>
      <c r="E1955" t="s">
        <v>4611</v>
      </c>
      <c r="F1955" t="s">
        <v>734</v>
      </c>
      <c r="G1955" s="1">
        <v>31912</v>
      </c>
      <c r="H1955" t="s">
        <v>2824</v>
      </c>
      <c r="I1955">
        <v>3</v>
      </c>
      <c r="J1955">
        <v>360</v>
      </c>
      <c r="L1955" t="s">
        <v>2823</v>
      </c>
      <c r="M1955" s="1">
        <v>32333</v>
      </c>
      <c r="N1955">
        <v>421</v>
      </c>
      <c r="O1955" t="s">
        <v>3048</v>
      </c>
      <c r="P1955" t="s">
        <v>3048</v>
      </c>
    </row>
    <row r="1956" spans="1:16" x14ac:dyDescent="0.25">
      <c r="A1956" t="s">
        <v>304</v>
      </c>
      <c r="B1956" t="s">
        <v>832</v>
      </c>
      <c r="C1956" t="s">
        <v>832</v>
      </c>
      <c r="D1956">
        <v>4</v>
      </c>
      <c r="E1956" t="s">
        <v>4612</v>
      </c>
      <c r="F1956" t="s">
        <v>734</v>
      </c>
      <c r="G1956" s="1">
        <v>32333</v>
      </c>
      <c r="H1956" t="s">
        <v>2364</v>
      </c>
      <c r="I1956">
        <v>15</v>
      </c>
      <c r="J1956">
        <v>2366</v>
      </c>
      <c r="L1956" t="s">
        <v>2826</v>
      </c>
      <c r="M1956" s="1">
        <v>34720</v>
      </c>
      <c r="N1956">
        <v>2387</v>
      </c>
      <c r="O1956" t="s">
        <v>3048</v>
      </c>
      <c r="P1956" t="s">
        <v>3048</v>
      </c>
    </row>
    <row r="1957" spans="1:16" x14ac:dyDescent="0.25">
      <c r="A1957" t="s">
        <v>304</v>
      </c>
      <c r="B1957" t="s">
        <v>832</v>
      </c>
      <c r="C1957" t="s">
        <v>832</v>
      </c>
      <c r="D1957">
        <v>5</v>
      </c>
      <c r="E1957" t="s">
        <v>2827</v>
      </c>
      <c r="F1957" t="s">
        <v>770</v>
      </c>
      <c r="G1957" s="1">
        <v>34720</v>
      </c>
      <c r="H1957" t="s">
        <v>2824</v>
      </c>
      <c r="I1957">
        <v>0</v>
      </c>
      <c r="J1957">
        <v>98</v>
      </c>
      <c r="L1957" t="s">
        <v>2828</v>
      </c>
      <c r="M1957" s="1">
        <v>34818</v>
      </c>
      <c r="N1957">
        <v>98</v>
      </c>
      <c r="O1957" t="s">
        <v>3051</v>
      </c>
      <c r="P1957" t="s">
        <v>3051</v>
      </c>
    </row>
    <row r="1958" spans="1:16" x14ac:dyDescent="0.25">
      <c r="A1958" t="s">
        <v>304</v>
      </c>
      <c r="B1958" t="s">
        <v>832</v>
      </c>
      <c r="C1958" t="s">
        <v>832</v>
      </c>
      <c r="D1958">
        <v>6</v>
      </c>
      <c r="E1958" t="s">
        <v>4568</v>
      </c>
      <c r="F1958" t="s">
        <v>735</v>
      </c>
      <c r="G1958" s="1">
        <v>34818</v>
      </c>
      <c r="H1958" t="s">
        <v>2564</v>
      </c>
      <c r="I1958">
        <v>5</v>
      </c>
      <c r="J1958">
        <v>822</v>
      </c>
      <c r="M1958" s="1">
        <v>35630</v>
      </c>
      <c r="N1958">
        <v>812</v>
      </c>
      <c r="O1958" t="s">
        <v>3053</v>
      </c>
      <c r="P1958" t="s">
        <v>2342</v>
      </c>
    </row>
    <row r="1959" spans="1:16" x14ac:dyDescent="0.25">
      <c r="A1959" t="s">
        <v>304</v>
      </c>
      <c r="B1959" t="s">
        <v>832</v>
      </c>
      <c r="C1959" t="s">
        <v>832</v>
      </c>
      <c r="D1959">
        <v>7</v>
      </c>
      <c r="E1959" t="s">
        <v>4613</v>
      </c>
      <c r="F1959" t="s">
        <v>734</v>
      </c>
      <c r="G1959" s="1">
        <v>35630</v>
      </c>
      <c r="H1959" t="s">
        <v>2830</v>
      </c>
      <c r="I1959">
        <v>9</v>
      </c>
      <c r="J1959">
        <v>2037</v>
      </c>
      <c r="M1959" s="1">
        <v>37667</v>
      </c>
      <c r="N1959">
        <v>2037</v>
      </c>
      <c r="O1959" t="s">
        <v>3048</v>
      </c>
      <c r="P1959" t="s">
        <v>3048</v>
      </c>
    </row>
    <row r="1960" spans="1:16" x14ac:dyDescent="0.25">
      <c r="A1960" t="s">
        <v>304</v>
      </c>
      <c r="B1960" t="s">
        <v>832</v>
      </c>
      <c r="C1960" t="s">
        <v>832</v>
      </c>
      <c r="D1960">
        <v>8</v>
      </c>
      <c r="E1960" t="s">
        <v>3964</v>
      </c>
      <c r="F1960" t="s">
        <v>768</v>
      </c>
      <c r="G1960" s="1">
        <v>37667</v>
      </c>
      <c r="H1960" t="s">
        <v>4338</v>
      </c>
      <c r="I1960">
        <v>7</v>
      </c>
      <c r="J1960">
        <v>1503</v>
      </c>
      <c r="L1960" t="s">
        <v>4614</v>
      </c>
      <c r="M1960" s="1">
        <v>39270</v>
      </c>
      <c r="N1960">
        <v>1603</v>
      </c>
      <c r="O1960" t="s">
        <v>3048</v>
      </c>
      <c r="P1960" t="s">
        <v>3048</v>
      </c>
    </row>
    <row r="1961" spans="1:16" x14ac:dyDescent="0.25">
      <c r="A1961" t="s">
        <v>304</v>
      </c>
      <c r="B1961" t="s">
        <v>832</v>
      </c>
      <c r="C1961" t="s">
        <v>832</v>
      </c>
      <c r="D1961">
        <v>9</v>
      </c>
      <c r="E1961" t="s">
        <v>4615</v>
      </c>
      <c r="F1961" t="s">
        <v>775</v>
      </c>
      <c r="G1961" s="1">
        <v>39270</v>
      </c>
      <c r="H1961" t="s">
        <v>2834</v>
      </c>
      <c r="I1961">
        <v>0</v>
      </c>
      <c r="J1961">
        <v>84</v>
      </c>
      <c r="L1961" t="s">
        <v>2833</v>
      </c>
      <c r="M1961" s="1">
        <v>39354</v>
      </c>
      <c r="N1961">
        <v>84</v>
      </c>
      <c r="O1961" t="s">
        <v>3055</v>
      </c>
      <c r="P1961" t="s">
        <v>3048</v>
      </c>
    </row>
    <row r="1962" spans="1:16" x14ac:dyDescent="0.25">
      <c r="A1962" t="s">
        <v>304</v>
      </c>
      <c r="B1962" t="s">
        <v>832</v>
      </c>
      <c r="C1962" t="s">
        <v>832</v>
      </c>
      <c r="D1962">
        <v>10</v>
      </c>
      <c r="E1962" t="s">
        <v>4616</v>
      </c>
      <c r="F1962" t="s">
        <v>779</v>
      </c>
      <c r="G1962" s="1">
        <v>39354</v>
      </c>
      <c r="H1962" t="s">
        <v>2682</v>
      </c>
      <c r="I1962">
        <v>2</v>
      </c>
      <c r="J1962">
        <v>763</v>
      </c>
      <c r="M1962" s="1">
        <v>40117</v>
      </c>
      <c r="N1962">
        <v>763</v>
      </c>
      <c r="O1962" t="s">
        <v>3053</v>
      </c>
      <c r="P1962" t="s">
        <v>2342</v>
      </c>
    </row>
    <row r="1963" spans="1:16" x14ac:dyDescent="0.25">
      <c r="A1963" t="s">
        <v>304</v>
      </c>
      <c r="B1963" t="s">
        <v>832</v>
      </c>
      <c r="C1963" t="s">
        <v>832</v>
      </c>
      <c r="D1963">
        <v>11</v>
      </c>
      <c r="E1963" t="s">
        <v>4617</v>
      </c>
      <c r="F1963" t="s">
        <v>770</v>
      </c>
      <c r="G1963" s="1">
        <v>40117</v>
      </c>
      <c r="H1963" t="s">
        <v>4338</v>
      </c>
      <c r="I1963">
        <v>2</v>
      </c>
      <c r="J1963">
        <v>651</v>
      </c>
      <c r="M1963" s="1">
        <v>40523</v>
      </c>
      <c r="N1963">
        <v>406</v>
      </c>
      <c r="O1963" t="s">
        <v>3051</v>
      </c>
      <c r="P1963" t="s">
        <v>3051</v>
      </c>
    </row>
    <row r="1964" spans="1:16" x14ac:dyDescent="0.25">
      <c r="A1964" t="s">
        <v>304</v>
      </c>
      <c r="B1964" t="s">
        <v>832</v>
      </c>
      <c r="C1964" t="s">
        <v>832</v>
      </c>
      <c r="D1964">
        <v>12</v>
      </c>
      <c r="E1964" t="s">
        <v>4618</v>
      </c>
      <c r="F1964" t="s">
        <v>779</v>
      </c>
      <c r="G1964" s="1">
        <v>40523</v>
      </c>
      <c r="H1964" t="s">
        <v>2838</v>
      </c>
      <c r="I1964">
        <v>1</v>
      </c>
      <c r="J1964">
        <v>245</v>
      </c>
      <c r="M1964" s="1">
        <v>40768</v>
      </c>
      <c r="N1964">
        <v>245</v>
      </c>
      <c r="O1964" t="s">
        <v>3053</v>
      </c>
      <c r="P1964" t="s">
        <v>2342</v>
      </c>
    </row>
    <row r="1965" spans="1:16" x14ac:dyDescent="0.25">
      <c r="A1965" t="s">
        <v>304</v>
      </c>
      <c r="B1965" t="s">
        <v>832</v>
      </c>
      <c r="C1965" t="s">
        <v>832</v>
      </c>
      <c r="D1965">
        <v>13</v>
      </c>
      <c r="E1965" t="s">
        <v>3947</v>
      </c>
      <c r="F1965" t="s">
        <v>768</v>
      </c>
      <c r="G1965" s="1">
        <v>40768</v>
      </c>
      <c r="H1965" t="s">
        <v>4338</v>
      </c>
      <c r="I1965">
        <v>1</v>
      </c>
      <c r="J1965">
        <v>294</v>
      </c>
      <c r="K1965" s="1">
        <v>40947</v>
      </c>
      <c r="L1965" t="s">
        <v>2839</v>
      </c>
      <c r="M1965" s="1">
        <v>41062</v>
      </c>
      <c r="N1965">
        <v>294</v>
      </c>
      <c r="O1965" t="s">
        <v>3048</v>
      </c>
      <c r="P1965" t="s">
        <v>3048</v>
      </c>
    </row>
    <row r="1966" spans="1:16" x14ac:dyDescent="0.25">
      <c r="A1966" t="s">
        <v>304</v>
      </c>
      <c r="B1966" t="s">
        <v>832</v>
      </c>
      <c r="C1966" t="s">
        <v>832</v>
      </c>
      <c r="D1966">
        <v>14</v>
      </c>
      <c r="E1966" t="s">
        <v>4619</v>
      </c>
      <c r="F1966" t="s">
        <v>768</v>
      </c>
      <c r="G1966" s="1">
        <v>41062</v>
      </c>
      <c r="H1966" t="s">
        <v>4338</v>
      </c>
      <c r="I1966">
        <v>3</v>
      </c>
      <c r="J1966">
        <v>254</v>
      </c>
      <c r="K1966" s="1">
        <v>41316</v>
      </c>
      <c r="L1966" t="s">
        <v>3028</v>
      </c>
      <c r="M1966" s="1">
        <v>41405</v>
      </c>
      <c r="N1966">
        <v>343</v>
      </c>
      <c r="O1966" t="s">
        <v>3048</v>
      </c>
      <c r="P1966" t="s">
        <v>3048</v>
      </c>
    </row>
    <row r="1967" spans="1:16" x14ac:dyDescent="0.25">
      <c r="A1967" t="s">
        <v>304</v>
      </c>
      <c r="B1967" t="s">
        <v>832</v>
      </c>
      <c r="C1967" t="s">
        <v>832</v>
      </c>
      <c r="D1967">
        <v>15</v>
      </c>
      <c r="E1967" t="s">
        <v>4620</v>
      </c>
      <c r="F1967" t="s">
        <v>736</v>
      </c>
      <c r="G1967" s="1">
        <v>41405</v>
      </c>
      <c r="H1967" t="s">
        <v>2842</v>
      </c>
      <c r="I1967">
        <v>0</v>
      </c>
      <c r="J1967">
        <v>158</v>
      </c>
      <c r="K1967" s="1">
        <v>41563</v>
      </c>
      <c r="L1967" t="s">
        <v>3029</v>
      </c>
      <c r="M1967" s="1">
        <v>41629</v>
      </c>
      <c r="N1967">
        <v>224</v>
      </c>
      <c r="O1967" t="s">
        <v>3049</v>
      </c>
      <c r="P1967" t="s">
        <v>3061</v>
      </c>
    </row>
    <row r="1968" spans="1:16" x14ac:dyDescent="0.25">
      <c r="A1968" t="s">
        <v>304</v>
      </c>
      <c r="B1968" t="s">
        <v>832</v>
      </c>
      <c r="C1968" t="s">
        <v>832</v>
      </c>
      <c r="D1968">
        <v>16</v>
      </c>
      <c r="E1968" t="s">
        <v>4621</v>
      </c>
      <c r="F1968" t="s">
        <v>736</v>
      </c>
      <c r="G1968" s="1">
        <v>41629</v>
      </c>
      <c r="H1968" t="s">
        <v>2845</v>
      </c>
      <c r="I1968">
        <v>1</v>
      </c>
      <c r="J1968">
        <v>168</v>
      </c>
      <c r="L1968" t="s">
        <v>2844</v>
      </c>
      <c r="M1968" s="1">
        <v>41797</v>
      </c>
      <c r="N1968">
        <v>168</v>
      </c>
      <c r="O1968" t="s">
        <v>3049</v>
      </c>
      <c r="P1968" t="s">
        <v>3061</v>
      </c>
    </row>
    <row r="1969" spans="1:16" x14ac:dyDescent="0.25">
      <c r="A1969" t="s">
        <v>304</v>
      </c>
      <c r="B1969" t="s">
        <v>832</v>
      </c>
      <c r="C1969" t="s">
        <v>832</v>
      </c>
      <c r="D1969">
        <v>17</v>
      </c>
      <c r="E1969" t="s">
        <v>4622</v>
      </c>
      <c r="F1969" t="s">
        <v>736</v>
      </c>
      <c r="G1969" s="1">
        <v>41797</v>
      </c>
      <c r="H1969" t="s">
        <v>2845</v>
      </c>
      <c r="I1969">
        <v>0</v>
      </c>
      <c r="J1969">
        <v>25</v>
      </c>
      <c r="K1969" s="1">
        <v>41822</v>
      </c>
      <c r="L1969" t="s">
        <v>2847</v>
      </c>
      <c r="M1969" s="1">
        <v>41937</v>
      </c>
      <c r="N1969">
        <v>140</v>
      </c>
      <c r="O1969" t="s">
        <v>3049</v>
      </c>
      <c r="P1969" t="s">
        <v>3061</v>
      </c>
    </row>
    <row r="1970" spans="1:16" x14ac:dyDescent="0.25">
      <c r="A1970" t="s">
        <v>304</v>
      </c>
      <c r="B1970" t="s">
        <v>832</v>
      </c>
      <c r="C1970" t="s">
        <v>832</v>
      </c>
      <c r="D1970">
        <v>18</v>
      </c>
      <c r="E1970" t="s">
        <v>4623</v>
      </c>
      <c r="F1970" t="s">
        <v>734</v>
      </c>
      <c r="G1970" s="1">
        <v>41937</v>
      </c>
      <c r="H1970" t="s">
        <v>4624</v>
      </c>
      <c r="I1970">
        <v>0</v>
      </c>
      <c r="J1970">
        <v>391</v>
      </c>
      <c r="K1970" s="1">
        <v>42328</v>
      </c>
      <c r="L1970" t="s">
        <v>3030</v>
      </c>
      <c r="M1970" s="1">
        <v>42328</v>
      </c>
      <c r="N1970">
        <v>391</v>
      </c>
      <c r="O1970" t="s">
        <v>3048</v>
      </c>
      <c r="P1970" t="s">
        <v>3048</v>
      </c>
    </row>
    <row r="1971" spans="1:16" x14ac:dyDescent="0.25">
      <c r="A1971" t="s">
        <v>304</v>
      </c>
      <c r="B1971" t="s">
        <v>832</v>
      </c>
      <c r="C1971" t="s">
        <v>832</v>
      </c>
      <c r="D1971">
        <v>19</v>
      </c>
      <c r="E1971" t="s">
        <v>4625</v>
      </c>
      <c r="F1971" t="s">
        <v>736</v>
      </c>
      <c r="G1971" s="1">
        <v>42328</v>
      </c>
      <c r="H1971" t="s">
        <v>4338</v>
      </c>
      <c r="I1971">
        <v>2</v>
      </c>
      <c r="J1971">
        <v>568</v>
      </c>
      <c r="L1971" t="s">
        <v>1084</v>
      </c>
      <c r="M1971" s="1">
        <v>42896</v>
      </c>
      <c r="N1971">
        <v>568</v>
      </c>
      <c r="O1971" t="s">
        <v>3049</v>
      </c>
      <c r="P1971" t="s">
        <v>3061</v>
      </c>
    </row>
    <row r="1972" spans="1:16" x14ac:dyDescent="0.25">
      <c r="A1972" t="s">
        <v>304</v>
      </c>
      <c r="B1972" t="s">
        <v>832</v>
      </c>
      <c r="C1972" t="s">
        <v>832</v>
      </c>
      <c r="D1972">
        <v>20</v>
      </c>
      <c r="E1972" t="s">
        <v>4626</v>
      </c>
      <c r="F1972" t="s">
        <v>736</v>
      </c>
      <c r="G1972" s="1">
        <v>42896</v>
      </c>
      <c r="H1972" t="s">
        <v>4162</v>
      </c>
      <c r="I1972">
        <v>1</v>
      </c>
      <c r="J1972">
        <v>247</v>
      </c>
      <c r="K1972" s="1">
        <v>43143</v>
      </c>
      <c r="L1972" t="s">
        <v>4627</v>
      </c>
      <c r="M1972" s="1">
        <v>43225</v>
      </c>
      <c r="N1972">
        <v>329</v>
      </c>
      <c r="O1972" t="s">
        <v>3049</v>
      </c>
      <c r="P1972" t="s">
        <v>3061</v>
      </c>
    </row>
    <row r="1973" spans="1:16" x14ac:dyDescent="0.25">
      <c r="A1973" t="s">
        <v>304</v>
      </c>
      <c r="B1973" t="s">
        <v>832</v>
      </c>
      <c r="C1973" t="s">
        <v>832</v>
      </c>
      <c r="D1973">
        <v>21</v>
      </c>
      <c r="E1973" t="s">
        <v>4628</v>
      </c>
      <c r="F1973" t="s">
        <v>747</v>
      </c>
      <c r="G1973" s="1">
        <v>43225</v>
      </c>
      <c r="H1973" t="s">
        <v>2370</v>
      </c>
      <c r="I1973">
        <v>1</v>
      </c>
      <c r="J1973">
        <v>378</v>
      </c>
      <c r="L1973" t="s">
        <v>2854</v>
      </c>
      <c r="M1973" s="1">
        <v>43603</v>
      </c>
      <c r="N1973">
        <v>378</v>
      </c>
      <c r="O1973" t="s">
        <v>3052</v>
      </c>
      <c r="P1973" t="s">
        <v>3048</v>
      </c>
    </row>
    <row r="1974" spans="1:16" x14ac:dyDescent="0.25">
      <c r="A1974" t="s">
        <v>304</v>
      </c>
      <c r="B1974" t="s">
        <v>832</v>
      </c>
      <c r="C1974" t="s">
        <v>832</v>
      </c>
      <c r="D1974">
        <v>22</v>
      </c>
      <c r="E1974" t="s">
        <v>4065</v>
      </c>
      <c r="F1974" t="s">
        <v>771</v>
      </c>
      <c r="G1974" s="1">
        <v>43603</v>
      </c>
      <c r="H1974" t="s">
        <v>2015</v>
      </c>
      <c r="I1974">
        <v>1</v>
      </c>
      <c r="J1974">
        <v>521</v>
      </c>
      <c r="M1974" s="1" t="s">
        <v>4</v>
      </c>
      <c r="N1974" t="s">
        <v>4</v>
      </c>
      <c r="O1974" t="s">
        <v>3057</v>
      </c>
      <c r="P1974" t="s">
        <v>3060</v>
      </c>
    </row>
    <row r="1975" spans="1:16" x14ac:dyDescent="0.25">
      <c r="A1975" t="s">
        <v>304</v>
      </c>
      <c r="B1975" t="s">
        <v>3003</v>
      </c>
      <c r="C1975" t="s">
        <v>833</v>
      </c>
      <c r="D1975">
        <v>1</v>
      </c>
      <c r="E1975" t="s">
        <v>4629</v>
      </c>
      <c r="F1975" t="s">
        <v>765</v>
      </c>
      <c r="G1975" s="1">
        <v>30660</v>
      </c>
      <c r="H1975" t="s">
        <v>1238</v>
      </c>
      <c r="I1975">
        <v>5</v>
      </c>
      <c r="J1975">
        <v>510</v>
      </c>
      <c r="L1975" t="s">
        <v>2856</v>
      </c>
      <c r="M1975" s="1">
        <v>31170</v>
      </c>
      <c r="N1975">
        <v>510</v>
      </c>
      <c r="O1975" t="s">
        <v>3057</v>
      </c>
      <c r="P1975" t="s">
        <v>3060</v>
      </c>
    </row>
    <row r="1976" spans="1:16" x14ac:dyDescent="0.25">
      <c r="A1976" t="s">
        <v>304</v>
      </c>
      <c r="B1976" t="s">
        <v>3003</v>
      </c>
      <c r="C1976" t="s">
        <v>833</v>
      </c>
      <c r="D1976">
        <v>2</v>
      </c>
      <c r="E1976" t="s">
        <v>4630</v>
      </c>
      <c r="F1976" t="s">
        <v>829</v>
      </c>
      <c r="G1976" s="1">
        <v>31170</v>
      </c>
      <c r="H1976" t="s">
        <v>4631</v>
      </c>
      <c r="I1976">
        <v>2</v>
      </c>
      <c r="J1976">
        <v>288</v>
      </c>
      <c r="M1976" s="1">
        <v>31458</v>
      </c>
      <c r="N1976">
        <v>288</v>
      </c>
      <c r="O1976" t="s">
        <v>3058</v>
      </c>
      <c r="P1976" t="s">
        <v>3060</v>
      </c>
    </row>
    <row r="1977" spans="1:16" x14ac:dyDescent="0.25">
      <c r="A1977" t="s">
        <v>304</v>
      </c>
      <c r="B1977" t="s">
        <v>3003</v>
      </c>
      <c r="C1977" t="s">
        <v>833</v>
      </c>
      <c r="D1977">
        <v>3</v>
      </c>
      <c r="E1977" t="s">
        <v>4632</v>
      </c>
      <c r="F1977" t="s">
        <v>772</v>
      </c>
      <c r="G1977" s="1">
        <v>31458</v>
      </c>
      <c r="H1977" t="s">
        <v>2860</v>
      </c>
      <c r="I1977">
        <v>0</v>
      </c>
      <c r="J1977">
        <v>140</v>
      </c>
      <c r="M1977" s="1">
        <v>31598</v>
      </c>
      <c r="N1977">
        <v>140</v>
      </c>
      <c r="O1977" t="s">
        <v>3052</v>
      </c>
      <c r="P1977" t="s">
        <v>3048</v>
      </c>
    </row>
    <row r="1978" spans="1:16" x14ac:dyDescent="0.25">
      <c r="A1978" t="s">
        <v>304</v>
      </c>
      <c r="B1978" t="s">
        <v>3003</v>
      </c>
      <c r="C1978" t="s">
        <v>833</v>
      </c>
      <c r="D1978">
        <v>4</v>
      </c>
      <c r="E1978" t="s">
        <v>4633</v>
      </c>
      <c r="F1978" t="s">
        <v>829</v>
      </c>
      <c r="G1978" s="1">
        <v>31598</v>
      </c>
      <c r="H1978" t="s">
        <v>2860</v>
      </c>
      <c r="I1978">
        <v>1</v>
      </c>
      <c r="J1978">
        <v>388</v>
      </c>
      <c r="K1978" s="1">
        <v>31836</v>
      </c>
      <c r="L1978" t="s">
        <v>4634</v>
      </c>
      <c r="M1978" s="1">
        <v>31914</v>
      </c>
      <c r="N1978">
        <v>316</v>
      </c>
      <c r="O1978" t="s">
        <v>3058</v>
      </c>
      <c r="P1978" t="s">
        <v>3060</v>
      </c>
    </row>
    <row r="1979" spans="1:16" x14ac:dyDescent="0.25">
      <c r="A1979" t="s">
        <v>304</v>
      </c>
      <c r="B1979" t="s">
        <v>3003</v>
      </c>
      <c r="C1979" t="s">
        <v>833</v>
      </c>
      <c r="D1979">
        <v>5</v>
      </c>
      <c r="E1979" t="s">
        <v>4635</v>
      </c>
      <c r="F1979" t="s">
        <v>765</v>
      </c>
      <c r="G1979" s="1">
        <v>31914</v>
      </c>
      <c r="H1979" t="s">
        <v>4636</v>
      </c>
      <c r="I1979">
        <v>0</v>
      </c>
      <c r="J1979">
        <v>153</v>
      </c>
      <c r="L1979" t="s">
        <v>2864</v>
      </c>
      <c r="M1979" s="1">
        <v>32067</v>
      </c>
      <c r="N1979">
        <v>153</v>
      </c>
      <c r="O1979" t="s">
        <v>3057</v>
      </c>
      <c r="P1979" t="s">
        <v>3060</v>
      </c>
    </row>
    <row r="1980" spans="1:16" x14ac:dyDescent="0.25">
      <c r="A1980" t="s">
        <v>304</v>
      </c>
      <c r="B1980" t="s">
        <v>3003</v>
      </c>
      <c r="C1980" t="s">
        <v>833</v>
      </c>
      <c r="D1980">
        <v>6</v>
      </c>
      <c r="E1980" t="s">
        <v>4637</v>
      </c>
      <c r="F1980" t="s">
        <v>829</v>
      </c>
      <c r="G1980" s="1">
        <v>32067</v>
      </c>
      <c r="H1980" t="s">
        <v>2860</v>
      </c>
      <c r="I1980">
        <v>3</v>
      </c>
      <c r="J1980">
        <v>728</v>
      </c>
      <c r="M1980" s="1">
        <v>32795</v>
      </c>
      <c r="N1980">
        <v>728</v>
      </c>
      <c r="O1980" t="s">
        <v>3058</v>
      </c>
      <c r="P1980" t="s">
        <v>3060</v>
      </c>
    </row>
    <row r="1981" spans="1:16" x14ac:dyDescent="0.25">
      <c r="A1981" t="s">
        <v>304</v>
      </c>
      <c r="B1981" t="s">
        <v>3003</v>
      </c>
      <c r="C1981" t="s">
        <v>833</v>
      </c>
      <c r="D1981">
        <v>7</v>
      </c>
      <c r="E1981" t="s">
        <v>4638</v>
      </c>
      <c r="F1981" t="s">
        <v>770</v>
      </c>
      <c r="G1981" s="1">
        <v>32795</v>
      </c>
      <c r="H1981" t="s">
        <v>2868</v>
      </c>
      <c r="I1981">
        <v>0</v>
      </c>
      <c r="J1981">
        <v>186</v>
      </c>
      <c r="M1981" s="1">
        <v>32984</v>
      </c>
      <c r="N1981">
        <v>189</v>
      </c>
      <c r="O1981" t="s">
        <v>3051</v>
      </c>
      <c r="P1981" t="s">
        <v>3051</v>
      </c>
    </row>
    <row r="1982" spans="1:16" x14ac:dyDescent="0.25">
      <c r="A1982" t="s">
        <v>304</v>
      </c>
      <c r="B1982" t="s">
        <v>3003</v>
      </c>
      <c r="C1982" t="s">
        <v>833</v>
      </c>
      <c r="D1982">
        <v>8</v>
      </c>
      <c r="E1982" t="s">
        <v>4639</v>
      </c>
      <c r="F1982" t="s">
        <v>734</v>
      </c>
      <c r="G1982" s="1">
        <v>32984</v>
      </c>
      <c r="H1982" t="s">
        <v>2870</v>
      </c>
      <c r="I1982">
        <v>5</v>
      </c>
      <c r="J1982">
        <v>1001</v>
      </c>
      <c r="M1982" s="1">
        <v>33985</v>
      </c>
      <c r="N1982">
        <v>1001</v>
      </c>
      <c r="O1982" t="s">
        <v>3048</v>
      </c>
      <c r="P1982" t="s">
        <v>3048</v>
      </c>
    </row>
    <row r="1983" spans="1:16" x14ac:dyDescent="0.25">
      <c r="A1983" t="s">
        <v>304</v>
      </c>
      <c r="B1983" t="s">
        <v>3003</v>
      </c>
      <c r="C1983" t="s">
        <v>833</v>
      </c>
      <c r="D1983">
        <v>9</v>
      </c>
      <c r="E1983" t="s">
        <v>4640</v>
      </c>
      <c r="F1983" t="s">
        <v>768</v>
      </c>
      <c r="G1983" s="1">
        <v>33985</v>
      </c>
      <c r="H1983" t="s">
        <v>2128</v>
      </c>
      <c r="I1983">
        <v>5</v>
      </c>
      <c r="J1983">
        <v>590</v>
      </c>
      <c r="M1983" s="1">
        <v>34575</v>
      </c>
      <c r="N1983">
        <v>590</v>
      </c>
      <c r="O1983" t="s">
        <v>3048</v>
      </c>
      <c r="P1983" t="s">
        <v>3048</v>
      </c>
    </row>
    <row r="1984" spans="1:16" x14ac:dyDescent="0.25">
      <c r="A1984" t="s">
        <v>304</v>
      </c>
      <c r="B1984" t="s">
        <v>3003</v>
      </c>
      <c r="C1984" t="s">
        <v>833</v>
      </c>
      <c r="D1984">
        <v>10</v>
      </c>
      <c r="E1984" t="s">
        <v>4641</v>
      </c>
      <c r="F1984" t="s">
        <v>770</v>
      </c>
      <c r="G1984" s="1">
        <v>34575</v>
      </c>
      <c r="H1984" t="s">
        <v>2642</v>
      </c>
      <c r="I1984">
        <v>3</v>
      </c>
      <c r="J1984">
        <v>404</v>
      </c>
      <c r="M1984" s="1">
        <v>34979</v>
      </c>
      <c r="N1984">
        <v>404</v>
      </c>
      <c r="O1984" t="s">
        <v>3051</v>
      </c>
      <c r="P1984" t="s">
        <v>3051</v>
      </c>
    </row>
    <row r="1985" spans="1:16" x14ac:dyDescent="0.25">
      <c r="A1985" t="s">
        <v>304</v>
      </c>
      <c r="B1985" t="s">
        <v>3003</v>
      </c>
      <c r="C1985" t="s">
        <v>833</v>
      </c>
      <c r="D1985">
        <v>11</v>
      </c>
      <c r="E1985" t="s">
        <v>4288</v>
      </c>
      <c r="F1985" t="s">
        <v>756</v>
      </c>
      <c r="G1985" s="1">
        <v>34979</v>
      </c>
      <c r="H1985" t="s">
        <v>4642</v>
      </c>
      <c r="I1985">
        <v>1</v>
      </c>
      <c r="J1985">
        <v>203</v>
      </c>
      <c r="M1985" s="1">
        <v>35182</v>
      </c>
      <c r="N1985">
        <v>203</v>
      </c>
      <c r="O1985" t="s">
        <v>3051</v>
      </c>
      <c r="P1985" t="s">
        <v>3051</v>
      </c>
    </row>
    <row r="1986" spans="1:16" x14ac:dyDescent="0.25">
      <c r="A1986" t="s">
        <v>304</v>
      </c>
      <c r="B1986" t="s">
        <v>3003</v>
      </c>
      <c r="C1986" t="s">
        <v>833</v>
      </c>
      <c r="D1986">
        <v>12</v>
      </c>
      <c r="E1986" t="s">
        <v>4643</v>
      </c>
      <c r="F1986" t="s">
        <v>770</v>
      </c>
      <c r="G1986" s="1">
        <v>35182</v>
      </c>
      <c r="H1986" t="s">
        <v>2824</v>
      </c>
      <c r="I1986">
        <v>0</v>
      </c>
      <c r="J1986">
        <v>119</v>
      </c>
      <c r="M1986" s="1">
        <v>35301</v>
      </c>
      <c r="N1986">
        <v>119</v>
      </c>
      <c r="O1986" t="s">
        <v>3051</v>
      </c>
      <c r="P1986" t="s">
        <v>3051</v>
      </c>
    </row>
    <row r="1987" spans="1:16" x14ac:dyDescent="0.25">
      <c r="A1987" t="s">
        <v>304</v>
      </c>
      <c r="B1987" t="s">
        <v>3003</v>
      </c>
      <c r="C1987" t="s">
        <v>833</v>
      </c>
      <c r="D1987">
        <v>13</v>
      </c>
      <c r="E1987" t="s">
        <v>4644</v>
      </c>
      <c r="F1987" t="s">
        <v>734</v>
      </c>
      <c r="G1987" s="1">
        <v>35301</v>
      </c>
      <c r="H1987" t="s">
        <v>2876</v>
      </c>
      <c r="I1987">
        <v>2</v>
      </c>
      <c r="J1987">
        <v>328</v>
      </c>
      <c r="M1987" s="1">
        <v>35629</v>
      </c>
      <c r="N1987">
        <v>328</v>
      </c>
      <c r="O1987" t="s">
        <v>3048</v>
      </c>
      <c r="P1987" t="s">
        <v>3048</v>
      </c>
    </row>
    <row r="1988" spans="1:16" x14ac:dyDescent="0.25">
      <c r="A1988" t="s">
        <v>304</v>
      </c>
      <c r="B1988" t="s">
        <v>3003</v>
      </c>
      <c r="C1988" t="s">
        <v>833</v>
      </c>
      <c r="D1988">
        <v>14</v>
      </c>
      <c r="E1988" t="s">
        <v>3569</v>
      </c>
      <c r="F1988" t="s">
        <v>734</v>
      </c>
      <c r="G1988" s="1">
        <v>35629</v>
      </c>
      <c r="H1988" t="s">
        <v>4338</v>
      </c>
      <c r="I1988">
        <v>2</v>
      </c>
      <c r="J1988">
        <v>166</v>
      </c>
      <c r="L1988" t="s">
        <v>2877</v>
      </c>
      <c r="M1988" s="1">
        <v>36274</v>
      </c>
      <c r="N1988">
        <v>645</v>
      </c>
      <c r="O1988" t="s">
        <v>3048</v>
      </c>
      <c r="P1988" t="s">
        <v>3048</v>
      </c>
    </row>
    <row r="1989" spans="1:16" x14ac:dyDescent="0.25">
      <c r="A1989" t="s">
        <v>304</v>
      </c>
      <c r="B1989" t="s">
        <v>3003</v>
      </c>
      <c r="C1989" t="s">
        <v>833</v>
      </c>
      <c r="D1989">
        <v>15</v>
      </c>
      <c r="E1989" t="s">
        <v>4276</v>
      </c>
      <c r="F1989" t="s">
        <v>734</v>
      </c>
      <c r="G1989" s="1">
        <v>36274</v>
      </c>
      <c r="H1989" t="s">
        <v>2486</v>
      </c>
      <c r="I1989">
        <v>2</v>
      </c>
      <c r="J1989">
        <v>251</v>
      </c>
      <c r="L1989" t="s">
        <v>3031</v>
      </c>
      <c r="M1989" s="1">
        <v>36729</v>
      </c>
      <c r="N1989">
        <v>455</v>
      </c>
      <c r="O1989" t="s">
        <v>3048</v>
      </c>
      <c r="P1989" t="s">
        <v>3048</v>
      </c>
    </row>
    <row r="1990" spans="1:16" x14ac:dyDescent="0.25">
      <c r="A1990" t="s">
        <v>304</v>
      </c>
      <c r="B1990" t="s">
        <v>3003</v>
      </c>
      <c r="C1990" t="s">
        <v>833</v>
      </c>
      <c r="D1990">
        <v>16</v>
      </c>
      <c r="E1990" t="s">
        <v>4645</v>
      </c>
      <c r="F1990" t="s">
        <v>755</v>
      </c>
      <c r="G1990" s="1">
        <v>36729</v>
      </c>
      <c r="H1990" t="s">
        <v>2402</v>
      </c>
      <c r="I1990">
        <v>3</v>
      </c>
      <c r="J1990">
        <v>1046</v>
      </c>
      <c r="L1990" t="s">
        <v>2879</v>
      </c>
      <c r="M1990" s="1">
        <v>37625</v>
      </c>
      <c r="N1990">
        <v>896</v>
      </c>
      <c r="O1990" t="s">
        <v>3051</v>
      </c>
      <c r="P1990" t="s">
        <v>3051</v>
      </c>
    </row>
    <row r="1991" spans="1:16" x14ac:dyDescent="0.25">
      <c r="A1991" t="s">
        <v>304</v>
      </c>
      <c r="B1991" t="s">
        <v>3003</v>
      </c>
      <c r="C1991" t="s">
        <v>833</v>
      </c>
      <c r="D1991">
        <v>17</v>
      </c>
      <c r="E1991" t="s">
        <v>4646</v>
      </c>
      <c r="F1991" t="s">
        <v>775</v>
      </c>
      <c r="G1991" s="1">
        <v>37625</v>
      </c>
      <c r="H1991" t="s">
        <v>2881</v>
      </c>
      <c r="I1991">
        <v>3</v>
      </c>
      <c r="J1991">
        <v>1368</v>
      </c>
      <c r="K1991" s="1">
        <v>39024</v>
      </c>
      <c r="L1991" t="s">
        <v>2882</v>
      </c>
      <c r="M1991" s="1">
        <v>39368</v>
      </c>
      <c r="N1991">
        <v>1743</v>
      </c>
      <c r="O1991" t="s">
        <v>3055</v>
      </c>
      <c r="P1991" t="s">
        <v>3048</v>
      </c>
    </row>
    <row r="1992" spans="1:16" x14ac:dyDescent="0.25">
      <c r="A1992" t="s">
        <v>304</v>
      </c>
      <c r="B1992" t="s">
        <v>3003</v>
      </c>
      <c r="C1992" t="s">
        <v>833</v>
      </c>
      <c r="D1992">
        <v>18</v>
      </c>
      <c r="E1992" t="s">
        <v>4647</v>
      </c>
      <c r="F1992" t="s">
        <v>737</v>
      </c>
      <c r="G1992" s="1">
        <v>39368</v>
      </c>
      <c r="H1992" t="s">
        <v>1107</v>
      </c>
      <c r="I1992">
        <v>1</v>
      </c>
      <c r="J1992">
        <v>294</v>
      </c>
      <c r="L1992" t="s">
        <v>2884</v>
      </c>
      <c r="M1992" s="1">
        <v>39662</v>
      </c>
      <c r="N1992">
        <v>294</v>
      </c>
      <c r="O1992" t="s">
        <v>3050</v>
      </c>
      <c r="P1992" t="s">
        <v>3061</v>
      </c>
    </row>
    <row r="1993" spans="1:16" x14ac:dyDescent="0.25">
      <c r="A1993" t="s">
        <v>304</v>
      </c>
      <c r="B1993" t="s">
        <v>3003</v>
      </c>
      <c r="C1993" t="s">
        <v>833</v>
      </c>
      <c r="D1993">
        <v>19</v>
      </c>
      <c r="E1993" t="s">
        <v>4000</v>
      </c>
      <c r="F1993" t="s">
        <v>1062</v>
      </c>
      <c r="G1993" s="1">
        <v>39662</v>
      </c>
      <c r="H1993" t="s">
        <v>2838</v>
      </c>
      <c r="I1993">
        <v>2</v>
      </c>
      <c r="J1993">
        <v>360</v>
      </c>
      <c r="K1993" s="1">
        <v>40022</v>
      </c>
      <c r="L1993" t="s">
        <v>2885</v>
      </c>
      <c r="M1993" s="1">
        <v>40071</v>
      </c>
      <c r="N1993">
        <v>409</v>
      </c>
      <c r="O1993" t="s">
        <v>3050</v>
      </c>
      <c r="P1993" t="s">
        <v>3061</v>
      </c>
    </row>
    <row r="1994" spans="1:16" x14ac:dyDescent="0.25">
      <c r="A1994" t="s">
        <v>304</v>
      </c>
      <c r="B1994" t="s">
        <v>3003</v>
      </c>
      <c r="C1994" t="s">
        <v>833</v>
      </c>
      <c r="D1994">
        <v>20</v>
      </c>
      <c r="E1994" t="s">
        <v>4648</v>
      </c>
      <c r="F1994" t="s">
        <v>735</v>
      </c>
      <c r="G1994" s="1">
        <v>40071</v>
      </c>
      <c r="H1994" t="s">
        <v>2010</v>
      </c>
      <c r="I1994">
        <v>1</v>
      </c>
      <c r="J1994">
        <v>332</v>
      </c>
      <c r="L1994" t="s">
        <v>2887</v>
      </c>
      <c r="M1994" s="1">
        <v>40390</v>
      </c>
      <c r="N1994">
        <v>319</v>
      </c>
      <c r="O1994" t="s">
        <v>3053</v>
      </c>
      <c r="P1994" t="s">
        <v>2342</v>
      </c>
    </row>
    <row r="1995" spans="1:16" x14ac:dyDescent="0.25">
      <c r="A1995" t="s">
        <v>304</v>
      </c>
      <c r="B1995" t="s">
        <v>3003</v>
      </c>
      <c r="C1995" t="s">
        <v>833</v>
      </c>
      <c r="D1995">
        <v>21</v>
      </c>
      <c r="E1995" t="s">
        <v>4649</v>
      </c>
      <c r="F1995" t="s">
        <v>768</v>
      </c>
      <c r="G1995" s="1">
        <v>40390</v>
      </c>
      <c r="H1995" t="s">
        <v>2889</v>
      </c>
      <c r="I1995">
        <v>0</v>
      </c>
      <c r="J1995">
        <v>132</v>
      </c>
      <c r="M1995" s="1">
        <v>40523</v>
      </c>
      <c r="N1995">
        <v>133</v>
      </c>
      <c r="O1995" t="s">
        <v>3048</v>
      </c>
      <c r="P1995" t="s">
        <v>3048</v>
      </c>
    </row>
    <row r="1996" spans="1:16" x14ac:dyDescent="0.25">
      <c r="A1996" t="s">
        <v>304</v>
      </c>
      <c r="B1996" t="s">
        <v>3003</v>
      </c>
      <c r="C1996" t="s">
        <v>833</v>
      </c>
      <c r="D1996">
        <v>22</v>
      </c>
      <c r="E1996" t="s">
        <v>3999</v>
      </c>
      <c r="F1996" t="s">
        <v>768</v>
      </c>
      <c r="G1996" s="1">
        <v>40523</v>
      </c>
      <c r="H1996" t="s">
        <v>2890</v>
      </c>
      <c r="I1996">
        <v>2</v>
      </c>
      <c r="J1996">
        <v>20</v>
      </c>
      <c r="L1996" t="s">
        <v>2891</v>
      </c>
      <c r="M1996" s="1">
        <v>40824</v>
      </c>
      <c r="N1996">
        <v>301</v>
      </c>
      <c r="O1996" t="s">
        <v>3048</v>
      </c>
      <c r="P1996" t="s">
        <v>3048</v>
      </c>
    </row>
    <row r="1997" spans="1:16" x14ac:dyDescent="0.25">
      <c r="A1997" t="s">
        <v>304</v>
      </c>
      <c r="B1997" t="s">
        <v>3003</v>
      </c>
      <c r="C1997" t="s">
        <v>833</v>
      </c>
      <c r="D1997">
        <v>23</v>
      </c>
      <c r="E1997" t="s">
        <v>4650</v>
      </c>
      <c r="F1997" t="s">
        <v>768</v>
      </c>
      <c r="G1997" s="1">
        <v>40824</v>
      </c>
      <c r="H1997" t="s">
        <v>2183</v>
      </c>
      <c r="I1997">
        <v>0</v>
      </c>
      <c r="J1997">
        <v>126</v>
      </c>
      <c r="L1997" t="s">
        <v>2893</v>
      </c>
      <c r="M1997" s="1">
        <v>40950</v>
      </c>
      <c r="N1997">
        <v>126</v>
      </c>
      <c r="O1997" t="s">
        <v>3048</v>
      </c>
      <c r="P1997" t="s">
        <v>3048</v>
      </c>
    </row>
    <row r="1998" spans="1:16" x14ac:dyDescent="0.25">
      <c r="A1998" t="s">
        <v>304</v>
      </c>
      <c r="B1998" t="s">
        <v>3003</v>
      </c>
      <c r="C1998" t="s">
        <v>833</v>
      </c>
      <c r="D1998">
        <v>24</v>
      </c>
      <c r="E1998" t="s">
        <v>4651</v>
      </c>
      <c r="F1998" t="s">
        <v>768</v>
      </c>
      <c r="G1998" s="1">
        <v>40950</v>
      </c>
      <c r="H1998" t="s">
        <v>2895</v>
      </c>
      <c r="I1998">
        <v>2</v>
      </c>
      <c r="J1998">
        <v>483</v>
      </c>
      <c r="K1998" s="1">
        <v>41433</v>
      </c>
      <c r="L1998" t="s">
        <v>2896</v>
      </c>
      <c r="M1998" s="1">
        <v>41520</v>
      </c>
      <c r="N1998">
        <v>570</v>
      </c>
      <c r="O1998" t="s">
        <v>3048</v>
      </c>
      <c r="P1998" t="s">
        <v>3048</v>
      </c>
    </row>
    <row r="1999" spans="1:16" x14ac:dyDescent="0.25">
      <c r="A1999" t="s">
        <v>304</v>
      </c>
      <c r="B1999" t="s">
        <v>3003</v>
      </c>
      <c r="C1999" t="s">
        <v>833</v>
      </c>
      <c r="D1999">
        <v>25</v>
      </c>
      <c r="E1999" t="s">
        <v>3645</v>
      </c>
      <c r="F1999" t="s">
        <v>771</v>
      </c>
      <c r="G1999" s="1">
        <v>41520</v>
      </c>
      <c r="H1999" t="s">
        <v>2897</v>
      </c>
      <c r="I1999">
        <v>0</v>
      </c>
      <c r="J1999">
        <v>197</v>
      </c>
      <c r="K1999" s="1">
        <v>41717</v>
      </c>
      <c r="L1999" t="s">
        <v>3032</v>
      </c>
      <c r="M1999" s="1">
        <v>41838</v>
      </c>
      <c r="N1999">
        <v>318</v>
      </c>
      <c r="O1999" t="s">
        <v>3057</v>
      </c>
      <c r="P1999" t="s">
        <v>3060</v>
      </c>
    </row>
    <row r="2000" spans="1:16" x14ac:dyDescent="0.25">
      <c r="A2000" t="s">
        <v>304</v>
      </c>
      <c r="B2000" t="s">
        <v>3003</v>
      </c>
      <c r="C2000" t="s">
        <v>833</v>
      </c>
      <c r="D2000">
        <v>26</v>
      </c>
      <c r="E2000" t="s">
        <v>4266</v>
      </c>
      <c r="F2000" t="s">
        <v>735</v>
      </c>
      <c r="G2000" s="1">
        <v>41838</v>
      </c>
      <c r="H2000" t="s">
        <v>2292</v>
      </c>
      <c r="I2000">
        <v>1</v>
      </c>
      <c r="J2000">
        <v>319</v>
      </c>
      <c r="K2000" s="1">
        <v>42157</v>
      </c>
      <c r="L2000" t="s">
        <v>3033</v>
      </c>
      <c r="M2000" s="1">
        <v>42203</v>
      </c>
      <c r="N2000">
        <v>365</v>
      </c>
      <c r="O2000" t="s">
        <v>3053</v>
      </c>
      <c r="P2000" t="s">
        <v>2342</v>
      </c>
    </row>
    <row r="2001" spans="1:16" x14ac:dyDescent="0.25">
      <c r="A2001" t="s">
        <v>304</v>
      </c>
      <c r="B2001" t="s">
        <v>3003</v>
      </c>
      <c r="C2001" t="s">
        <v>833</v>
      </c>
      <c r="D2001">
        <v>27</v>
      </c>
      <c r="E2001" t="s">
        <v>4652</v>
      </c>
      <c r="F2001" t="s">
        <v>747</v>
      </c>
      <c r="G2001" s="1">
        <v>42203</v>
      </c>
      <c r="H2001" t="s">
        <v>2900</v>
      </c>
      <c r="I2001">
        <v>0</v>
      </c>
      <c r="J2001">
        <v>413</v>
      </c>
      <c r="L2001" t="s">
        <v>2899</v>
      </c>
      <c r="M2001" s="1">
        <v>42616</v>
      </c>
      <c r="N2001">
        <v>413</v>
      </c>
      <c r="O2001" t="s">
        <v>3052</v>
      </c>
      <c r="P2001" t="s">
        <v>3048</v>
      </c>
    </row>
    <row r="2002" spans="1:16" x14ac:dyDescent="0.25">
      <c r="A2002" t="s">
        <v>304</v>
      </c>
      <c r="B2002" t="s">
        <v>3003</v>
      </c>
      <c r="C2002" t="s">
        <v>833</v>
      </c>
      <c r="D2002">
        <v>28</v>
      </c>
      <c r="E2002" t="s">
        <v>4653</v>
      </c>
      <c r="F2002" t="s">
        <v>781</v>
      </c>
      <c r="G2002" s="1">
        <v>42616</v>
      </c>
      <c r="H2002" t="s">
        <v>4654</v>
      </c>
      <c r="I2002">
        <v>8</v>
      </c>
      <c r="J2002">
        <v>1508</v>
      </c>
      <c r="M2002" s="1" t="s">
        <v>4</v>
      </c>
      <c r="N2002" t="s">
        <v>4</v>
      </c>
      <c r="O2002" t="s">
        <v>3058</v>
      </c>
      <c r="P2002" t="s">
        <v>3060</v>
      </c>
    </row>
    <row r="2003" spans="1:16" x14ac:dyDescent="0.25">
      <c r="A2003" t="s">
        <v>304</v>
      </c>
      <c r="B2003" t="s">
        <v>834</v>
      </c>
      <c r="C2003" t="s">
        <v>834</v>
      </c>
      <c r="D2003">
        <v>1</v>
      </c>
      <c r="E2003" t="s">
        <v>4655</v>
      </c>
      <c r="F2003" t="s">
        <v>765</v>
      </c>
      <c r="G2003" s="1">
        <v>30674</v>
      </c>
      <c r="H2003" t="s">
        <v>4383</v>
      </c>
      <c r="I2003">
        <v>7</v>
      </c>
      <c r="J2003">
        <v>735</v>
      </c>
      <c r="L2003" t="s">
        <v>2904</v>
      </c>
      <c r="M2003" s="1">
        <v>31401</v>
      </c>
      <c r="N2003">
        <v>727</v>
      </c>
      <c r="O2003" t="s">
        <v>3057</v>
      </c>
      <c r="P2003" t="s">
        <v>3060</v>
      </c>
    </row>
    <row r="2004" spans="1:16" x14ac:dyDescent="0.25">
      <c r="A2004" t="s">
        <v>304</v>
      </c>
      <c r="B2004" t="s">
        <v>834</v>
      </c>
      <c r="C2004" t="s">
        <v>834</v>
      </c>
      <c r="D2004">
        <v>2</v>
      </c>
      <c r="E2004" t="s">
        <v>4656</v>
      </c>
      <c r="F2004" t="s">
        <v>765</v>
      </c>
      <c r="G2004" s="1">
        <v>31401</v>
      </c>
      <c r="H2004" t="s">
        <v>1269</v>
      </c>
      <c r="I2004">
        <v>0</v>
      </c>
      <c r="J2004">
        <v>128</v>
      </c>
      <c r="M2004" s="1">
        <v>31529</v>
      </c>
      <c r="N2004">
        <v>128</v>
      </c>
      <c r="O2004" t="s">
        <v>3057</v>
      </c>
      <c r="P2004" t="s">
        <v>3060</v>
      </c>
    </row>
    <row r="2005" spans="1:16" x14ac:dyDescent="0.25">
      <c r="A2005" t="s">
        <v>304</v>
      </c>
      <c r="B2005" t="s">
        <v>834</v>
      </c>
      <c r="C2005" t="s">
        <v>834</v>
      </c>
      <c r="D2005">
        <v>3</v>
      </c>
      <c r="E2005" t="s">
        <v>4657</v>
      </c>
      <c r="F2005" t="s">
        <v>765</v>
      </c>
      <c r="G2005" s="1">
        <v>31529</v>
      </c>
      <c r="H2005" t="s">
        <v>1269</v>
      </c>
      <c r="I2005">
        <v>0</v>
      </c>
      <c r="J2005">
        <v>97</v>
      </c>
      <c r="M2005" s="1">
        <v>31626</v>
      </c>
      <c r="N2005">
        <v>97</v>
      </c>
      <c r="O2005" t="s">
        <v>3057</v>
      </c>
      <c r="P2005" t="s">
        <v>3060</v>
      </c>
    </row>
    <row r="2006" spans="1:16" x14ac:dyDescent="0.25">
      <c r="A2006" t="s">
        <v>304</v>
      </c>
      <c r="B2006" t="s">
        <v>834</v>
      </c>
      <c r="C2006" t="s">
        <v>834</v>
      </c>
      <c r="D2006">
        <v>4</v>
      </c>
      <c r="E2006" t="s">
        <v>4658</v>
      </c>
      <c r="F2006" t="s">
        <v>765</v>
      </c>
      <c r="G2006" s="1">
        <v>31626</v>
      </c>
      <c r="H2006" t="s">
        <v>2908</v>
      </c>
      <c r="I2006">
        <v>1</v>
      </c>
      <c r="J2006">
        <v>301</v>
      </c>
      <c r="M2006" s="1">
        <v>31830</v>
      </c>
      <c r="N2006">
        <v>204</v>
      </c>
      <c r="O2006" t="s">
        <v>3057</v>
      </c>
      <c r="P2006" t="s">
        <v>3060</v>
      </c>
    </row>
    <row r="2007" spans="1:16" x14ac:dyDescent="0.25">
      <c r="A2007" t="s">
        <v>304</v>
      </c>
      <c r="B2007" t="s">
        <v>834</v>
      </c>
      <c r="C2007" t="s">
        <v>834</v>
      </c>
      <c r="D2007">
        <v>5</v>
      </c>
      <c r="E2007" t="s">
        <v>4659</v>
      </c>
      <c r="F2007" t="s">
        <v>781</v>
      </c>
      <c r="G2007" s="1">
        <v>31830</v>
      </c>
      <c r="H2007" t="s">
        <v>2908</v>
      </c>
      <c r="I2007">
        <v>0</v>
      </c>
      <c r="J2007">
        <v>195</v>
      </c>
      <c r="M2007" s="1">
        <v>32025</v>
      </c>
      <c r="N2007">
        <v>195</v>
      </c>
      <c r="O2007" t="s">
        <v>3058</v>
      </c>
      <c r="P2007" t="s">
        <v>3060</v>
      </c>
    </row>
    <row r="2008" spans="1:16" x14ac:dyDescent="0.25">
      <c r="A2008" t="s">
        <v>304</v>
      </c>
      <c r="B2008" t="s">
        <v>834</v>
      </c>
      <c r="C2008" t="s">
        <v>834</v>
      </c>
      <c r="D2008">
        <v>6</v>
      </c>
      <c r="E2008" t="s">
        <v>4660</v>
      </c>
      <c r="F2008" t="s">
        <v>765</v>
      </c>
      <c r="G2008" s="1">
        <v>32025</v>
      </c>
      <c r="H2008" t="s">
        <v>4661</v>
      </c>
      <c r="I2008">
        <v>0</v>
      </c>
      <c r="J2008">
        <v>133</v>
      </c>
      <c r="M2008" s="1">
        <v>32158</v>
      </c>
      <c r="N2008">
        <v>133</v>
      </c>
      <c r="O2008" t="s">
        <v>3057</v>
      </c>
      <c r="P2008" t="s">
        <v>3060</v>
      </c>
    </row>
    <row r="2009" spans="1:16" x14ac:dyDescent="0.25">
      <c r="A2009" t="s">
        <v>304</v>
      </c>
      <c r="B2009" t="s">
        <v>834</v>
      </c>
      <c r="C2009" t="s">
        <v>834</v>
      </c>
      <c r="D2009">
        <v>7</v>
      </c>
      <c r="E2009" t="s">
        <v>4662</v>
      </c>
      <c r="F2009" t="s">
        <v>781</v>
      </c>
      <c r="G2009" s="1">
        <v>32158</v>
      </c>
      <c r="H2009" t="s">
        <v>4661</v>
      </c>
      <c r="I2009">
        <v>1</v>
      </c>
      <c r="J2009">
        <v>263</v>
      </c>
      <c r="M2009" s="1">
        <v>32421</v>
      </c>
      <c r="N2009">
        <v>263</v>
      </c>
      <c r="O2009" t="s">
        <v>3058</v>
      </c>
      <c r="P2009" t="s">
        <v>3060</v>
      </c>
    </row>
    <row r="2010" spans="1:16" x14ac:dyDescent="0.25">
      <c r="A2010" t="s">
        <v>304</v>
      </c>
      <c r="B2010" t="s">
        <v>834</v>
      </c>
      <c r="C2010" t="s">
        <v>834</v>
      </c>
      <c r="D2010">
        <v>8</v>
      </c>
      <c r="E2010" t="s">
        <v>4242</v>
      </c>
      <c r="F2010" t="s">
        <v>736</v>
      </c>
      <c r="G2010" s="1">
        <v>32421</v>
      </c>
      <c r="H2010" t="s">
        <v>2370</v>
      </c>
      <c r="I2010">
        <v>1</v>
      </c>
      <c r="J2010">
        <v>243</v>
      </c>
      <c r="M2010" s="1">
        <v>32666</v>
      </c>
      <c r="N2010">
        <v>245</v>
      </c>
      <c r="O2010" t="s">
        <v>3049</v>
      </c>
      <c r="P2010" t="s">
        <v>3061</v>
      </c>
    </row>
    <row r="2011" spans="1:16" x14ac:dyDescent="0.25">
      <c r="A2011" t="s">
        <v>304</v>
      </c>
      <c r="B2011" t="s">
        <v>834</v>
      </c>
      <c r="C2011" t="s">
        <v>834</v>
      </c>
      <c r="D2011">
        <v>9</v>
      </c>
      <c r="E2011" t="s">
        <v>4663</v>
      </c>
      <c r="F2011" t="s">
        <v>736</v>
      </c>
      <c r="G2011" s="1">
        <v>32666</v>
      </c>
      <c r="H2011" t="s">
        <v>2370</v>
      </c>
      <c r="I2011">
        <v>5</v>
      </c>
      <c r="J2011">
        <v>1100</v>
      </c>
      <c r="M2011" s="1">
        <v>33766</v>
      </c>
      <c r="N2011">
        <v>1100</v>
      </c>
      <c r="O2011" t="s">
        <v>3049</v>
      </c>
      <c r="P2011" t="s">
        <v>3061</v>
      </c>
    </row>
    <row r="2012" spans="1:16" x14ac:dyDescent="0.25">
      <c r="A2012" t="s">
        <v>304</v>
      </c>
      <c r="B2012" t="s">
        <v>834</v>
      </c>
      <c r="C2012" t="s">
        <v>834</v>
      </c>
      <c r="D2012">
        <v>10</v>
      </c>
      <c r="E2012" t="s">
        <v>4664</v>
      </c>
      <c r="F2012" t="s">
        <v>770</v>
      </c>
      <c r="G2012" s="1">
        <v>33766</v>
      </c>
      <c r="H2012" t="s">
        <v>2915</v>
      </c>
      <c r="I2012">
        <v>0</v>
      </c>
      <c r="J2012">
        <v>171</v>
      </c>
      <c r="M2012" s="1">
        <v>33937</v>
      </c>
      <c r="N2012">
        <v>171</v>
      </c>
      <c r="O2012" t="s">
        <v>3051</v>
      </c>
      <c r="P2012" t="s">
        <v>3051</v>
      </c>
    </row>
    <row r="2013" spans="1:16" x14ac:dyDescent="0.25">
      <c r="A2013" t="s">
        <v>304</v>
      </c>
      <c r="B2013" t="s">
        <v>834</v>
      </c>
      <c r="C2013" t="s">
        <v>834</v>
      </c>
      <c r="D2013">
        <v>11</v>
      </c>
      <c r="E2013" t="s">
        <v>4665</v>
      </c>
      <c r="F2013" t="s">
        <v>790</v>
      </c>
      <c r="G2013" s="1">
        <v>33937</v>
      </c>
      <c r="H2013" t="s">
        <v>4666</v>
      </c>
      <c r="I2013">
        <v>5</v>
      </c>
      <c r="J2013">
        <v>730</v>
      </c>
      <c r="K2013" s="1">
        <v>34663</v>
      </c>
      <c r="L2013" t="s">
        <v>2918</v>
      </c>
      <c r="M2013" s="1">
        <v>34748</v>
      </c>
      <c r="N2013">
        <v>811</v>
      </c>
      <c r="O2013" t="s">
        <v>3058</v>
      </c>
      <c r="P2013" t="s">
        <v>3060</v>
      </c>
    </row>
    <row r="2014" spans="1:16" x14ac:dyDescent="0.25">
      <c r="A2014" t="s">
        <v>304</v>
      </c>
      <c r="B2014" t="s">
        <v>834</v>
      </c>
      <c r="C2014" t="s">
        <v>834</v>
      </c>
      <c r="D2014">
        <v>12</v>
      </c>
      <c r="E2014" t="s">
        <v>4667</v>
      </c>
      <c r="F2014" t="s">
        <v>770</v>
      </c>
      <c r="G2014" s="1">
        <v>34748</v>
      </c>
      <c r="H2014" t="s">
        <v>2824</v>
      </c>
      <c r="I2014">
        <v>0</v>
      </c>
      <c r="J2014">
        <v>63</v>
      </c>
      <c r="L2014" t="s">
        <v>2920</v>
      </c>
      <c r="M2014" s="1">
        <v>34811</v>
      </c>
      <c r="N2014">
        <v>63</v>
      </c>
      <c r="O2014" t="s">
        <v>3051</v>
      </c>
      <c r="P2014" t="s">
        <v>3051</v>
      </c>
    </row>
    <row r="2015" spans="1:16" x14ac:dyDescent="0.25">
      <c r="A2015" t="s">
        <v>304</v>
      </c>
      <c r="B2015" t="s">
        <v>834</v>
      </c>
      <c r="C2015" t="s">
        <v>834</v>
      </c>
      <c r="D2015">
        <v>13</v>
      </c>
      <c r="E2015" t="s">
        <v>4644</v>
      </c>
      <c r="F2015" t="s">
        <v>734</v>
      </c>
      <c r="G2015" s="1">
        <v>34811</v>
      </c>
      <c r="H2015" t="s">
        <v>4338</v>
      </c>
      <c r="I2015">
        <v>1</v>
      </c>
      <c r="J2015">
        <v>619</v>
      </c>
      <c r="K2015" s="1">
        <v>35065</v>
      </c>
      <c r="L2015" t="s">
        <v>4668</v>
      </c>
      <c r="M2015" s="1">
        <v>35189</v>
      </c>
      <c r="N2015">
        <v>378</v>
      </c>
      <c r="O2015" t="s">
        <v>3048</v>
      </c>
      <c r="P2015" t="s">
        <v>3048</v>
      </c>
    </row>
    <row r="2016" spans="1:16" x14ac:dyDescent="0.25">
      <c r="A2016" t="s">
        <v>304</v>
      </c>
      <c r="B2016" t="s">
        <v>834</v>
      </c>
      <c r="C2016" t="s">
        <v>834</v>
      </c>
      <c r="D2016">
        <v>14</v>
      </c>
      <c r="E2016" t="s">
        <v>4276</v>
      </c>
      <c r="F2016" t="s">
        <v>734</v>
      </c>
      <c r="G2016" s="1">
        <v>35189</v>
      </c>
      <c r="H2016" t="s">
        <v>2922</v>
      </c>
      <c r="I2016">
        <v>7</v>
      </c>
      <c r="J2016">
        <v>606</v>
      </c>
      <c r="K2016" s="1">
        <v>36039</v>
      </c>
      <c r="L2016" t="s">
        <v>3034</v>
      </c>
      <c r="M2016" s="1">
        <v>36260</v>
      </c>
      <c r="N2016">
        <v>1071</v>
      </c>
      <c r="O2016" t="s">
        <v>3048</v>
      </c>
      <c r="P2016" t="s">
        <v>3048</v>
      </c>
    </row>
    <row r="2017" spans="1:16" x14ac:dyDescent="0.25">
      <c r="A2017" t="s">
        <v>304</v>
      </c>
      <c r="B2017" t="s">
        <v>834</v>
      </c>
      <c r="C2017" t="s">
        <v>834</v>
      </c>
      <c r="D2017">
        <v>15</v>
      </c>
      <c r="E2017" t="s">
        <v>4669</v>
      </c>
      <c r="F2017" t="s">
        <v>770</v>
      </c>
      <c r="G2017" s="1">
        <v>36260</v>
      </c>
      <c r="H2017" t="s">
        <v>2925</v>
      </c>
      <c r="I2017">
        <v>6</v>
      </c>
      <c r="J2017">
        <v>2077</v>
      </c>
      <c r="L2017" t="s">
        <v>2924</v>
      </c>
      <c r="M2017" s="1">
        <v>38337</v>
      </c>
      <c r="N2017">
        <v>2077</v>
      </c>
      <c r="O2017" t="s">
        <v>3051</v>
      </c>
      <c r="P2017" t="s">
        <v>3051</v>
      </c>
    </row>
    <row r="2018" spans="1:16" x14ac:dyDescent="0.25">
      <c r="A2018" t="s">
        <v>304</v>
      </c>
      <c r="B2018" t="s">
        <v>834</v>
      </c>
      <c r="C2018" t="s">
        <v>834</v>
      </c>
      <c r="D2018">
        <v>16</v>
      </c>
      <c r="E2018" t="s">
        <v>4000</v>
      </c>
      <c r="F2018" t="s">
        <v>1062</v>
      </c>
      <c r="G2018" s="1">
        <v>38337</v>
      </c>
      <c r="H2018" t="s">
        <v>2403</v>
      </c>
      <c r="I2018">
        <v>5</v>
      </c>
      <c r="J2018">
        <v>933</v>
      </c>
      <c r="M2018" s="1">
        <v>39270</v>
      </c>
      <c r="N2018">
        <v>933</v>
      </c>
      <c r="O2018" t="s">
        <v>3050</v>
      </c>
      <c r="P2018" t="s">
        <v>3061</v>
      </c>
    </row>
    <row r="2019" spans="1:16" x14ac:dyDescent="0.25">
      <c r="A2019" t="s">
        <v>304</v>
      </c>
      <c r="B2019" t="s">
        <v>834</v>
      </c>
      <c r="C2019" t="s">
        <v>834</v>
      </c>
      <c r="D2019">
        <v>17</v>
      </c>
      <c r="E2019" t="s">
        <v>3983</v>
      </c>
      <c r="F2019" t="s">
        <v>781</v>
      </c>
      <c r="G2019" s="1">
        <v>39270</v>
      </c>
      <c r="H2019" t="s">
        <v>2834</v>
      </c>
      <c r="I2019">
        <v>3</v>
      </c>
      <c r="J2019">
        <v>725</v>
      </c>
      <c r="K2019" s="1">
        <v>39995</v>
      </c>
      <c r="L2019" t="s">
        <v>2926</v>
      </c>
      <c r="M2019" s="1">
        <v>40137</v>
      </c>
      <c r="N2019">
        <v>867</v>
      </c>
      <c r="O2019" t="s">
        <v>3058</v>
      </c>
      <c r="P2019" t="s">
        <v>3060</v>
      </c>
    </row>
    <row r="2020" spans="1:16" x14ac:dyDescent="0.25">
      <c r="A2020" t="s">
        <v>304</v>
      </c>
      <c r="B2020" t="s">
        <v>834</v>
      </c>
      <c r="C2020" t="s">
        <v>834</v>
      </c>
      <c r="D2020">
        <v>18</v>
      </c>
      <c r="E2020" t="s">
        <v>4670</v>
      </c>
      <c r="F2020" t="s">
        <v>735</v>
      </c>
      <c r="G2020" s="1">
        <v>40137</v>
      </c>
      <c r="H2020" t="s">
        <v>2564</v>
      </c>
      <c r="I2020">
        <v>4</v>
      </c>
      <c r="J2020">
        <v>725</v>
      </c>
      <c r="K2020" s="1">
        <v>41652</v>
      </c>
      <c r="L2020" t="s">
        <v>3035</v>
      </c>
      <c r="M2020" s="1">
        <v>41661</v>
      </c>
      <c r="N2020">
        <v>1524</v>
      </c>
      <c r="O2020" t="s">
        <v>3053</v>
      </c>
      <c r="P2020" t="s">
        <v>2342</v>
      </c>
    </row>
    <row r="2021" spans="1:16" x14ac:dyDescent="0.25">
      <c r="A2021" t="s">
        <v>304</v>
      </c>
      <c r="B2021" t="s">
        <v>834</v>
      </c>
      <c r="C2021" t="s">
        <v>834</v>
      </c>
      <c r="D2021">
        <v>19</v>
      </c>
      <c r="E2021" t="s">
        <v>4671</v>
      </c>
      <c r="F2021" t="s">
        <v>790</v>
      </c>
      <c r="G2021" s="1">
        <v>41661</v>
      </c>
      <c r="H2021" t="s">
        <v>2930</v>
      </c>
      <c r="I2021">
        <v>5</v>
      </c>
      <c r="J2021">
        <v>857</v>
      </c>
      <c r="L2021" t="s">
        <v>2929</v>
      </c>
      <c r="M2021" s="1">
        <v>42518</v>
      </c>
      <c r="N2021">
        <v>857</v>
      </c>
      <c r="O2021" t="s">
        <v>3058</v>
      </c>
      <c r="P2021" t="s">
        <v>3060</v>
      </c>
    </row>
    <row r="2022" spans="1:16" x14ac:dyDescent="0.25">
      <c r="A2022" t="s">
        <v>304</v>
      </c>
      <c r="B2022" t="s">
        <v>834</v>
      </c>
      <c r="C2022" t="s">
        <v>834</v>
      </c>
      <c r="D2022">
        <v>20</v>
      </c>
      <c r="E2022" t="s">
        <v>4267</v>
      </c>
      <c r="F2022" t="s">
        <v>781</v>
      </c>
      <c r="G2022" s="1">
        <v>42518</v>
      </c>
      <c r="H2022" t="s">
        <v>2931</v>
      </c>
      <c r="I2022">
        <v>1</v>
      </c>
      <c r="J2022">
        <v>206</v>
      </c>
      <c r="K2022" s="1">
        <v>42724</v>
      </c>
      <c r="L2022" t="s">
        <v>2932</v>
      </c>
      <c r="M2022" s="1">
        <v>42854</v>
      </c>
      <c r="N2022">
        <v>336</v>
      </c>
      <c r="O2022" t="s">
        <v>3058</v>
      </c>
      <c r="P2022" t="s">
        <v>3060</v>
      </c>
    </row>
    <row r="2023" spans="1:16" x14ac:dyDescent="0.25">
      <c r="A2023" t="s">
        <v>304</v>
      </c>
      <c r="B2023" t="s">
        <v>834</v>
      </c>
      <c r="C2023" t="s">
        <v>834</v>
      </c>
      <c r="D2023">
        <v>21</v>
      </c>
      <c r="E2023" t="s">
        <v>4282</v>
      </c>
      <c r="F2023" t="s">
        <v>781</v>
      </c>
      <c r="G2023" s="1">
        <v>42854</v>
      </c>
      <c r="H2023" t="s">
        <v>2933</v>
      </c>
      <c r="I2023">
        <v>1</v>
      </c>
      <c r="J2023">
        <v>347</v>
      </c>
      <c r="K2023" s="1" t="s">
        <v>3036</v>
      </c>
      <c r="L2023" t="s">
        <v>3037</v>
      </c>
      <c r="M2023" s="1">
        <v>43296</v>
      </c>
      <c r="N2023">
        <v>442</v>
      </c>
      <c r="O2023" t="s">
        <v>3058</v>
      </c>
      <c r="P2023" t="s">
        <v>3060</v>
      </c>
    </row>
    <row r="2024" spans="1:16" x14ac:dyDescent="0.25">
      <c r="A2024" t="s">
        <v>304</v>
      </c>
      <c r="B2024" t="s">
        <v>834</v>
      </c>
      <c r="C2024" t="s">
        <v>834</v>
      </c>
      <c r="D2024">
        <v>22</v>
      </c>
      <c r="E2024" t="s">
        <v>4672</v>
      </c>
      <c r="F2024" t="s">
        <v>735</v>
      </c>
      <c r="G2024" s="1">
        <v>43296</v>
      </c>
      <c r="H2024" t="s">
        <v>2936</v>
      </c>
      <c r="I2024">
        <v>3</v>
      </c>
      <c r="J2024">
        <v>828</v>
      </c>
      <c r="L2024" t="s">
        <v>2935</v>
      </c>
      <c r="M2024" s="1" t="s">
        <v>4</v>
      </c>
      <c r="N2024" t="s">
        <v>4</v>
      </c>
      <c r="O2024" t="s">
        <v>3053</v>
      </c>
      <c r="P2024" t="s">
        <v>2342</v>
      </c>
    </row>
    <row r="2025" spans="1:16" x14ac:dyDescent="0.25">
      <c r="A2025" t="s">
        <v>304</v>
      </c>
      <c r="B2025" t="s">
        <v>3004</v>
      </c>
      <c r="C2025" t="s">
        <v>835</v>
      </c>
      <c r="D2025">
        <v>1</v>
      </c>
      <c r="E2025" t="s">
        <v>4659</v>
      </c>
      <c r="F2025" t="s">
        <v>781</v>
      </c>
      <c r="G2025" s="1">
        <v>30660</v>
      </c>
      <c r="H2025" t="s">
        <v>1238</v>
      </c>
      <c r="I2025">
        <v>3</v>
      </c>
      <c r="J2025">
        <v>951</v>
      </c>
      <c r="K2025" s="1">
        <v>31611</v>
      </c>
      <c r="L2025" t="s">
        <v>3038</v>
      </c>
      <c r="M2025" s="1">
        <v>31753</v>
      </c>
      <c r="N2025">
        <v>1093</v>
      </c>
      <c r="O2025" t="s">
        <v>3058</v>
      </c>
      <c r="P2025" t="s">
        <v>3060</v>
      </c>
    </row>
    <row r="2026" spans="1:16" x14ac:dyDescent="0.25">
      <c r="A2026" t="s">
        <v>304</v>
      </c>
      <c r="B2026" t="s">
        <v>3004</v>
      </c>
      <c r="C2026" t="s">
        <v>835</v>
      </c>
      <c r="D2026">
        <v>2</v>
      </c>
      <c r="E2026" t="s">
        <v>4673</v>
      </c>
      <c r="F2026" t="s">
        <v>765</v>
      </c>
      <c r="G2026" s="1">
        <v>31753</v>
      </c>
      <c r="H2026" t="s">
        <v>4636</v>
      </c>
      <c r="I2026">
        <v>3</v>
      </c>
      <c r="J2026">
        <v>698</v>
      </c>
      <c r="L2026" t="s">
        <v>2938</v>
      </c>
      <c r="M2026" s="1">
        <v>32451</v>
      </c>
      <c r="N2026">
        <v>698</v>
      </c>
      <c r="O2026" t="s">
        <v>3057</v>
      </c>
      <c r="P2026" t="s">
        <v>3060</v>
      </c>
    </row>
    <row r="2027" spans="1:16" x14ac:dyDescent="0.25">
      <c r="A2027" t="s">
        <v>304</v>
      </c>
      <c r="B2027" t="s">
        <v>3004</v>
      </c>
      <c r="C2027" t="s">
        <v>835</v>
      </c>
      <c r="D2027">
        <v>3</v>
      </c>
      <c r="E2027" t="s">
        <v>2939</v>
      </c>
      <c r="F2027" t="s">
        <v>781</v>
      </c>
      <c r="G2027" s="1">
        <v>32451</v>
      </c>
      <c r="H2027" t="s">
        <v>4674</v>
      </c>
      <c r="I2027">
        <v>0</v>
      </c>
      <c r="J2027">
        <v>179</v>
      </c>
      <c r="M2027" s="1">
        <v>32630</v>
      </c>
      <c r="N2027">
        <v>179</v>
      </c>
      <c r="O2027" t="s">
        <v>3058</v>
      </c>
      <c r="P2027" t="s">
        <v>3060</v>
      </c>
    </row>
    <row r="2028" spans="1:16" x14ac:dyDescent="0.25">
      <c r="A2028" t="s">
        <v>304</v>
      </c>
      <c r="B2028" t="s">
        <v>3004</v>
      </c>
      <c r="C2028" t="s">
        <v>835</v>
      </c>
      <c r="D2028">
        <v>4</v>
      </c>
      <c r="E2028" t="s">
        <v>4024</v>
      </c>
      <c r="F2028" t="s">
        <v>790</v>
      </c>
      <c r="G2028" s="1">
        <v>32630</v>
      </c>
      <c r="H2028" t="s">
        <v>4261</v>
      </c>
      <c r="I2028">
        <v>3</v>
      </c>
      <c r="J2028">
        <v>489</v>
      </c>
      <c r="M2028" s="1">
        <v>33083</v>
      </c>
      <c r="N2028">
        <v>453</v>
      </c>
      <c r="O2028" t="s">
        <v>3058</v>
      </c>
      <c r="P2028" t="s">
        <v>3060</v>
      </c>
    </row>
    <row r="2029" spans="1:16" x14ac:dyDescent="0.25">
      <c r="A2029" t="s">
        <v>304</v>
      </c>
      <c r="B2029" t="s">
        <v>3004</v>
      </c>
      <c r="C2029" t="s">
        <v>835</v>
      </c>
      <c r="D2029">
        <v>5</v>
      </c>
      <c r="E2029" t="s">
        <v>4053</v>
      </c>
      <c r="F2029" t="s">
        <v>734</v>
      </c>
      <c r="G2029" s="1">
        <v>33083</v>
      </c>
      <c r="H2029" t="s">
        <v>2941</v>
      </c>
      <c r="I2029">
        <v>9</v>
      </c>
      <c r="J2029">
        <v>1301</v>
      </c>
      <c r="M2029" s="1">
        <v>34384</v>
      </c>
      <c r="N2029">
        <v>1301</v>
      </c>
      <c r="O2029" t="s">
        <v>3048</v>
      </c>
      <c r="P2029" t="s">
        <v>3048</v>
      </c>
    </row>
    <row r="2030" spans="1:16" x14ac:dyDescent="0.25">
      <c r="A2030" t="s">
        <v>304</v>
      </c>
      <c r="B2030" t="s">
        <v>3004</v>
      </c>
      <c r="C2030" t="s">
        <v>835</v>
      </c>
      <c r="D2030">
        <v>6</v>
      </c>
      <c r="E2030" t="s">
        <v>4050</v>
      </c>
      <c r="F2030" t="s">
        <v>768</v>
      </c>
      <c r="G2030" s="1">
        <v>34384</v>
      </c>
      <c r="H2030" t="s">
        <v>2642</v>
      </c>
      <c r="I2030">
        <v>3</v>
      </c>
      <c r="J2030">
        <v>511</v>
      </c>
      <c r="M2030" s="1">
        <v>34895</v>
      </c>
      <c r="N2030">
        <v>511</v>
      </c>
      <c r="O2030" t="s">
        <v>3048</v>
      </c>
      <c r="P2030" t="s">
        <v>3048</v>
      </c>
    </row>
    <row r="2031" spans="1:16" x14ac:dyDescent="0.25">
      <c r="A2031" t="s">
        <v>304</v>
      </c>
      <c r="B2031" t="s">
        <v>3004</v>
      </c>
      <c r="C2031" t="s">
        <v>835</v>
      </c>
      <c r="D2031">
        <v>7</v>
      </c>
      <c r="E2031" t="s">
        <v>4054</v>
      </c>
      <c r="F2031" t="s">
        <v>790</v>
      </c>
      <c r="G2031" s="1">
        <v>34895</v>
      </c>
      <c r="H2031" t="s">
        <v>2642</v>
      </c>
      <c r="I2031">
        <v>1</v>
      </c>
      <c r="J2031">
        <v>138</v>
      </c>
      <c r="K2031" s="1">
        <v>35004</v>
      </c>
      <c r="L2031" t="s">
        <v>2942</v>
      </c>
      <c r="M2031" s="1">
        <v>35140</v>
      </c>
      <c r="N2031">
        <v>245</v>
      </c>
      <c r="O2031" t="s">
        <v>3058</v>
      </c>
      <c r="P2031" t="s">
        <v>3060</v>
      </c>
    </row>
    <row r="2032" spans="1:16" x14ac:dyDescent="0.25">
      <c r="A2032" t="s">
        <v>304</v>
      </c>
      <c r="B2032" t="s">
        <v>3004</v>
      </c>
      <c r="C2032" t="s">
        <v>835</v>
      </c>
      <c r="D2032">
        <v>8</v>
      </c>
      <c r="E2032" t="s">
        <v>4675</v>
      </c>
      <c r="F2032" t="s">
        <v>734</v>
      </c>
      <c r="G2032" s="1">
        <v>35140</v>
      </c>
      <c r="H2032" t="s">
        <v>4338</v>
      </c>
      <c r="I2032">
        <v>2</v>
      </c>
      <c r="J2032">
        <v>308</v>
      </c>
      <c r="L2032" t="s">
        <v>2944</v>
      </c>
      <c r="M2032" s="1">
        <v>35448</v>
      </c>
      <c r="N2032">
        <v>308</v>
      </c>
      <c r="O2032" t="s">
        <v>3048</v>
      </c>
      <c r="P2032" t="s">
        <v>3048</v>
      </c>
    </row>
    <row r="2033" spans="1:16" x14ac:dyDescent="0.25">
      <c r="A2033" t="s">
        <v>304</v>
      </c>
      <c r="B2033" t="s">
        <v>3004</v>
      </c>
      <c r="C2033" t="s">
        <v>835</v>
      </c>
      <c r="D2033">
        <v>9</v>
      </c>
      <c r="E2033" t="s">
        <v>4676</v>
      </c>
      <c r="F2033" t="s">
        <v>770</v>
      </c>
      <c r="G2033" s="1">
        <v>35448</v>
      </c>
      <c r="H2033" t="s">
        <v>2353</v>
      </c>
      <c r="I2033">
        <v>0</v>
      </c>
      <c r="J2033">
        <v>111</v>
      </c>
      <c r="K2033" s="1">
        <v>35559</v>
      </c>
      <c r="L2033" t="s">
        <v>2946</v>
      </c>
      <c r="M2033" s="1">
        <v>35777</v>
      </c>
      <c r="N2033">
        <v>329</v>
      </c>
      <c r="O2033" t="s">
        <v>3051</v>
      </c>
      <c r="P2033" t="s">
        <v>3051</v>
      </c>
    </row>
    <row r="2034" spans="1:16" x14ac:dyDescent="0.25">
      <c r="A2034" t="s">
        <v>304</v>
      </c>
      <c r="B2034" t="s">
        <v>3004</v>
      </c>
      <c r="C2034" t="s">
        <v>835</v>
      </c>
      <c r="D2034">
        <v>10</v>
      </c>
      <c r="E2034" t="s">
        <v>4677</v>
      </c>
      <c r="F2034" t="s">
        <v>770</v>
      </c>
      <c r="G2034" s="1">
        <v>35777</v>
      </c>
      <c r="H2034" t="s">
        <v>2748</v>
      </c>
      <c r="I2034">
        <v>1</v>
      </c>
      <c r="J2034">
        <v>258</v>
      </c>
      <c r="K2034" s="1">
        <v>36035</v>
      </c>
      <c r="L2034" t="s">
        <v>3039</v>
      </c>
      <c r="M2034" s="1">
        <v>36147</v>
      </c>
      <c r="N2034">
        <v>370</v>
      </c>
      <c r="O2034" t="s">
        <v>3051</v>
      </c>
      <c r="P2034" t="s">
        <v>3051</v>
      </c>
    </row>
    <row r="2035" spans="1:16" x14ac:dyDescent="0.25">
      <c r="A2035" t="s">
        <v>304</v>
      </c>
      <c r="B2035" t="s">
        <v>3004</v>
      </c>
      <c r="C2035" t="s">
        <v>835</v>
      </c>
      <c r="D2035">
        <v>11</v>
      </c>
      <c r="E2035" t="s">
        <v>4678</v>
      </c>
      <c r="F2035" t="s">
        <v>734</v>
      </c>
      <c r="G2035" s="1">
        <v>36147</v>
      </c>
      <c r="H2035" t="s">
        <v>2950</v>
      </c>
      <c r="I2035">
        <v>1</v>
      </c>
      <c r="J2035">
        <v>288</v>
      </c>
      <c r="L2035" t="s">
        <v>2949</v>
      </c>
      <c r="M2035" s="1">
        <v>36435</v>
      </c>
      <c r="N2035">
        <v>288</v>
      </c>
      <c r="O2035" t="s">
        <v>3048</v>
      </c>
      <c r="P2035" t="s">
        <v>3048</v>
      </c>
    </row>
    <row r="2036" spans="1:16" x14ac:dyDescent="0.25">
      <c r="A2036" t="s">
        <v>304</v>
      </c>
      <c r="B2036" t="s">
        <v>3004</v>
      </c>
      <c r="C2036" t="s">
        <v>835</v>
      </c>
      <c r="D2036">
        <v>12</v>
      </c>
      <c r="E2036" t="s">
        <v>4321</v>
      </c>
      <c r="F2036" t="s">
        <v>768</v>
      </c>
      <c r="G2036" s="1">
        <v>36435</v>
      </c>
      <c r="H2036" t="s">
        <v>2353</v>
      </c>
      <c r="I2036">
        <v>3</v>
      </c>
      <c r="J2036">
        <v>1153</v>
      </c>
      <c r="K2036" s="1">
        <v>37588</v>
      </c>
      <c r="L2036" t="s">
        <v>3040</v>
      </c>
      <c r="M2036" s="1">
        <v>37667</v>
      </c>
      <c r="N2036">
        <v>1232</v>
      </c>
      <c r="O2036" t="s">
        <v>3048</v>
      </c>
      <c r="P2036" t="s">
        <v>3048</v>
      </c>
    </row>
    <row r="2037" spans="1:16" x14ac:dyDescent="0.25">
      <c r="A2037" t="s">
        <v>304</v>
      </c>
      <c r="B2037" t="s">
        <v>3004</v>
      </c>
      <c r="C2037" t="s">
        <v>835</v>
      </c>
      <c r="D2037">
        <v>13</v>
      </c>
      <c r="E2037" t="s">
        <v>4679</v>
      </c>
      <c r="F2037" t="s">
        <v>768</v>
      </c>
      <c r="G2037" s="1">
        <v>37667</v>
      </c>
      <c r="H2037" t="s">
        <v>2353</v>
      </c>
      <c r="I2037">
        <v>2</v>
      </c>
      <c r="J2037">
        <v>819</v>
      </c>
      <c r="L2037" t="s">
        <v>2953</v>
      </c>
      <c r="M2037" s="1">
        <v>38486</v>
      </c>
      <c r="N2037">
        <v>819</v>
      </c>
      <c r="O2037" t="s">
        <v>3048</v>
      </c>
      <c r="P2037" t="s">
        <v>3048</v>
      </c>
    </row>
    <row r="2038" spans="1:16" x14ac:dyDescent="0.25">
      <c r="A2038" t="s">
        <v>304</v>
      </c>
      <c r="B2038" t="s">
        <v>3004</v>
      </c>
      <c r="C2038" t="s">
        <v>835</v>
      </c>
      <c r="D2038">
        <v>14</v>
      </c>
      <c r="E2038" t="s">
        <v>4680</v>
      </c>
      <c r="F2038" t="s">
        <v>734</v>
      </c>
      <c r="G2038" s="1">
        <v>38486</v>
      </c>
      <c r="H2038" t="s">
        <v>2353</v>
      </c>
      <c r="I2038">
        <v>0</v>
      </c>
      <c r="J2038">
        <v>238</v>
      </c>
      <c r="M2038" s="1">
        <v>38724</v>
      </c>
      <c r="N2038">
        <v>238</v>
      </c>
      <c r="O2038" t="s">
        <v>3048</v>
      </c>
      <c r="P2038" t="s">
        <v>3048</v>
      </c>
    </row>
    <row r="2039" spans="1:16" x14ac:dyDescent="0.25">
      <c r="A2039" t="s">
        <v>304</v>
      </c>
      <c r="B2039" t="s">
        <v>3004</v>
      </c>
      <c r="C2039" t="s">
        <v>835</v>
      </c>
      <c r="D2039">
        <v>15</v>
      </c>
      <c r="E2039" t="s">
        <v>4681</v>
      </c>
      <c r="F2039" t="s">
        <v>768</v>
      </c>
      <c r="G2039" s="1">
        <v>38724</v>
      </c>
      <c r="H2039" t="s">
        <v>2023</v>
      </c>
      <c r="I2039">
        <v>9</v>
      </c>
      <c r="J2039">
        <v>1198</v>
      </c>
      <c r="M2039" s="1">
        <v>39922</v>
      </c>
      <c r="N2039">
        <v>1198</v>
      </c>
      <c r="O2039" t="s">
        <v>3048</v>
      </c>
      <c r="P2039" t="s">
        <v>3048</v>
      </c>
    </row>
    <row r="2040" spans="1:16" x14ac:dyDescent="0.25">
      <c r="A2040" t="s">
        <v>304</v>
      </c>
      <c r="B2040" t="s">
        <v>3004</v>
      </c>
      <c r="C2040" t="s">
        <v>835</v>
      </c>
      <c r="D2040">
        <v>16</v>
      </c>
      <c r="E2040" t="s">
        <v>4058</v>
      </c>
      <c r="F2040" t="s">
        <v>734</v>
      </c>
      <c r="G2040" s="1">
        <v>39922</v>
      </c>
      <c r="H2040" t="s">
        <v>2956</v>
      </c>
      <c r="I2040">
        <v>1</v>
      </c>
      <c r="J2040">
        <v>279</v>
      </c>
      <c r="M2040" s="1">
        <v>40201</v>
      </c>
      <c r="N2040">
        <v>279</v>
      </c>
      <c r="O2040" t="s">
        <v>3048</v>
      </c>
      <c r="P2040" t="s">
        <v>3048</v>
      </c>
    </row>
    <row r="2041" spans="1:16" x14ac:dyDescent="0.25">
      <c r="A2041" t="s">
        <v>304</v>
      </c>
      <c r="B2041" t="s">
        <v>3004</v>
      </c>
      <c r="C2041" t="s">
        <v>835</v>
      </c>
      <c r="D2041">
        <v>17</v>
      </c>
      <c r="E2041" t="s">
        <v>4682</v>
      </c>
      <c r="F2041" t="s">
        <v>770</v>
      </c>
      <c r="G2041" s="1">
        <v>40201</v>
      </c>
      <c r="H2041" t="s">
        <v>2956</v>
      </c>
      <c r="I2041">
        <v>0</v>
      </c>
      <c r="J2041">
        <v>126</v>
      </c>
      <c r="M2041" s="1">
        <v>40327</v>
      </c>
      <c r="N2041">
        <v>126</v>
      </c>
      <c r="O2041" t="s">
        <v>3051</v>
      </c>
      <c r="P2041" t="s">
        <v>3051</v>
      </c>
    </row>
    <row r="2042" spans="1:16" x14ac:dyDescent="0.25">
      <c r="A2042" t="s">
        <v>304</v>
      </c>
      <c r="B2042" t="s">
        <v>3004</v>
      </c>
      <c r="C2042" t="s">
        <v>835</v>
      </c>
      <c r="D2042">
        <v>18</v>
      </c>
      <c r="E2042" t="s">
        <v>4683</v>
      </c>
      <c r="F2042" t="s">
        <v>756</v>
      </c>
      <c r="G2042" s="1">
        <v>40327</v>
      </c>
      <c r="H2042" t="s">
        <v>2200</v>
      </c>
      <c r="I2042">
        <v>2</v>
      </c>
      <c r="J2042">
        <v>336</v>
      </c>
      <c r="M2042" s="1">
        <v>40663</v>
      </c>
      <c r="N2042">
        <v>336</v>
      </c>
      <c r="O2042" t="s">
        <v>3051</v>
      </c>
      <c r="P2042" t="s">
        <v>3051</v>
      </c>
    </row>
    <row r="2043" spans="1:16" x14ac:dyDescent="0.25">
      <c r="A2043" t="s">
        <v>304</v>
      </c>
      <c r="B2043" t="s">
        <v>3004</v>
      </c>
      <c r="C2043" t="s">
        <v>835</v>
      </c>
      <c r="D2043">
        <v>19</v>
      </c>
      <c r="E2043" t="s">
        <v>4684</v>
      </c>
      <c r="F2043" t="s">
        <v>768</v>
      </c>
      <c r="G2043" s="1">
        <v>40663</v>
      </c>
      <c r="H2043" t="s">
        <v>1097</v>
      </c>
      <c r="I2043">
        <v>1</v>
      </c>
      <c r="J2043">
        <v>446</v>
      </c>
      <c r="K2043" s="1">
        <v>41109</v>
      </c>
      <c r="L2043" t="s">
        <v>4685</v>
      </c>
      <c r="M2043" s="1">
        <v>41109</v>
      </c>
      <c r="N2043">
        <v>446</v>
      </c>
      <c r="O2043" t="s">
        <v>3048</v>
      </c>
      <c r="P2043" t="s">
        <v>3048</v>
      </c>
    </row>
    <row r="2044" spans="1:16" x14ac:dyDescent="0.25">
      <c r="A2044" t="s">
        <v>304</v>
      </c>
      <c r="B2044" t="s">
        <v>3004</v>
      </c>
      <c r="C2044" t="s">
        <v>835</v>
      </c>
      <c r="D2044">
        <v>20</v>
      </c>
      <c r="E2044" t="s">
        <v>4686</v>
      </c>
      <c r="F2044" t="s">
        <v>781</v>
      </c>
      <c r="G2044" s="1">
        <v>41109</v>
      </c>
      <c r="H2044" t="s">
        <v>1072</v>
      </c>
      <c r="I2044">
        <v>4</v>
      </c>
      <c r="J2044">
        <v>652</v>
      </c>
      <c r="K2044" s="1">
        <v>41761</v>
      </c>
      <c r="L2044" t="s">
        <v>3041</v>
      </c>
      <c r="M2044" s="1">
        <v>41902</v>
      </c>
      <c r="N2044">
        <v>793</v>
      </c>
      <c r="O2044" t="s">
        <v>3058</v>
      </c>
      <c r="P2044" t="s">
        <v>3060</v>
      </c>
    </row>
    <row r="2045" spans="1:16" x14ac:dyDescent="0.25">
      <c r="A2045" t="s">
        <v>304</v>
      </c>
      <c r="B2045" t="s">
        <v>3004</v>
      </c>
      <c r="C2045" t="s">
        <v>835</v>
      </c>
      <c r="D2045">
        <v>21</v>
      </c>
      <c r="E2045" t="s">
        <v>4687</v>
      </c>
      <c r="F2045" t="s">
        <v>768</v>
      </c>
      <c r="G2045" s="1">
        <v>41902</v>
      </c>
      <c r="H2045" t="s">
        <v>2183</v>
      </c>
      <c r="I2045">
        <v>1</v>
      </c>
      <c r="J2045">
        <v>465</v>
      </c>
      <c r="L2045" t="s">
        <v>2963</v>
      </c>
      <c r="M2045" s="1">
        <v>42367</v>
      </c>
      <c r="N2045">
        <v>465</v>
      </c>
      <c r="O2045" t="s">
        <v>3048</v>
      </c>
      <c r="P2045" t="s">
        <v>3048</v>
      </c>
    </row>
    <row r="2046" spans="1:16" x14ac:dyDescent="0.25">
      <c r="A2046" t="s">
        <v>304</v>
      </c>
      <c r="B2046" t="s">
        <v>3004</v>
      </c>
      <c r="C2046" t="s">
        <v>835</v>
      </c>
      <c r="D2046">
        <v>22</v>
      </c>
      <c r="E2046" t="s">
        <v>3698</v>
      </c>
      <c r="F2046" t="s">
        <v>771</v>
      </c>
      <c r="G2046" s="1">
        <v>42367</v>
      </c>
      <c r="H2046" t="s">
        <v>1075</v>
      </c>
      <c r="I2046">
        <v>2</v>
      </c>
      <c r="J2046">
        <v>509</v>
      </c>
      <c r="M2046" s="1">
        <v>42876</v>
      </c>
      <c r="N2046">
        <v>509</v>
      </c>
      <c r="O2046" t="s">
        <v>3057</v>
      </c>
      <c r="P2046" t="s">
        <v>3060</v>
      </c>
    </row>
    <row r="2047" spans="1:16" x14ac:dyDescent="0.25">
      <c r="A2047" t="s">
        <v>304</v>
      </c>
      <c r="B2047" t="s">
        <v>3004</v>
      </c>
      <c r="C2047" t="s">
        <v>835</v>
      </c>
      <c r="D2047">
        <v>23</v>
      </c>
      <c r="E2047" t="s">
        <v>4688</v>
      </c>
      <c r="F2047" t="s">
        <v>781</v>
      </c>
      <c r="G2047" s="1">
        <v>42876</v>
      </c>
      <c r="H2047" t="s">
        <v>1075</v>
      </c>
      <c r="I2047">
        <v>1</v>
      </c>
      <c r="J2047">
        <v>1248</v>
      </c>
      <c r="M2047" s="1">
        <v>43100</v>
      </c>
      <c r="N2047">
        <v>224</v>
      </c>
      <c r="O2047" t="s">
        <v>3058</v>
      </c>
      <c r="P2047" t="s">
        <v>3060</v>
      </c>
    </row>
    <row r="2048" spans="1:16" x14ac:dyDescent="0.25">
      <c r="A2048" t="s">
        <v>304</v>
      </c>
      <c r="B2048" t="s">
        <v>3004</v>
      </c>
      <c r="C2048" t="s">
        <v>835</v>
      </c>
      <c r="D2048">
        <v>24</v>
      </c>
      <c r="E2048" t="s">
        <v>3679</v>
      </c>
      <c r="F2048" t="s">
        <v>771</v>
      </c>
      <c r="G2048" s="1">
        <v>43100</v>
      </c>
      <c r="H2048" t="s">
        <v>1075</v>
      </c>
      <c r="I2048">
        <v>0</v>
      </c>
      <c r="J2048">
        <v>140</v>
      </c>
      <c r="M2048" s="1">
        <v>43240</v>
      </c>
      <c r="N2048">
        <v>140</v>
      </c>
      <c r="O2048" t="s">
        <v>3057</v>
      </c>
      <c r="P2048" t="s">
        <v>3060</v>
      </c>
    </row>
    <row r="2049" spans="1:16" x14ac:dyDescent="0.25">
      <c r="A2049" t="s">
        <v>304</v>
      </c>
      <c r="B2049" t="s">
        <v>3004</v>
      </c>
      <c r="C2049" t="s">
        <v>835</v>
      </c>
      <c r="D2049">
        <v>25</v>
      </c>
      <c r="E2049" t="s">
        <v>4689</v>
      </c>
      <c r="F2049" t="s">
        <v>735</v>
      </c>
      <c r="G2049" s="1">
        <v>43240</v>
      </c>
      <c r="H2049" t="s">
        <v>1075</v>
      </c>
      <c r="I2049">
        <v>0</v>
      </c>
      <c r="J2049">
        <v>65</v>
      </c>
      <c r="K2049" s="1">
        <v>43305</v>
      </c>
      <c r="L2049" t="s">
        <v>2965</v>
      </c>
      <c r="M2049" s="1">
        <v>43402</v>
      </c>
      <c r="N2049">
        <v>162</v>
      </c>
      <c r="O2049" t="s">
        <v>3053</v>
      </c>
      <c r="P2049" t="s">
        <v>2342</v>
      </c>
    </row>
    <row r="2050" spans="1:16" x14ac:dyDescent="0.25">
      <c r="A2050" t="s">
        <v>304</v>
      </c>
      <c r="B2050" t="s">
        <v>3004</v>
      </c>
      <c r="C2050" t="s">
        <v>835</v>
      </c>
      <c r="D2050">
        <v>26</v>
      </c>
      <c r="E2050" t="s">
        <v>4690</v>
      </c>
      <c r="F2050" t="s">
        <v>775</v>
      </c>
      <c r="G2050" s="1">
        <v>43402</v>
      </c>
      <c r="H2050" t="s">
        <v>2968</v>
      </c>
      <c r="I2050">
        <v>1</v>
      </c>
      <c r="J2050">
        <v>722</v>
      </c>
      <c r="L2050" t="s">
        <v>2967</v>
      </c>
      <c r="M2050" s="1" t="s">
        <v>4</v>
      </c>
      <c r="N2050" t="s">
        <v>4</v>
      </c>
      <c r="O2050" t="s">
        <v>3055</v>
      </c>
      <c r="P2050" t="s">
        <v>3048</v>
      </c>
    </row>
    <row r="2051" spans="1:16" x14ac:dyDescent="0.25">
      <c r="A2051" t="s">
        <v>304</v>
      </c>
      <c r="B2051" t="s">
        <v>3005</v>
      </c>
      <c r="C2051" t="s">
        <v>836</v>
      </c>
      <c r="D2051">
        <v>1</v>
      </c>
      <c r="E2051" t="s">
        <v>4691</v>
      </c>
      <c r="F2051" t="s">
        <v>765</v>
      </c>
      <c r="G2051" s="1">
        <v>31942</v>
      </c>
      <c r="H2051" t="s">
        <v>4692</v>
      </c>
      <c r="I2051">
        <v>0</v>
      </c>
      <c r="J2051">
        <v>200</v>
      </c>
      <c r="K2051" s="1">
        <v>32112</v>
      </c>
      <c r="L2051" t="s">
        <v>3042</v>
      </c>
      <c r="M2051" s="1">
        <v>32226</v>
      </c>
      <c r="N2051">
        <v>284</v>
      </c>
      <c r="O2051" t="s">
        <v>3057</v>
      </c>
      <c r="P2051" t="s">
        <v>3060</v>
      </c>
    </row>
    <row r="2052" spans="1:16" x14ac:dyDescent="0.25">
      <c r="A2052" t="s">
        <v>304</v>
      </c>
      <c r="B2052" t="s">
        <v>3005</v>
      </c>
      <c r="C2052" t="s">
        <v>836</v>
      </c>
      <c r="D2052">
        <v>2</v>
      </c>
      <c r="E2052" t="s">
        <v>4693</v>
      </c>
      <c r="F2052" t="s">
        <v>790</v>
      </c>
      <c r="G2052" s="1">
        <v>32226</v>
      </c>
      <c r="H2052" t="s">
        <v>4261</v>
      </c>
      <c r="I2052">
        <v>2</v>
      </c>
      <c r="J2052">
        <v>450</v>
      </c>
      <c r="L2052" t="s">
        <v>2971</v>
      </c>
      <c r="M2052" s="1">
        <v>32676</v>
      </c>
      <c r="N2052">
        <v>450</v>
      </c>
      <c r="O2052" t="s">
        <v>3058</v>
      </c>
      <c r="P2052" t="s">
        <v>3060</v>
      </c>
    </row>
    <row r="2053" spans="1:16" x14ac:dyDescent="0.25">
      <c r="A2053" t="s">
        <v>304</v>
      </c>
      <c r="B2053" t="s">
        <v>3005</v>
      </c>
      <c r="C2053" t="s">
        <v>836</v>
      </c>
      <c r="D2053">
        <v>3</v>
      </c>
      <c r="E2053" t="s">
        <v>4694</v>
      </c>
      <c r="F2053" t="s">
        <v>829</v>
      </c>
      <c r="G2053" s="1">
        <v>32676</v>
      </c>
      <c r="H2053" t="s">
        <v>4631</v>
      </c>
      <c r="I2053">
        <v>0</v>
      </c>
      <c r="J2053">
        <v>96</v>
      </c>
      <c r="M2053" s="1">
        <v>32772</v>
      </c>
      <c r="N2053">
        <v>96</v>
      </c>
      <c r="O2053" t="s">
        <v>3058</v>
      </c>
      <c r="P2053" t="s">
        <v>3060</v>
      </c>
    </row>
    <row r="2054" spans="1:16" x14ac:dyDescent="0.25">
      <c r="A2054" t="s">
        <v>304</v>
      </c>
      <c r="B2054" t="s">
        <v>3005</v>
      </c>
      <c r="C2054" t="s">
        <v>836</v>
      </c>
      <c r="D2054">
        <v>4</v>
      </c>
      <c r="E2054" t="s">
        <v>2972</v>
      </c>
      <c r="F2054" t="s">
        <v>781</v>
      </c>
      <c r="G2054" s="1">
        <v>32772</v>
      </c>
      <c r="H2054" t="s">
        <v>2860</v>
      </c>
      <c r="I2054">
        <v>0</v>
      </c>
      <c r="J2054">
        <v>154</v>
      </c>
      <c r="M2054" s="1">
        <v>32926</v>
      </c>
      <c r="N2054">
        <v>154</v>
      </c>
      <c r="O2054" t="s">
        <v>3058</v>
      </c>
      <c r="P2054" t="s">
        <v>3060</v>
      </c>
    </row>
    <row r="2055" spans="1:16" x14ac:dyDescent="0.25">
      <c r="A2055" t="s">
        <v>304</v>
      </c>
      <c r="B2055" t="s">
        <v>3005</v>
      </c>
      <c r="C2055" t="s">
        <v>836</v>
      </c>
      <c r="D2055">
        <v>5</v>
      </c>
      <c r="E2055" t="s">
        <v>4695</v>
      </c>
      <c r="F2055" t="s">
        <v>781</v>
      </c>
      <c r="G2055" s="1">
        <v>32926</v>
      </c>
      <c r="H2055" t="s">
        <v>1258</v>
      </c>
      <c r="I2055">
        <v>7</v>
      </c>
      <c r="J2055">
        <v>927</v>
      </c>
      <c r="M2055" s="1">
        <v>33853</v>
      </c>
      <c r="N2055">
        <v>927</v>
      </c>
      <c r="O2055" t="s">
        <v>3058</v>
      </c>
      <c r="P2055" t="s">
        <v>3060</v>
      </c>
    </row>
    <row r="2056" spans="1:16" x14ac:dyDescent="0.25">
      <c r="A2056" t="s">
        <v>304</v>
      </c>
      <c r="B2056" t="s">
        <v>3005</v>
      </c>
      <c r="C2056" t="s">
        <v>836</v>
      </c>
      <c r="D2056">
        <v>6</v>
      </c>
      <c r="E2056" t="s">
        <v>2973</v>
      </c>
      <c r="F2056" t="s">
        <v>781</v>
      </c>
      <c r="G2056" s="1">
        <v>33853</v>
      </c>
      <c r="H2056" t="s">
        <v>2974</v>
      </c>
      <c r="I2056">
        <v>0</v>
      </c>
      <c r="J2056">
        <v>95</v>
      </c>
      <c r="M2056" s="1">
        <v>33948</v>
      </c>
      <c r="N2056">
        <v>95</v>
      </c>
      <c r="O2056" t="s">
        <v>3058</v>
      </c>
      <c r="P2056" t="s">
        <v>3060</v>
      </c>
    </row>
    <row r="2057" spans="1:16" x14ac:dyDescent="0.25">
      <c r="A2057" t="s">
        <v>304</v>
      </c>
      <c r="B2057" t="s">
        <v>3005</v>
      </c>
      <c r="C2057" t="s">
        <v>836</v>
      </c>
      <c r="D2057">
        <v>7</v>
      </c>
      <c r="E2057" t="s">
        <v>4696</v>
      </c>
      <c r="F2057" t="s">
        <v>790</v>
      </c>
      <c r="G2057" s="1">
        <v>33948</v>
      </c>
      <c r="H2057" t="s">
        <v>1258</v>
      </c>
      <c r="I2057">
        <v>12</v>
      </c>
      <c r="J2057">
        <v>1191</v>
      </c>
      <c r="K2057" s="1">
        <v>35125</v>
      </c>
      <c r="L2057" t="s">
        <v>2975</v>
      </c>
      <c r="M2057" s="1">
        <v>35203</v>
      </c>
      <c r="N2057">
        <v>1255</v>
      </c>
      <c r="O2057" t="s">
        <v>3058</v>
      </c>
      <c r="P2057" t="s">
        <v>3060</v>
      </c>
    </row>
    <row r="2058" spans="1:16" x14ac:dyDescent="0.25">
      <c r="A2058" t="s">
        <v>304</v>
      </c>
      <c r="B2058" t="s">
        <v>3005</v>
      </c>
      <c r="C2058" t="s">
        <v>836</v>
      </c>
      <c r="D2058">
        <v>8</v>
      </c>
      <c r="E2058" t="s">
        <v>4697</v>
      </c>
      <c r="F2058" t="s">
        <v>790</v>
      </c>
      <c r="G2058" s="1">
        <v>35203</v>
      </c>
      <c r="H2058" t="s">
        <v>2978</v>
      </c>
      <c r="I2058">
        <v>7</v>
      </c>
      <c r="J2058">
        <v>588</v>
      </c>
      <c r="L2058" t="s">
        <v>2977</v>
      </c>
      <c r="M2058" s="1">
        <v>35791</v>
      </c>
      <c r="N2058">
        <v>588</v>
      </c>
      <c r="O2058" t="s">
        <v>3058</v>
      </c>
      <c r="P2058" t="s">
        <v>3060</v>
      </c>
    </row>
    <row r="2059" spans="1:16" x14ac:dyDescent="0.25">
      <c r="A2059" t="s">
        <v>304</v>
      </c>
      <c r="B2059" t="s">
        <v>3005</v>
      </c>
      <c r="C2059" t="s">
        <v>836</v>
      </c>
      <c r="D2059">
        <v>9</v>
      </c>
      <c r="E2059" t="s">
        <v>4698</v>
      </c>
      <c r="F2059" t="s">
        <v>735</v>
      </c>
      <c r="G2059" s="1">
        <v>35791</v>
      </c>
      <c r="H2059" t="s">
        <v>2979</v>
      </c>
      <c r="I2059">
        <v>5</v>
      </c>
      <c r="J2059">
        <v>734</v>
      </c>
      <c r="K2059" s="1">
        <v>36831</v>
      </c>
      <c r="L2059" t="s">
        <v>2980</v>
      </c>
      <c r="M2059" s="1">
        <v>37010</v>
      </c>
      <c r="N2059">
        <v>1219</v>
      </c>
      <c r="O2059" t="s">
        <v>3053</v>
      </c>
      <c r="P2059" t="s">
        <v>2342</v>
      </c>
    </row>
    <row r="2060" spans="1:16" x14ac:dyDescent="0.25">
      <c r="A2060" t="s">
        <v>304</v>
      </c>
      <c r="B2060" t="s">
        <v>3005</v>
      </c>
      <c r="C2060" t="s">
        <v>836</v>
      </c>
      <c r="D2060">
        <v>10</v>
      </c>
      <c r="E2060" t="s">
        <v>4699</v>
      </c>
      <c r="F2060" t="s">
        <v>768</v>
      </c>
      <c r="G2060" s="1">
        <v>37010</v>
      </c>
      <c r="H2060" t="s">
        <v>2982</v>
      </c>
      <c r="I2060">
        <v>1</v>
      </c>
      <c r="J2060">
        <v>467</v>
      </c>
      <c r="L2060" t="s">
        <v>2981</v>
      </c>
      <c r="M2060" s="1">
        <v>37477</v>
      </c>
      <c r="N2060">
        <v>467</v>
      </c>
      <c r="O2060" t="s">
        <v>3048</v>
      </c>
      <c r="P2060" t="s">
        <v>3048</v>
      </c>
    </row>
    <row r="2061" spans="1:16" x14ac:dyDescent="0.25">
      <c r="A2061" t="s">
        <v>304</v>
      </c>
      <c r="B2061" t="s">
        <v>3005</v>
      </c>
      <c r="C2061" t="s">
        <v>836</v>
      </c>
      <c r="D2061">
        <v>11</v>
      </c>
      <c r="E2061" t="s">
        <v>4700</v>
      </c>
      <c r="F2061" t="s">
        <v>770</v>
      </c>
      <c r="G2061" s="1">
        <v>37477</v>
      </c>
      <c r="H2061" t="s">
        <v>4338</v>
      </c>
      <c r="I2061">
        <v>1</v>
      </c>
      <c r="J2061">
        <v>295</v>
      </c>
      <c r="M2061" s="1">
        <v>37772</v>
      </c>
      <c r="N2061">
        <v>295</v>
      </c>
      <c r="O2061" t="s">
        <v>3051</v>
      </c>
      <c r="P2061" t="s">
        <v>3051</v>
      </c>
    </row>
    <row r="2062" spans="1:16" x14ac:dyDescent="0.25">
      <c r="A2062" t="s">
        <v>304</v>
      </c>
      <c r="B2062" t="s">
        <v>3005</v>
      </c>
      <c r="C2062" t="s">
        <v>836</v>
      </c>
      <c r="D2062">
        <v>12</v>
      </c>
      <c r="E2062" t="s">
        <v>4701</v>
      </c>
      <c r="F2062" t="s">
        <v>768</v>
      </c>
      <c r="G2062" s="1">
        <v>37772</v>
      </c>
      <c r="H2062" t="s">
        <v>2183</v>
      </c>
      <c r="I2062">
        <v>0</v>
      </c>
      <c r="J2062">
        <v>126</v>
      </c>
      <c r="M2062" s="1">
        <v>37898</v>
      </c>
      <c r="N2062">
        <v>126</v>
      </c>
      <c r="O2062" t="s">
        <v>3048</v>
      </c>
      <c r="P2062" t="s">
        <v>3048</v>
      </c>
    </row>
    <row r="2063" spans="1:16" x14ac:dyDescent="0.25">
      <c r="A2063" t="s">
        <v>304</v>
      </c>
      <c r="B2063" t="s">
        <v>3005</v>
      </c>
      <c r="C2063" t="s">
        <v>836</v>
      </c>
      <c r="D2063">
        <v>13</v>
      </c>
      <c r="E2063" t="s">
        <v>4702</v>
      </c>
      <c r="F2063" t="s">
        <v>770</v>
      </c>
      <c r="G2063" s="1">
        <v>37898</v>
      </c>
      <c r="H2063" t="s">
        <v>2480</v>
      </c>
      <c r="I2063">
        <v>1</v>
      </c>
      <c r="J2063">
        <v>346</v>
      </c>
      <c r="M2063" s="1">
        <v>38244</v>
      </c>
      <c r="N2063">
        <v>346</v>
      </c>
      <c r="O2063" t="s">
        <v>3051</v>
      </c>
      <c r="P2063" t="s">
        <v>3051</v>
      </c>
    </row>
    <row r="2064" spans="1:16" x14ac:dyDescent="0.25">
      <c r="A2064" t="s">
        <v>304</v>
      </c>
      <c r="B2064" t="s">
        <v>3005</v>
      </c>
      <c r="C2064" t="s">
        <v>836</v>
      </c>
      <c r="D2064">
        <v>14</v>
      </c>
      <c r="E2064" t="s">
        <v>3696</v>
      </c>
      <c r="F2064" t="s">
        <v>829</v>
      </c>
      <c r="G2064" s="1">
        <v>38244</v>
      </c>
      <c r="H2064" t="s">
        <v>2860</v>
      </c>
      <c r="I2064">
        <v>3</v>
      </c>
      <c r="J2064">
        <v>1026</v>
      </c>
      <c r="M2064" s="1">
        <v>39270</v>
      </c>
      <c r="N2064">
        <v>1026</v>
      </c>
      <c r="O2064" t="s">
        <v>3058</v>
      </c>
      <c r="P2064" t="s">
        <v>3060</v>
      </c>
    </row>
    <row r="2065" spans="1:16" x14ac:dyDescent="0.25">
      <c r="A2065" t="s">
        <v>304</v>
      </c>
      <c r="B2065" t="s">
        <v>3005</v>
      </c>
      <c r="C2065" t="s">
        <v>836</v>
      </c>
      <c r="D2065">
        <v>15</v>
      </c>
      <c r="E2065" t="s">
        <v>4703</v>
      </c>
      <c r="F2065" t="s">
        <v>781</v>
      </c>
      <c r="G2065" s="1">
        <v>39270</v>
      </c>
      <c r="H2065" t="s">
        <v>2860</v>
      </c>
      <c r="I2065">
        <v>0</v>
      </c>
      <c r="J2065">
        <v>343</v>
      </c>
      <c r="M2065" s="1">
        <v>39613</v>
      </c>
      <c r="N2065">
        <v>343</v>
      </c>
      <c r="O2065" t="s">
        <v>3058</v>
      </c>
      <c r="P2065" t="s">
        <v>3060</v>
      </c>
    </row>
    <row r="2066" spans="1:16" x14ac:dyDescent="0.25">
      <c r="A2066" t="s">
        <v>304</v>
      </c>
      <c r="B2066" t="s">
        <v>3005</v>
      </c>
      <c r="C2066" t="s">
        <v>836</v>
      </c>
      <c r="D2066">
        <v>16</v>
      </c>
      <c r="E2066" t="s">
        <v>4327</v>
      </c>
      <c r="F2066" t="s">
        <v>768</v>
      </c>
      <c r="G2066" s="1">
        <v>39613</v>
      </c>
      <c r="H2066" t="s">
        <v>2983</v>
      </c>
      <c r="I2066">
        <v>4</v>
      </c>
      <c r="J2066">
        <v>650</v>
      </c>
      <c r="M2066" s="1">
        <v>40263</v>
      </c>
      <c r="N2066">
        <v>650</v>
      </c>
      <c r="O2066" t="s">
        <v>3048</v>
      </c>
      <c r="P2066" t="s">
        <v>3048</v>
      </c>
    </row>
    <row r="2067" spans="1:16" x14ac:dyDescent="0.25">
      <c r="A2067" t="s">
        <v>304</v>
      </c>
      <c r="B2067" t="s">
        <v>3005</v>
      </c>
      <c r="C2067" t="s">
        <v>836</v>
      </c>
      <c r="D2067">
        <v>17</v>
      </c>
      <c r="E2067" t="s">
        <v>4704</v>
      </c>
      <c r="F2067" t="s">
        <v>735</v>
      </c>
      <c r="G2067" s="1">
        <v>40263</v>
      </c>
      <c r="H2067" t="s">
        <v>4705</v>
      </c>
      <c r="I2067">
        <v>1</v>
      </c>
      <c r="J2067">
        <v>890</v>
      </c>
      <c r="M2067" s="1">
        <v>41153</v>
      </c>
      <c r="N2067">
        <v>890</v>
      </c>
      <c r="O2067" t="s">
        <v>3053</v>
      </c>
      <c r="P2067" t="s">
        <v>2342</v>
      </c>
    </row>
    <row r="2068" spans="1:16" x14ac:dyDescent="0.25">
      <c r="A2068" t="s">
        <v>304</v>
      </c>
      <c r="B2068" t="s">
        <v>3005</v>
      </c>
      <c r="C2068" t="s">
        <v>836</v>
      </c>
      <c r="D2068">
        <v>18</v>
      </c>
      <c r="E2068" t="s">
        <v>4706</v>
      </c>
      <c r="F2068" t="s">
        <v>768</v>
      </c>
      <c r="G2068" s="1">
        <v>41153</v>
      </c>
      <c r="H2068" t="s">
        <v>2985</v>
      </c>
      <c r="I2068">
        <v>0</v>
      </c>
      <c r="J2068">
        <v>210</v>
      </c>
      <c r="M2068" s="1">
        <v>41363</v>
      </c>
      <c r="N2068">
        <v>210</v>
      </c>
      <c r="O2068" t="s">
        <v>3048</v>
      </c>
      <c r="P2068" t="s">
        <v>3048</v>
      </c>
    </row>
    <row r="2069" spans="1:16" x14ac:dyDescent="0.25">
      <c r="A2069" t="s">
        <v>304</v>
      </c>
      <c r="B2069" t="s">
        <v>3005</v>
      </c>
      <c r="C2069" t="s">
        <v>836</v>
      </c>
      <c r="D2069">
        <v>19</v>
      </c>
      <c r="E2069" t="s">
        <v>4333</v>
      </c>
      <c r="F2069" t="s">
        <v>771</v>
      </c>
      <c r="G2069" s="1">
        <v>41363</v>
      </c>
      <c r="H2069" t="s">
        <v>2985</v>
      </c>
      <c r="I2069">
        <v>2</v>
      </c>
      <c r="J2069">
        <v>497</v>
      </c>
      <c r="M2069" s="1">
        <v>41860</v>
      </c>
      <c r="N2069">
        <v>497</v>
      </c>
      <c r="O2069" t="s">
        <v>3057</v>
      </c>
      <c r="P2069" t="s">
        <v>3060</v>
      </c>
    </row>
    <row r="2070" spans="1:16" x14ac:dyDescent="0.25">
      <c r="A2070" t="s">
        <v>304</v>
      </c>
      <c r="B2070" t="s">
        <v>3005</v>
      </c>
      <c r="C2070" t="s">
        <v>836</v>
      </c>
      <c r="D2070">
        <v>20</v>
      </c>
      <c r="E2070" t="s">
        <v>4331</v>
      </c>
      <c r="F2070" t="s">
        <v>768</v>
      </c>
      <c r="G2070" s="1">
        <v>41860</v>
      </c>
      <c r="H2070" t="s">
        <v>2986</v>
      </c>
      <c r="I2070">
        <v>0</v>
      </c>
      <c r="J2070">
        <v>53</v>
      </c>
      <c r="K2070" s="1">
        <v>41913</v>
      </c>
      <c r="L2070" t="s">
        <v>2987</v>
      </c>
      <c r="M2070" s="1">
        <v>42004</v>
      </c>
      <c r="N2070">
        <v>144</v>
      </c>
      <c r="O2070" t="s">
        <v>3048</v>
      </c>
      <c r="P2070" t="s">
        <v>3048</v>
      </c>
    </row>
    <row r="2071" spans="1:16" x14ac:dyDescent="0.25">
      <c r="A2071" t="s">
        <v>304</v>
      </c>
      <c r="B2071" t="s">
        <v>3005</v>
      </c>
      <c r="C2071" t="s">
        <v>836</v>
      </c>
      <c r="D2071">
        <v>21</v>
      </c>
      <c r="E2071" t="s">
        <v>4707</v>
      </c>
      <c r="F2071" t="s">
        <v>771</v>
      </c>
      <c r="G2071" s="1">
        <v>42004</v>
      </c>
      <c r="H2071" t="s">
        <v>1238</v>
      </c>
      <c r="I2071">
        <v>2</v>
      </c>
      <c r="J2071">
        <v>365</v>
      </c>
      <c r="L2071" t="s">
        <v>2284</v>
      </c>
      <c r="M2071" s="1">
        <v>42369</v>
      </c>
      <c r="N2071">
        <v>365</v>
      </c>
      <c r="O2071" t="s">
        <v>3057</v>
      </c>
      <c r="P2071" t="s">
        <v>3060</v>
      </c>
    </row>
    <row r="2072" spans="1:16" x14ac:dyDescent="0.25">
      <c r="A2072" t="s">
        <v>304</v>
      </c>
      <c r="B2072" t="s">
        <v>3005</v>
      </c>
      <c r="C2072" t="s">
        <v>836</v>
      </c>
      <c r="D2072">
        <v>22</v>
      </c>
      <c r="E2072" t="s">
        <v>4708</v>
      </c>
      <c r="F2072" t="s">
        <v>768</v>
      </c>
      <c r="G2072" s="1">
        <v>42369</v>
      </c>
      <c r="H2072" t="s">
        <v>1238</v>
      </c>
      <c r="I2072">
        <v>3</v>
      </c>
      <c r="J2072">
        <v>570</v>
      </c>
      <c r="M2072" s="1">
        <v>42939</v>
      </c>
      <c r="N2072">
        <v>570</v>
      </c>
      <c r="O2072" t="s">
        <v>3048</v>
      </c>
      <c r="P2072" t="s">
        <v>3048</v>
      </c>
    </row>
    <row r="2073" spans="1:16" x14ac:dyDescent="0.25">
      <c r="A2073" t="s">
        <v>304</v>
      </c>
      <c r="B2073" t="s">
        <v>3005</v>
      </c>
      <c r="C2073" t="s">
        <v>836</v>
      </c>
      <c r="D2073">
        <v>23</v>
      </c>
      <c r="E2073" t="s">
        <v>4709</v>
      </c>
      <c r="F2073" t="s">
        <v>771</v>
      </c>
      <c r="G2073" s="1">
        <v>42939</v>
      </c>
      <c r="H2073" t="s">
        <v>1075</v>
      </c>
      <c r="I2073">
        <v>2</v>
      </c>
      <c r="J2073">
        <v>369</v>
      </c>
      <c r="K2073" s="1">
        <v>43308</v>
      </c>
      <c r="L2073" t="s">
        <v>2991</v>
      </c>
      <c r="M2073" s="1">
        <v>43435</v>
      </c>
      <c r="N2073">
        <v>496</v>
      </c>
      <c r="O2073" t="s">
        <v>3057</v>
      </c>
      <c r="P2073" t="s">
        <v>3060</v>
      </c>
    </row>
    <row r="2074" spans="1:16" x14ac:dyDescent="0.25">
      <c r="A2074" t="s">
        <v>304</v>
      </c>
      <c r="B2074" t="s">
        <v>3005</v>
      </c>
      <c r="C2074" t="s">
        <v>836</v>
      </c>
      <c r="D2074">
        <v>24</v>
      </c>
      <c r="E2074" t="s">
        <v>4710</v>
      </c>
      <c r="F2074" t="s">
        <v>734</v>
      </c>
      <c r="G2074" s="1">
        <v>43435</v>
      </c>
      <c r="H2074" t="s">
        <v>2480</v>
      </c>
      <c r="I2074">
        <v>0</v>
      </c>
      <c r="J2074">
        <v>77</v>
      </c>
      <c r="L2074" t="s">
        <v>2993</v>
      </c>
      <c r="M2074" s="1">
        <v>43512</v>
      </c>
      <c r="N2074">
        <v>77</v>
      </c>
      <c r="O2074" t="s">
        <v>3048</v>
      </c>
      <c r="P2074" t="s">
        <v>3048</v>
      </c>
    </row>
    <row r="2075" spans="1:16" x14ac:dyDescent="0.25">
      <c r="A2075" t="s">
        <v>304</v>
      </c>
      <c r="B2075" t="s">
        <v>3005</v>
      </c>
      <c r="C2075" t="s">
        <v>836</v>
      </c>
      <c r="D2075">
        <v>25</v>
      </c>
      <c r="E2075" t="s">
        <v>4711</v>
      </c>
      <c r="F2075" t="s">
        <v>735</v>
      </c>
      <c r="G2075" s="1">
        <v>43512</v>
      </c>
      <c r="H2075" t="s">
        <v>2480</v>
      </c>
      <c r="I2075">
        <v>0</v>
      </c>
      <c r="J2075">
        <v>138</v>
      </c>
      <c r="K2075" s="1">
        <v>43650</v>
      </c>
      <c r="L2075" t="s">
        <v>2995</v>
      </c>
      <c r="M2075" s="1">
        <v>43715</v>
      </c>
      <c r="N2075">
        <v>203</v>
      </c>
      <c r="O2075" t="s">
        <v>3053</v>
      </c>
      <c r="P2075" t="s">
        <v>2342</v>
      </c>
    </row>
    <row r="2076" spans="1:16" x14ac:dyDescent="0.25">
      <c r="A2076" t="s">
        <v>304</v>
      </c>
      <c r="B2076" t="s">
        <v>3005</v>
      </c>
      <c r="C2076" t="s">
        <v>836</v>
      </c>
      <c r="D2076">
        <v>26</v>
      </c>
      <c r="E2076" t="s">
        <v>4712</v>
      </c>
      <c r="F2076" t="s">
        <v>781</v>
      </c>
      <c r="G2076" s="1">
        <v>43715</v>
      </c>
      <c r="H2076" t="s">
        <v>2998</v>
      </c>
      <c r="I2076">
        <v>0</v>
      </c>
      <c r="J2076">
        <v>409</v>
      </c>
      <c r="L2076" t="s">
        <v>2997</v>
      </c>
      <c r="M2076" s="1" t="s">
        <v>4</v>
      </c>
      <c r="N2076" t="s">
        <v>4</v>
      </c>
      <c r="O2076" t="s">
        <v>3058</v>
      </c>
      <c r="P2076" t="s">
        <v>3060</v>
      </c>
    </row>
    <row r="2077" spans="1:16" x14ac:dyDescent="0.25">
      <c r="A2077" t="s">
        <v>302</v>
      </c>
      <c r="B2077" t="s">
        <v>4962</v>
      </c>
      <c r="C2077" t="s">
        <v>836</v>
      </c>
      <c r="D2077">
        <v>1</v>
      </c>
      <c r="E2077" t="s">
        <v>4940</v>
      </c>
      <c r="F2077" t="s">
        <v>771</v>
      </c>
      <c r="G2077" s="1">
        <v>32068</v>
      </c>
      <c r="H2077" t="s">
        <v>1238</v>
      </c>
      <c r="I2077">
        <v>2</v>
      </c>
      <c r="L2077" t="s">
        <v>4941</v>
      </c>
      <c r="M2077" s="1">
        <v>32460</v>
      </c>
      <c r="N2077">
        <v>392</v>
      </c>
      <c r="O2077" t="s">
        <v>3057</v>
      </c>
      <c r="P2077" t="s">
        <v>3060</v>
      </c>
    </row>
    <row r="2078" spans="1:16" x14ac:dyDescent="0.25">
      <c r="A2078" t="s">
        <v>302</v>
      </c>
      <c r="B2078" t="s">
        <v>4962</v>
      </c>
      <c r="C2078" t="s">
        <v>836</v>
      </c>
      <c r="D2078">
        <v>2</v>
      </c>
      <c r="E2078" t="s">
        <v>4942</v>
      </c>
      <c r="F2078" t="s">
        <v>790</v>
      </c>
      <c r="G2078" s="1">
        <v>32460</v>
      </c>
      <c r="H2078" t="s">
        <v>1238</v>
      </c>
      <c r="I2078">
        <v>2</v>
      </c>
      <c r="M2078" s="1">
        <v>32824</v>
      </c>
      <c r="N2078">
        <v>364</v>
      </c>
      <c r="O2078" t="s">
        <v>3058</v>
      </c>
      <c r="P2078" t="s">
        <v>3060</v>
      </c>
    </row>
    <row r="2079" spans="1:16" x14ac:dyDescent="0.25">
      <c r="A2079" t="s">
        <v>302</v>
      </c>
      <c r="B2079" t="s">
        <v>4962</v>
      </c>
      <c r="C2079" t="s">
        <v>836</v>
      </c>
      <c r="D2079">
        <v>3</v>
      </c>
      <c r="E2079" t="s">
        <v>4943</v>
      </c>
      <c r="F2079" t="s">
        <v>765</v>
      </c>
      <c r="G2079" s="1">
        <v>32824</v>
      </c>
      <c r="H2079" t="s">
        <v>1247</v>
      </c>
      <c r="I2079">
        <v>0</v>
      </c>
      <c r="M2079" s="1">
        <v>32911</v>
      </c>
      <c r="N2079">
        <v>87</v>
      </c>
      <c r="O2079" t="s">
        <v>3057</v>
      </c>
      <c r="P2079" t="s">
        <v>3060</v>
      </c>
    </row>
    <row r="2080" spans="1:16" x14ac:dyDescent="0.25">
      <c r="A2080" t="s">
        <v>302</v>
      </c>
      <c r="B2080" t="s">
        <v>4962</v>
      </c>
      <c r="C2080" t="s">
        <v>836</v>
      </c>
      <c r="D2080">
        <v>4</v>
      </c>
      <c r="E2080" t="s">
        <v>4944</v>
      </c>
      <c r="F2080" t="s">
        <v>771</v>
      </c>
      <c r="G2080" s="1">
        <v>32911</v>
      </c>
      <c r="H2080" t="s">
        <v>1075</v>
      </c>
      <c r="I2080">
        <v>1</v>
      </c>
      <c r="M2080" s="1">
        <v>33171</v>
      </c>
      <c r="N2080">
        <v>260</v>
      </c>
      <c r="O2080" t="s">
        <v>3057</v>
      </c>
      <c r="P2080" t="s">
        <v>3060</v>
      </c>
    </row>
    <row r="2081" spans="1:16" x14ac:dyDescent="0.25">
      <c r="A2081" t="s">
        <v>302</v>
      </c>
      <c r="B2081" t="s">
        <v>4962</v>
      </c>
      <c r="C2081" t="s">
        <v>836</v>
      </c>
      <c r="D2081">
        <v>5</v>
      </c>
      <c r="E2081" t="s">
        <v>4945</v>
      </c>
      <c r="F2081" t="s">
        <v>768</v>
      </c>
      <c r="G2081" s="1">
        <v>33171</v>
      </c>
      <c r="H2081" t="s">
        <v>1075</v>
      </c>
      <c r="I2081">
        <v>21</v>
      </c>
      <c r="K2081" s="1">
        <v>36404</v>
      </c>
      <c r="L2081" t="s">
        <v>1066</v>
      </c>
      <c r="M2081" s="1">
        <v>36404</v>
      </c>
      <c r="N2081">
        <v>3233</v>
      </c>
      <c r="O2081" t="s">
        <v>3048</v>
      </c>
      <c r="P2081" t="s">
        <v>3048</v>
      </c>
    </row>
    <row r="2082" spans="1:16" x14ac:dyDescent="0.25">
      <c r="A2082" t="s">
        <v>302</v>
      </c>
      <c r="B2082" t="s">
        <v>4962</v>
      </c>
      <c r="C2082" t="s">
        <v>836</v>
      </c>
      <c r="D2082">
        <v>6</v>
      </c>
      <c r="E2082" t="s">
        <v>4946</v>
      </c>
      <c r="F2082" t="s">
        <v>790</v>
      </c>
      <c r="G2082" s="1">
        <v>36404</v>
      </c>
      <c r="H2082" t="s">
        <v>1072</v>
      </c>
      <c r="I2082">
        <v>0</v>
      </c>
      <c r="L2082" t="s">
        <v>1084</v>
      </c>
      <c r="M2082" s="1">
        <v>36567</v>
      </c>
      <c r="N2082">
        <v>163</v>
      </c>
      <c r="O2082" t="s">
        <v>3058</v>
      </c>
      <c r="P2082" t="s">
        <v>3060</v>
      </c>
    </row>
    <row r="2083" spans="1:16" x14ac:dyDescent="0.25">
      <c r="A2083" t="s">
        <v>302</v>
      </c>
      <c r="B2083" t="s">
        <v>4962</v>
      </c>
      <c r="C2083" t="s">
        <v>836</v>
      </c>
      <c r="D2083">
        <v>7</v>
      </c>
      <c r="E2083" t="s">
        <v>4947</v>
      </c>
      <c r="F2083" t="s">
        <v>768</v>
      </c>
      <c r="G2083" s="1">
        <v>36567</v>
      </c>
      <c r="H2083" t="s">
        <v>4948</v>
      </c>
      <c r="I2083">
        <v>7</v>
      </c>
      <c r="M2083" s="1">
        <v>37996</v>
      </c>
      <c r="N2083">
        <v>1429</v>
      </c>
      <c r="O2083" t="s">
        <v>3048</v>
      </c>
      <c r="P2083" t="s">
        <v>3048</v>
      </c>
    </row>
    <row r="2084" spans="1:16" x14ac:dyDescent="0.25">
      <c r="A2084" t="s">
        <v>302</v>
      </c>
      <c r="B2084" t="s">
        <v>4962</v>
      </c>
      <c r="C2084" t="s">
        <v>836</v>
      </c>
      <c r="D2084">
        <v>8</v>
      </c>
      <c r="E2084" t="s">
        <v>4949</v>
      </c>
      <c r="F2084" t="s">
        <v>790</v>
      </c>
      <c r="G2084" s="1">
        <v>37996</v>
      </c>
      <c r="H2084" t="s">
        <v>1075</v>
      </c>
      <c r="I2084">
        <v>1</v>
      </c>
      <c r="M2084" s="1">
        <v>38339</v>
      </c>
      <c r="N2084">
        <v>343</v>
      </c>
      <c r="O2084" t="s">
        <v>3058</v>
      </c>
      <c r="P2084" t="s">
        <v>3060</v>
      </c>
    </row>
    <row r="2085" spans="1:16" x14ac:dyDescent="0.25">
      <c r="A2085" t="s">
        <v>302</v>
      </c>
      <c r="B2085" t="s">
        <v>4962</v>
      </c>
      <c r="C2085" t="s">
        <v>836</v>
      </c>
      <c r="D2085">
        <v>9</v>
      </c>
      <c r="E2085" t="s">
        <v>4950</v>
      </c>
      <c r="F2085" t="s">
        <v>768</v>
      </c>
      <c r="G2085" s="1">
        <v>38339</v>
      </c>
      <c r="H2085" t="s">
        <v>1075</v>
      </c>
      <c r="I2085">
        <v>0</v>
      </c>
      <c r="M2085" s="1">
        <v>38446</v>
      </c>
      <c r="N2085">
        <v>107</v>
      </c>
      <c r="O2085" t="s">
        <v>3048</v>
      </c>
      <c r="P2085" t="s">
        <v>3048</v>
      </c>
    </row>
    <row r="2086" spans="1:16" x14ac:dyDescent="0.25">
      <c r="A2086" t="s">
        <v>302</v>
      </c>
      <c r="B2086" t="s">
        <v>4962</v>
      </c>
      <c r="C2086" t="s">
        <v>836</v>
      </c>
      <c r="D2086">
        <v>10</v>
      </c>
      <c r="E2086" t="s">
        <v>4951</v>
      </c>
      <c r="F2086" t="s">
        <v>771</v>
      </c>
      <c r="G2086" s="1">
        <v>38446</v>
      </c>
      <c r="H2086" t="s">
        <v>1238</v>
      </c>
      <c r="I2086">
        <v>0</v>
      </c>
      <c r="M2086" s="1">
        <v>38570</v>
      </c>
      <c r="N2086">
        <v>124</v>
      </c>
      <c r="O2086" t="s">
        <v>3057</v>
      </c>
      <c r="P2086" t="s">
        <v>3060</v>
      </c>
    </row>
    <row r="2087" spans="1:16" x14ac:dyDescent="0.25">
      <c r="A2087" t="s">
        <v>302</v>
      </c>
      <c r="B2087" t="s">
        <v>4962</v>
      </c>
      <c r="C2087" t="s">
        <v>836</v>
      </c>
      <c r="D2087">
        <v>11</v>
      </c>
      <c r="E2087" t="s">
        <v>4952</v>
      </c>
      <c r="F2087" t="s">
        <v>790</v>
      </c>
      <c r="G2087" s="1">
        <v>38570</v>
      </c>
      <c r="H2087" t="s">
        <v>1075</v>
      </c>
      <c r="I2087">
        <v>4</v>
      </c>
      <c r="M2087" s="1">
        <v>39415</v>
      </c>
      <c r="N2087">
        <v>845</v>
      </c>
      <c r="O2087" t="s">
        <v>3058</v>
      </c>
      <c r="P2087" t="s">
        <v>3060</v>
      </c>
    </row>
    <row r="2088" spans="1:16" x14ac:dyDescent="0.25">
      <c r="A2088" t="s">
        <v>302</v>
      </c>
      <c r="B2088" t="s">
        <v>4962</v>
      </c>
      <c r="C2088" t="s">
        <v>836</v>
      </c>
      <c r="D2088">
        <v>12</v>
      </c>
      <c r="E2088" t="s">
        <v>4953</v>
      </c>
      <c r="F2088" t="s">
        <v>790</v>
      </c>
      <c r="G2088" s="1">
        <v>39415</v>
      </c>
      <c r="H2088" t="s">
        <v>1258</v>
      </c>
      <c r="I2088">
        <v>6</v>
      </c>
      <c r="M2088" s="1">
        <v>40585</v>
      </c>
      <c r="N2088">
        <v>1170</v>
      </c>
      <c r="O2088" t="s">
        <v>3058</v>
      </c>
      <c r="P2088" t="s">
        <v>3060</v>
      </c>
    </row>
    <row r="2089" spans="1:16" x14ac:dyDescent="0.25">
      <c r="A2089" t="s">
        <v>302</v>
      </c>
      <c r="B2089" t="s">
        <v>4962</v>
      </c>
      <c r="C2089" t="s">
        <v>836</v>
      </c>
      <c r="D2089">
        <v>13</v>
      </c>
      <c r="E2089" t="s">
        <v>4954</v>
      </c>
      <c r="F2089" t="s">
        <v>771</v>
      </c>
      <c r="G2089" s="1">
        <v>40585</v>
      </c>
      <c r="H2089" t="s">
        <v>2292</v>
      </c>
      <c r="I2089">
        <v>3</v>
      </c>
      <c r="K2089" s="1">
        <v>41091</v>
      </c>
      <c r="L2089" t="s">
        <v>4955</v>
      </c>
      <c r="M2089" s="1">
        <v>41237</v>
      </c>
      <c r="N2089">
        <v>652</v>
      </c>
      <c r="O2089" t="s">
        <v>3057</v>
      </c>
      <c r="P2089" t="s">
        <v>3060</v>
      </c>
    </row>
    <row r="2090" spans="1:16" x14ac:dyDescent="0.25">
      <c r="A2090" t="s">
        <v>302</v>
      </c>
      <c r="B2090" t="s">
        <v>4962</v>
      </c>
      <c r="C2090" t="s">
        <v>836</v>
      </c>
      <c r="D2090">
        <v>14</v>
      </c>
      <c r="E2090" t="s">
        <v>4956</v>
      </c>
      <c r="F2090" t="s">
        <v>830</v>
      </c>
      <c r="G2090" s="1">
        <v>41237</v>
      </c>
      <c r="H2090" t="s">
        <v>4958</v>
      </c>
      <c r="I2090">
        <v>2</v>
      </c>
      <c r="L2090" t="s">
        <v>4957</v>
      </c>
      <c r="M2090" s="1">
        <v>41675</v>
      </c>
      <c r="N2090">
        <v>438</v>
      </c>
      <c r="O2090" t="s">
        <v>3057</v>
      </c>
      <c r="P2090" t="s">
        <v>3060</v>
      </c>
    </row>
    <row r="2091" spans="1:16" x14ac:dyDescent="0.25">
      <c r="A2091" t="s">
        <v>302</v>
      </c>
      <c r="B2091" t="s">
        <v>4962</v>
      </c>
      <c r="C2091" t="s">
        <v>836</v>
      </c>
      <c r="D2091">
        <v>15</v>
      </c>
      <c r="E2091" t="s">
        <v>4959</v>
      </c>
      <c r="F2091" t="s">
        <v>768</v>
      </c>
      <c r="G2091" s="1">
        <v>41675</v>
      </c>
      <c r="H2091" t="s">
        <v>4960</v>
      </c>
      <c r="I2091">
        <v>1</v>
      </c>
      <c r="M2091" s="1">
        <v>41949</v>
      </c>
      <c r="N2091">
        <v>274</v>
      </c>
      <c r="O2091" t="s">
        <v>3048</v>
      </c>
      <c r="P2091" t="s">
        <v>3048</v>
      </c>
    </row>
    <row r="2092" spans="1:16" x14ac:dyDescent="0.25">
      <c r="A2092" t="s">
        <v>302</v>
      </c>
      <c r="B2092" t="s">
        <v>4962</v>
      </c>
      <c r="C2092" t="s">
        <v>836</v>
      </c>
      <c r="D2092">
        <v>16</v>
      </c>
      <c r="E2092" t="s">
        <v>4961</v>
      </c>
      <c r="F2092" t="s">
        <v>790</v>
      </c>
      <c r="G2092" s="1">
        <v>41949</v>
      </c>
      <c r="H2092" t="s">
        <v>1280</v>
      </c>
      <c r="I2092">
        <v>12</v>
      </c>
      <c r="M2092" s="1" t="s">
        <v>4</v>
      </c>
      <c r="N2092" t="s">
        <v>4</v>
      </c>
      <c r="O2092" t="s">
        <v>3058</v>
      </c>
      <c r="P2092" t="s">
        <v>3060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6E5DA-B303-4404-BBB9-4DC86A4FD5E9}">
  <dimension ref="A1:Q717"/>
  <sheetViews>
    <sheetView workbookViewId="0">
      <pane ySplit="1" topLeftCell="A697" activePane="bottomLeft" state="frozen"/>
      <selection pane="bottomLeft" activeCell="C2" sqref="C2:C717"/>
    </sheetView>
  </sheetViews>
  <sheetFormatPr defaultRowHeight="15" x14ac:dyDescent="0.25"/>
  <cols>
    <col min="2" max="2" width="17.5703125" bestFit="1" customWidth="1"/>
    <col min="3" max="3" width="17.5703125" customWidth="1"/>
    <col min="5" max="5" width="62.42578125" bestFit="1" customWidth="1"/>
    <col min="6" max="6" width="12.140625" bestFit="1" customWidth="1"/>
    <col min="7" max="7" width="15.42578125" style="1" bestFit="1" customWidth="1"/>
    <col min="8" max="8" width="15.42578125" style="1" customWidth="1"/>
    <col min="11" max="11" width="10.7109375" bestFit="1" customWidth="1"/>
    <col min="13" max="13" width="16.5703125" bestFit="1" customWidth="1"/>
    <col min="17" max="17" width="22.28515625" customWidth="1"/>
  </cols>
  <sheetData>
    <row r="1" spans="1:17" x14ac:dyDescent="0.25">
      <c r="A1" t="s">
        <v>300</v>
      </c>
      <c r="B1" t="s">
        <v>1713</v>
      </c>
      <c r="C1" t="s">
        <v>4963</v>
      </c>
      <c r="D1" t="s">
        <v>332</v>
      </c>
      <c r="E1" t="s">
        <v>301</v>
      </c>
      <c r="F1" t="s">
        <v>733</v>
      </c>
      <c r="G1" s="1" t="s">
        <v>346</v>
      </c>
      <c r="H1" s="1" t="s">
        <v>1733</v>
      </c>
      <c r="I1" t="s">
        <v>0</v>
      </c>
      <c r="J1" t="s">
        <v>1</v>
      </c>
      <c r="K1" t="s">
        <v>1060</v>
      </c>
      <c r="L1" t="s">
        <v>1712</v>
      </c>
      <c r="M1" t="s">
        <v>3044</v>
      </c>
      <c r="N1" t="s">
        <v>3045</v>
      </c>
      <c r="O1" t="s">
        <v>3046</v>
      </c>
      <c r="P1" t="s">
        <v>3047</v>
      </c>
      <c r="Q1" t="s">
        <v>4938</v>
      </c>
    </row>
    <row r="2" spans="1:17" x14ac:dyDescent="0.25">
      <c r="A2" t="s">
        <v>303</v>
      </c>
      <c r="B2" t="s">
        <v>1710</v>
      </c>
      <c r="C2" t="str">
        <f>VLOOKUP(B2,'Weight Classes'!$B$2:$C$18,2,FALSE)</f>
        <v>Heavyweight</v>
      </c>
      <c r="D2">
        <v>1</v>
      </c>
      <c r="E2" t="s">
        <v>3062</v>
      </c>
      <c r="F2" t="s">
        <v>734</v>
      </c>
      <c r="G2" s="1">
        <v>22881</v>
      </c>
      <c r="I2">
        <v>0</v>
      </c>
      <c r="J2">
        <v>34</v>
      </c>
      <c r="L2" t="s">
        <v>333</v>
      </c>
      <c r="M2" s="1">
        <f t="shared" ref="M2:M65" si="0">IF(B3=B2,G3,"")</f>
        <v>22914</v>
      </c>
      <c r="N2">
        <f>M2-G2</f>
        <v>33</v>
      </c>
      <c r="O2" t="str">
        <f>VLOOKUP(F2,'Country Mapping'!$A$1:$C$330,2,FALSE)</f>
        <v>North America</v>
      </c>
      <c r="P2" t="str">
        <f>VLOOKUP(F2,'Country Mapping'!$A$1:$C$330,3,FALSE)</f>
        <v>North America</v>
      </c>
    </row>
    <row r="3" spans="1:17" x14ac:dyDescent="0.25">
      <c r="A3" t="s">
        <v>303</v>
      </c>
      <c r="B3" t="s">
        <v>1710</v>
      </c>
      <c r="C3" t="str">
        <f>VLOOKUP(B3,'Weight Classes'!$B$2:$C$18,2,FALSE)</f>
        <v>Heavyweight</v>
      </c>
      <c r="D3">
        <v>2</v>
      </c>
      <c r="E3" t="s">
        <v>3063</v>
      </c>
      <c r="F3" t="s">
        <v>734</v>
      </c>
      <c r="G3" s="1">
        <v>22914</v>
      </c>
      <c r="I3">
        <v>1</v>
      </c>
      <c r="J3">
        <v>519</v>
      </c>
      <c r="M3" s="1">
        <f t="shared" si="0"/>
        <v>23432</v>
      </c>
      <c r="N3">
        <f t="shared" ref="N3:N66" si="1">IF(B3=B4,M3-G3,"")</f>
        <v>518</v>
      </c>
      <c r="O3" t="str">
        <f>VLOOKUP(F3,'Country Mapping'!$A$1:$C$330,2,FALSE)</f>
        <v>North America</v>
      </c>
      <c r="P3" t="str">
        <f>VLOOKUP(F3,'Country Mapping'!$A$1:$C$330,3,FALSE)</f>
        <v>North America</v>
      </c>
    </row>
    <row r="4" spans="1:17" x14ac:dyDescent="0.25">
      <c r="A4" t="s">
        <v>303</v>
      </c>
      <c r="B4" t="s">
        <v>1710</v>
      </c>
      <c r="C4" t="str">
        <f>VLOOKUP(B4,'Weight Classes'!$B$2:$C$18,2,FALSE)</f>
        <v>Heavyweight</v>
      </c>
      <c r="D4">
        <v>3</v>
      </c>
      <c r="E4" t="s">
        <v>3064</v>
      </c>
      <c r="F4" t="s">
        <v>734</v>
      </c>
      <c r="G4" s="1">
        <v>23432</v>
      </c>
      <c r="I4">
        <v>0</v>
      </c>
      <c r="J4" t="s">
        <v>334</v>
      </c>
      <c r="L4" t="s">
        <v>335</v>
      </c>
      <c r="M4" s="1">
        <f t="shared" si="0"/>
        <v>23806</v>
      </c>
      <c r="N4">
        <f t="shared" si="1"/>
        <v>374</v>
      </c>
      <c r="O4" t="str">
        <f>VLOOKUP(F4,'Country Mapping'!$A$1:$C$330,2,FALSE)</f>
        <v>North America</v>
      </c>
      <c r="P4" t="str">
        <f>VLOOKUP(F4,'Country Mapping'!$A$1:$C$330,3,FALSE)</f>
        <v>North America</v>
      </c>
    </row>
    <row r="5" spans="1:17" x14ac:dyDescent="0.25">
      <c r="A5" t="s">
        <v>303</v>
      </c>
      <c r="B5" t="s">
        <v>1710</v>
      </c>
      <c r="C5" t="str">
        <f>VLOOKUP(B5,'Weight Classes'!$B$2:$C$18,2,FALSE)</f>
        <v>Heavyweight</v>
      </c>
      <c r="D5">
        <v>4</v>
      </c>
      <c r="E5" t="s">
        <v>3065</v>
      </c>
      <c r="F5" t="s">
        <v>734</v>
      </c>
      <c r="G5" s="1">
        <v>23806</v>
      </c>
      <c r="I5">
        <v>2</v>
      </c>
      <c r="J5">
        <v>703</v>
      </c>
      <c r="M5" s="1">
        <f t="shared" si="0"/>
        <v>24509</v>
      </c>
      <c r="N5">
        <f t="shared" si="1"/>
        <v>703</v>
      </c>
      <c r="O5" t="str">
        <f>VLOOKUP(F5,'Country Mapping'!$A$1:$C$330,2,FALSE)</f>
        <v>North America</v>
      </c>
      <c r="P5" t="str">
        <f>VLOOKUP(F5,'Country Mapping'!$A$1:$C$330,3,FALSE)</f>
        <v>North America</v>
      </c>
    </row>
    <row r="6" spans="1:17" x14ac:dyDescent="0.25">
      <c r="A6" t="s">
        <v>303</v>
      </c>
      <c r="B6" t="s">
        <v>1710</v>
      </c>
      <c r="C6" t="str">
        <f>VLOOKUP(B6,'Weight Classes'!$B$2:$C$18,2,FALSE)</f>
        <v>Heavyweight</v>
      </c>
      <c r="D6">
        <v>5</v>
      </c>
      <c r="E6" t="s">
        <v>349</v>
      </c>
      <c r="F6" t="s">
        <v>734</v>
      </c>
      <c r="G6" s="1">
        <v>24509</v>
      </c>
      <c r="I6">
        <v>1</v>
      </c>
      <c r="J6">
        <v>446</v>
      </c>
      <c r="L6" t="s">
        <v>336</v>
      </c>
      <c r="M6" s="1">
        <f t="shared" si="0"/>
        <v>24955</v>
      </c>
      <c r="N6">
        <f t="shared" si="1"/>
        <v>446</v>
      </c>
      <c r="O6" t="str">
        <f>VLOOKUP(F6,'Country Mapping'!$A$1:$C$330,2,FALSE)</f>
        <v>North America</v>
      </c>
      <c r="P6" t="str">
        <f>VLOOKUP(F6,'Country Mapping'!$A$1:$C$330,3,FALSE)</f>
        <v>North America</v>
      </c>
    </row>
    <row r="7" spans="1:17" x14ac:dyDescent="0.25">
      <c r="A7" t="s">
        <v>303</v>
      </c>
      <c r="B7" t="s">
        <v>1710</v>
      </c>
      <c r="C7" t="str">
        <f>VLOOKUP(B7,'Weight Classes'!$B$2:$C$18,2,FALSE)</f>
        <v>Heavyweight</v>
      </c>
      <c r="D7">
        <v>6</v>
      </c>
      <c r="E7" t="s">
        <v>3066</v>
      </c>
      <c r="F7" t="s">
        <v>734</v>
      </c>
      <c r="G7" s="1">
        <v>24955</v>
      </c>
      <c r="I7">
        <v>1</v>
      </c>
      <c r="J7">
        <v>660</v>
      </c>
      <c r="M7" s="1">
        <f t="shared" si="0"/>
        <v>25615</v>
      </c>
      <c r="N7">
        <f t="shared" si="1"/>
        <v>660</v>
      </c>
      <c r="O7" t="str">
        <f>VLOOKUP(F7,'Country Mapping'!$A$1:$C$330,2,FALSE)</f>
        <v>North America</v>
      </c>
      <c r="P7" t="str">
        <f>VLOOKUP(F7,'Country Mapping'!$A$1:$C$330,3,FALSE)</f>
        <v>North America</v>
      </c>
    </row>
    <row r="8" spans="1:17" x14ac:dyDescent="0.25">
      <c r="A8" t="s">
        <v>303</v>
      </c>
      <c r="B8" t="s">
        <v>1710</v>
      </c>
      <c r="C8" t="str">
        <f>VLOOKUP(B8,'Weight Classes'!$B$2:$C$18,2,FALSE)</f>
        <v>Heavyweight</v>
      </c>
      <c r="D8">
        <v>7</v>
      </c>
      <c r="E8" t="s">
        <v>3067</v>
      </c>
      <c r="F8" t="s">
        <v>734</v>
      </c>
      <c r="G8" s="1">
        <v>25615</v>
      </c>
      <c r="I8">
        <v>4</v>
      </c>
      <c r="J8">
        <v>1071</v>
      </c>
      <c r="M8" s="1">
        <f t="shared" si="0"/>
        <v>26686</v>
      </c>
      <c r="N8">
        <f t="shared" si="1"/>
        <v>1071</v>
      </c>
      <c r="O8" t="str">
        <f>VLOOKUP(F8,'Country Mapping'!$A$1:$C$330,2,FALSE)</f>
        <v>North America</v>
      </c>
      <c r="P8" t="str">
        <f>VLOOKUP(F8,'Country Mapping'!$A$1:$C$330,3,FALSE)</f>
        <v>North America</v>
      </c>
    </row>
    <row r="9" spans="1:17" x14ac:dyDescent="0.25">
      <c r="A9" t="s">
        <v>303</v>
      </c>
      <c r="B9" t="s">
        <v>1710</v>
      </c>
      <c r="C9" t="str">
        <f>VLOOKUP(B9,'Weight Classes'!$B$2:$C$18,2,FALSE)</f>
        <v>Heavyweight</v>
      </c>
      <c r="D9">
        <v>8</v>
      </c>
      <c r="E9" t="s">
        <v>3068</v>
      </c>
      <c r="F9" t="s">
        <v>734</v>
      </c>
      <c r="G9" s="1">
        <v>26686</v>
      </c>
      <c r="I9">
        <v>2</v>
      </c>
      <c r="J9">
        <v>646</v>
      </c>
      <c r="M9" s="1">
        <f t="shared" si="0"/>
        <v>27332</v>
      </c>
      <c r="N9">
        <f t="shared" si="1"/>
        <v>646</v>
      </c>
      <c r="O9" t="str">
        <f>VLOOKUP(F9,'Country Mapping'!$A$1:$C$330,2,FALSE)</f>
        <v>North America</v>
      </c>
      <c r="P9" t="str">
        <f>VLOOKUP(F9,'Country Mapping'!$A$1:$C$330,3,FALSE)</f>
        <v>North America</v>
      </c>
    </row>
    <row r="10" spans="1:17" x14ac:dyDescent="0.25">
      <c r="A10" t="s">
        <v>303</v>
      </c>
      <c r="B10" t="s">
        <v>1710</v>
      </c>
      <c r="C10" t="str">
        <f>VLOOKUP(B10,'Weight Classes'!$B$2:$C$18,2,FALSE)</f>
        <v>Heavyweight</v>
      </c>
      <c r="D10">
        <v>9</v>
      </c>
      <c r="E10" t="s">
        <v>352</v>
      </c>
      <c r="F10" t="s">
        <v>734</v>
      </c>
      <c r="G10" s="1">
        <v>27332</v>
      </c>
      <c r="I10">
        <v>10</v>
      </c>
      <c r="J10">
        <v>1204</v>
      </c>
      <c r="M10" s="1">
        <f t="shared" si="0"/>
        <v>28536</v>
      </c>
      <c r="N10">
        <f t="shared" si="1"/>
        <v>1204</v>
      </c>
      <c r="O10" t="str">
        <f>VLOOKUP(F10,'Country Mapping'!$A$1:$C$330,2,FALSE)</f>
        <v>North America</v>
      </c>
      <c r="P10" t="str">
        <f>VLOOKUP(F10,'Country Mapping'!$A$1:$C$330,3,FALSE)</f>
        <v>North America</v>
      </c>
    </row>
    <row r="11" spans="1:17" x14ac:dyDescent="0.25">
      <c r="A11" t="s">
        <v>303</v>
      </c>
      <c r="B11" t="s">
        <v>1710</v>
      </c>
      <c r="C11" t="str">
        <f>VLOOKUP(B11,'Weight Classes'!$B$2:$C$18,2,FALSE)</f>
        <v>Heavyweight</v>
      </c>
      <c r="D11">
        <v>10</v>
      </c>
      <c r="E11" t="s">
        <v>3069</v>
      </c>
      <c r="F11" t="s">
        <v>734</v>
      </c>
      <c r="G11" s="1">
        <v>28536</v>
      </c>
      <c r="I11">
        <v>0</v>
      </c>
      <c r="J11">
        <v>212</v>
      </c>
      <c r="M11" s="1">
        <f t="shared" si="0"/>
        <v>28748</v>
      </c>
      <c r="N11">
        <f t="shared" si="1"/>
        <v>212</v>
      </c>
      <c r="O11" t="str">
        <f>VLOOKUP(F11,'Country Mapping'!$A$1:$C$330,2,FALSE)</f>
        <v>North America</v>
      </c>
      <c r="P11" t="str">
        <f>VLOOKUP(F11,'Country Mapping'!$A$1:$C$330,3,FALSE)</f>
        <v>North America</v>
      </c>
    </row>
    <row r="12" spans="1:17" x14ac:dyDescent="0.25">
      <c r="A12" t="s">
        <v>303</v>
      </c>
      <c r="B12" t="s">
        <v>1710</v>
      </c>
      <c r="C12" t="str">
        <f>VLOOKUP(B12,'Weight Classes'!$B$2:$C$18,2,FALSE)</f>
        <v>Heavyweight</v>
      </c>
      <c r="D12">
        <v>11</v>
      </c>
      <c r="E12" t="s">
        <v>354</v>
      </c>
      <c r="F12" t="s">
        <v>734</v>
      </c>
      <c r="G12" s="1">
        <v>28748</v>
      </c>
      <c r="I12">
        <v>0</v>
      </c>
      <c r="J12">
        <v>398</v>
      </c>
      <c r="L12" t="s">
        <v>337</v>
      </c>
      <c r="M12" s="1">
        <f t="shared" si="0"/>
        <v>29148</v>
      </c>
      <c r="N12">
        <f t="shared" si="1"/>
        <v>400</v>
      </c>
      <c r="O12" t="str">
        <f>VLOOKUP(F12,'Country Mapping'!$A$1:$C$330,2,FALSE)</f>
        <v>North America</v>
      </c>
      <c r="P12" t="str">
        <f>VLOOKUP(F12,'Country Mapping'!$A$1:$C$330,3,FALSE)</f>
        <v>North America</v>
      </c>
    </row>
    <row r="13" spans="1:17" x14ac:dyDescent="0.25">
      <c r="A13" t="s">
        <v>303</v>
      </c>
      <c r="B13" t="s">
        <v>1710</v>
      </c>
      <c r="C13" t="str">
        <f>VLOOKUP(B13,'Weight Classes'!$B$2:$C$18,2,FALSE)</f>
        <v>Heavyweight</v>
      </c>
      <c r="D13">
        <v>12</v>
      </c>
      <c r="E13" t="s">
        <v>3070</v>
      </c>
      <c r="F13" t="s">
        <v>734</v>
      </c>
      <c r="G13" s="1">
        <v>29148</v>
      </c>
      <c r="I13">
        <v>0</v>
      </c>
      <c r="J13">
        <v>163</v>
      </c>
      <c r="M13" s="1">
        <f t="shared" si="0"/>
        <v>29311</v>
      </c>
      <c r="N13">
        <f t="shared" si="1"/>
        <v>163</v>
      </c>
      <c r="O13" t="str">
        <f>VLOOKUP(F13,'Country Mapping'!$A$1:$C$330,2,FALSE)</f>
        <v>North America</v>
      </c>
      <c r="P13" t="str">
        <f>VLOOKUP(F13,'Country Mapping'!$A$1:$C$330,3,FALSE)</f>
        <v>North America</v>
      </c>
    </row>
    <row r="14" spans="1:17" x14ac:dyDescent="0.25">
      <c r="A14" t="s">
        <v>303</v>
      </c>
      <c r="B14" t="s">
        <v>1710</v>
      </c>
      <c r="C14" t="str">
        <f>VLOOKUP(B14,'Weight Classes'!$B$2:$C$18,2,FALSE)</f>
        <v>Heavyweight</v>
      </c>
      <c r="D14">
        <v>13</v>
      </c>
      <c r="E14" t="s">
        <v>3071</v>
      </c>
      <c r="F14" t="s">
        <v>734</v>
      </c>
      <c r="G14" s="1">
        <v>29311</v>
      </c>
      <c r="I14">
        <v>2</v>
      </c>
      <c r="J14">
        <v>984</v>
      </c>
      <c r="M14" s="1">
        <f t="shared" si="0"/>
        <v>30295</v>
      </c>
      <c r="N14">
        <f t="shared" si="1"/>
        <v>984</v>
      </c>
      <c r="O14" t="str">
        <f>VLOOKUP(F14,'Country Mapping'!$A$1:$C$330,2,FALSE)</f>
        <v>North America</v>
      </c>
      <c r="P14" t="str">
        <f>VLOOKUP(F14,'Country Mapping'!$A$1:$C$330,3,FALSE)</f>
        <v>North America</v>
      </c>
    </row>
    <row r="15" spans="1:17" x14ac:dyDescent="0.25">
      <c r="A15" t="s">
        <v>303</v>
      </c>
      <c r="B15" t="s">
        <v>1710</v>
      </c>
      <c r="C15" t="str">
        <f>VLOOKUP(B15,'Weight Classes'!$B$2:$C$18,2,FALSE)</f>
        <v>Heavyweight</v>
      </c>
      <c r="D15">
        <v>14</v>
      </c>
      <c r="E15" t="s">
        <v>3072</v>
      </c>
      <c r="F15" t="s">
        <v>734</v>
      </c>
      <c r="G15" s="1">
        <v>30295</v>
      </c>
      <c r="I15">
        <v>1</v>
      </c>
      <c r="J15">
        <v>287</v>
      </c>
      <c r="M15" s="1">
        <f t="shared" si="0"/>
        <v>30582</v>
      </c>
      <c r="N15">
        <f t="shared" si="1"/>
        <v>287</v>
      </c>
      <c r="O15" t="str">
        <f>VLOOKUP(F15,'Country Mapping'!$A$1:$C$330,2,FALSE)</f>
        <v>North America</v>
      </c>
      <c r="P15" t="str">
        <f>VLOOKUP(F15,'Country Mapping'!$A$1:$C$330,3,FALSE)</f>
        <v>North America</v>
      </c>
    </row>
    <row r="16" spans="1:17" x14ac:dyDescent="0.25">
      <c r="A16" t="s">
        <v>303</v>
      </c>
      <c r="B16" t="s">
        <v>1710</v>
      </c>
      <c r="C16" t="str">
        <f>VLOOKUP(B16,'Weight Classes'!$B$2:$C$18,2,FALSE)</f>
        <v>Heavyweight</v>
      </c>
      <c r="D16">
        <v>15</v>
      </c>
      <c r="E16" t="s">
        <v>3073</v>
      </c>
      <c r="F16" t="s">
        <v>735</v>
      </c>
      <c r="G16" s="1">
        <v>30582</v>
      </c>
      <c r="I16">
        <v>0</v>
      </c>
      <c r="J16">
        <v>435</v>
      </c>
      <c r="M16" s="1">
        <f t="shared" si="0"/>
        <v>31017</v>
      </c>
      <c r="N16">
        <f t="shared" si="1"/>
        <v>435</v>
      </c>
      <c r="O16" t="str">
        <f>VLOOKUP(F16,'Country Mapping'!$A$1:$C$330,2,FALSE)</f>
        <v>Sub-Saharan Africa</v>
      </c>
      <c r="P16" t="str">
        <f>VLOOKUP(F16,'Country Mapping'!$A$1:$C$330,3,FALSE)</f>
        <v>Africa</v>
      </c>
    </row>
    <row r="17" spans="1:16" x14ac:dyDescent="0.25">
      <c r="A17" t="s">
        <v>303</v>
      </c>
      <c r="B17" t="s">
        <v>1710</v>
      </c>
      <c r="C17" t="str">
        <f>VLOOKUP(B17,'Weight Classes'!$B$2:$C$18,2,FALSE)</f>
        <v>Heavyweight</v>
      </c>
      <c r="D17">
        <v>16</v>
      </c>
      <c r="E17" t="s">
        <v>3074</v>
      </c>
      <c r="F17" t="s">
        <v>734</v>
      </c>
      <c r="G17" s="1">
        <v>31017</v>
      </c>
      <c r="I17">
        <v>0</v>
      </c>
      <c r="J17">
        <v>149</v>
      </c>
      <c r="M17" s="1">
        <f t="shared" si="0"/>
        <v>31166</v>
      </c>
      <c r="N17">
        <f t="shared" si="1"/>
        <v>149</v>
      </c>
      <c r="O17" t="str">
        <f>VLOOKUP(F17,'Country Mapping'!$A$1:$C$330,2,FALSE)</f>
        <v>North America</v>
      </c>
      <c r="P17" t="str">
        <f>VLOOKUP(F17,'Country Mapping'!$A$1:$C$330,3,FALSE)</f>
        <v>North America</v>
      </c>
    </row>
    <row r="18" spans="1:16" x14ac:dyDescent="0.25">
      <c r="A18" t="s">
        <v>303</v>
      </c>
      <c r="B18" t="s">
        <v>1710</v>
      </c>
      <c r="C18" t="str">
        <f>VLOOKUP(B18,'Weight Classes'!$B$2:$C$18,2,FALSE)</f>
        <v>Heavyweight</v>
      </c>
      <c r="D18">
        <v>17</v>
      </c>
      <c r="E18" t="s">
        <v>3075</v>
      </c>
      <c r="F18" t="s">
        <v>734</v>
      </c>
      <c r="G18" s="1">
        <v>31166</v>
      </c>
      <c r="I18">
        <v>0</v>
      </c>
      <c r="J18">
        <v>263</v>
      </c>
      <c r="M18" s="1">
        <f t="shared" si="0"/>
        <v>31429</v>
      </c>
      <c r="N18">
        <f t="shared" si="1"/>
        <v>263</v>
      </c>
      <c r="O18" t="str">
        <f>VLOOKUP(F18,'Country Mapping'!$A$1:$C$330,2,FALSE)</f>
        <v>North America</v>
      </c>
      <c r="P18" t="str">
        <f>VLOOKUP(F18,'Country Mapping'!$A$1:$C$330,3,FALSE)</f>
        <v>North America</v>
      </c>
    </row>
    <row r="19" spans="1:16" x14ac:dyDescent="0.25">
      <c r="A19" t="s">
        <v>303</v>
      </c>
      <c r="B19" t="s">
        <v>1710</v>
      </c>
      <c r="C19" t="str">
        <f>VLOOKUP(B19,'Weight Classes'!$B$2:$C$18,2,FALSE)</f>
        <v>Heavyweight</v>
      </c>
      <c r="D19">
        <v>18</v>
      </c>
      <c r="E19" t="s">
        <v>3076</v>
      </c>
      <c r="F19" t="s">
        <v>734</v>
      </c>
      <c r="G19" s="1">
        <v>31429</v>
      </c>
      <c r="I19">
        <v>1</v>
      </c>
      <c r="J19">
        <v>329</v>
      </c>
      <c r="M19" s="1">
        <f t="shared" si="0"/>
        <v>31758</v>
      </c>
      <c r="N19">
        <f t="shared" si="1"/>
        <v>329</v>
      </c>
      <c r="O19" t="str">
        <f>VLOOKUP(F19,'Country Mapping'!$A$1:$C$330,2,FALSE)</f>
        <v>North America</v>
      </c>
      <c r="P19" t="str">
        <f>VLOOKUP(F19,'Country Mapping'!$A$1:$C$330,3,FALSE)</f>
        <v>North America</v>
      </c>
    </row>
    <row r="20" spans="1:16" x14ac:dyDescent="0.25">
      <c r="A20" t="s">
        <v>303</v>
      </c>
      <c r="B20" t="s">
        <v>1710</v>
      </c>
      <c r="C20" t="str">
        <f>VLOOKUP(B20,'Weight Classes'!$B$2:$C$18,2,FALSE)</f>
        <v>Heavyweight</v>
      </c>
      <c r="D20">
        <v>19</v>
      </c>
      <c r="E20" t="s">
        <v>3077</v>
      </c>
      <c r="F20" t="s">
        <v>734</v>
      </c>
      <c r="G20" s="1">
        <v>31758</v>
      </c>
      <c r="I20">
        <v>0</v>
      </c>
      <c r="J20">
        <v>85</v>
      </c>
      <c r="M20" s="1">
        <f t="shared" si="0"/>
        <v>31843</v>
      </c>
      <c r="N20">
        <f t="shared" si="1"/>
        <v>85</v>
      </c>
      <c r="O20" t="str">
        <f>VLOOKUP(F20,'Country Mapping'!$A$1:$C$330,2,FALSE)</f>
        <v>North America</v>
      </c>
      <c r="P20" t="str">
        <f>VLOOKUP(F20,'Country Mapping'!$A$1:$C$330,3,FALSE)</f>
        <v>North America</v>
      </c>
    </row>
    <row r="21" spans="1:16" x14ac:dyDescent="0.25">
      <c r="A21" t="s">
        <v>303</v>
      </c>
      <c r="B21" t="s">
        <v>1710</v>
      </c>
      <c r="C21" t="str">
        <f>VLOOKUP(B21,'Weight Classes'!$B$2:$C$18,2,FALSE)</f>
        <v>Heavyweight</v>
      </c>
      <c r="D21">
        <v>20</v>
      </c>
      <c r="E21" t="s">
        <v>3078</v>
      </c>
      <c r="F21" t="s">
        <v>734</v>
      </c>
      <c r="G21" s="1">
        <v>31843</v>
      </c>
      <c r="I21">
        <v>8</v>
      </c>
      <c r="J21">
        <v>1072</v>
      </c>
      <c r="M21" s="1">
        <f t="shared" si="0"/>
        <v>32915</v>
      </c>
      <c r="N21">
        <f t="shared" si="1"/>
        <v>1072</v>
      </c>
      <c r="O21" t="str">
        <f>VLOOKUP(F21,'Country Mapping'!$A$1:$C$330,2,FALSE)</f>
        <v>North America</v>
      </c>
      <c r="P21" t="str">
        <f>VLOOKUP(F21,'Country Mapping'!$A$1:$C$330,3,FALSE)</f>
        <v>North America</v>
      </c>
    </row>
    <row r="22" spans="1:16" x14ac:dyDescent="0.25">
      <c r="A22" t="s">
        <v>303</v>
      </c>
      <c r="B22" t="s">
        <v>1710</v>
      </c>
      <c r="C22" t="str">
        <f>VLOOKUP(B22,'Weight Classes'!$B$2:$C$18,2,FALSE)</f>
        <v>Heavyweight</v>
      </c>
      <c r="D22">
        <v>21</v>
      </c>
      <c r="E22" t="s">
        <v>3079</v>
      </c>
      <c r="F22" t="s">
        <v>734</v>
      </c>
      <c r="G22" s="1">
        <v>32915</v>
      </c>
      <c r="I22">
        <v>0</v>
      </c>
      <c r="J22">
        <v>256</v>
      </c>
      <c r="M22" s="1">
        <f t="shared" si="0"/>
        <v>33171</v>
      </c>
      <c r="N22">
        <f t="shared" si="1"/>
        <v>256</v>
      </c>
      <c r="O22" t="str">
        <f>VLOOKUP(F22,'Country Mapping'!$A$1:$C$330,2,FALSE)</f>
        <v>North America</v>
      </c>
      <c r="P22" t="str">
        <f>VLOOKUP(F22,'Country Mapping'!$A$1:$C$330,3,FALSE)</f>
        <v>North America</v>
      </c>
    </row>
    <row r="23" spans="1:16" x14ac:dyDescent="0.25">
      <c r="A23" t="s">
        <v>303</v>
      </c>
      <c r="B23" t="s">
        <v>1710</v>
      </c>
      <c r="C23" t="str">
        <f>VLOOKUP(B23,'Weight Classes'!$B$2:$C$18,2,FALSE)</f>
        <v>Heavyweight</v>
      </c>
      <c r="D23">
        <v>22</v>
      </c>
      <c r="E23" t="s">
        <v>3080</v>
      </c>
      <c r="F23" t="s">
        <v>734</v>
      </c>
      <c r="G23" s="1">
        <v>33171</v>
      </c>
      <c r="I23">
        <v>3</v>
      </c>
      <c r="J23">
        <v>750</v>
      </c>
      <c r="M23" s="1">
        <f t="shared" si="0"/>
        <v>33921</v>
      </c>
      <c r="N23">
        <f t="shared" si="1"/>
        <v>750</v>
      </c>
      <c r="O23" t="str">
        <f>VLOOKUP(F23,'Country Mapping'!$A$1:$C$330,2,FALSE)</f>
        <v>North America</v>
      </c>
      <c r="P23" t="str">
        <f>VLOOKUP(F23,'Country Mapping'!$A$1:$C$330,3,FALSE)</f>
        <v>North America</v>
      </c>
    </row>
    <row r="24" spans="1:16" x14ac:dyDescent="0.25">
      <c r="A24" t="s">
        <v>303</v>
      </c>
      <c r="B24" t="s">
        <v>1710</v>
      </c>
      <c r="C24" t="str">
        <f>VLOOKUP(B24,'Weight Classes'!$B$2:$C$18,2,FALSE)</f>
        <v>Heavyweight</v>
      </c>
      <c r="D24">
        <v>23</v>
      </c>
      <c r="E24" t="s">
        <v>3081</v>
      </c>
      <c r="F24" t="s">
        <v>734</v>
      </c>
      <c r="G24" s="1">
        <v>33921</v>
      </c>
      <c r="I24">
        <v>2</v>
      </c>
      <c r="J24">
        <v>358</v>
      </c>
      <c r="M24" s="1">
        <f t="shared" si="0"/>
        <v>34279</v>
      </c>
      <c r="N24">
        <f t="shared" si="1"/>
        <v>358</v>
      </c>
      <c r="O24" t="str">
        <f>VLOOKUP(F24,'Country Mapping'!$A$1:$C$330,2,FALSE)</f>
        <v>North America</v>
      </c>
      <c r="P24" t="str">
        <f>VLOOKUP(F24,'Country Mapping'!$A$1:$C$330,3,FALSE)</f>
        <v>North America</v>
      </c>
    </row>
    <row r="25" spans="1:16" x14ac:dyDescent="0.25">
      <c r="A25" t="s">
        <v>303</v>
      </c>
      <c r="B25" t="s">
        <v>1710</v>
      </c>
      <c r="C25" t="str">
        <f>VLOOKUP(B25,'Weight Classes'!$B$2:$C$18,2,FALSE)</f>
        <v>Heavyweight</v>
      </c>
      <c r="D25">
        <v>24</v>
      </c>
      <c r="E25" t="s">
        <v>359</v>
      </c>
      <c r="F25" t="s">
        <v>734</v>
      </c>
      <c r="G25" s="1">
        <v>34279</v>
      </c>
      <c r="I25">
        <v>0</v>
      </c>
      <c r="J25">
        <v>167</v>
      </c>
      <c r="M25" s="1">
        <f t="shared" si="0"/>
        <v>34446</v>
      </c>
      <c r="N25">
        <f t="shared" si="1"/>
        <v>167</v>
      </c>
      <c r="O25" t="str">
        <f>VLOOKUP(F25,'Country Mapping'!$A$1:$C$330,2,FALSE)</f>
        <v>North America</v>
      </c>
      <c r="P25" t="str">
        <f>VLOOKUP(F25,'Country Mapping'!$A$1:$C$330,3,FALSE)</f>
        <v>North America</v>
      </c>
    </row>
    <row r="26" spans="1:16" x14ac:dyDescent="0.25">
      <c r="A26" t="s">
        <v>303</v>
      </c>
      <c r="B26" t="s">
        <v>1710</v>
      </c>
      <c r="C26" t="str">
        <f>VLOOKUP(B26,'Weight Classes'!$B$2:$C$18,2,FALSE)</f>
        <v>Heavyweight</v>
      </c>
      <c r="D26">
        <v>25</v>
      </c>
      <c r="E26" t="s">
        <v>3082</v>
      </c>
      <c r="F26" t="s">
        <v>734</v>
      </c>
      <c r="G26" s="1">
        <v>34446</v>
      </c>
      <c r="I26">
        <v>0</v>
      </c>
      <c r="J26">
        <v>103</v>
      </c>
      <c r="M26" s="1">
        <f t="shared" si="0"/>
        <v>34643</v>
      </c>
      <c r="N26">
        <f t="shared" si="1"/>
        <v>197</v>
      </c>
      <c r="O26" t="str">
        <f>VLOOKUP(F26,'Country Mapping'!$A$1:$C$330,2,FALSE)</f>
        <v>North America</v>
      </c>
      <c r="P26" t="str">
        <f>VLOOKUP(F26,'Country Mapping'!$A$1:$C$330,3,FALSE)</f>
        <v>North America</v>
      </c>
    </row>
    <row r="27" spans="1:16" x14ac:dyDescent="0.25">
      <c r="A27" t="s">
        <v>303</v>
      </c>
      <c r="B27" t="s">
        <v>1710</v>
      </c>
      <c r="C27" t="str">
        <f>VLOOKUP(B27,'Weight Classes'!$B$2:$C$18,2,FALSE)</f>
        <v>Heavyweight</v>
      </c>
      <c r="D27">
        <v>26</v>
      </c>
      <c r="E27" t="s">
        <v>361</v>
      </c>
      <c r="F27" t="s">
        <v>734</v>
      </c>
      <c r="G27" s="1">
        <v>34643</v>
      </c>
      <c r="I27">
        <v>0</v>
      </c>
      <c r="J27">
        <v>120</v>
      </c>
      <c r="L27" t="s">
        <v>362</v>
      </c>
      <c r="M27" s="1">
        <f t="shared" si="0"/>
        <v>34797</v>
      </c>
      <c r="N27">
        <f t="shared" si="1"/>
        <v>154</v>
      </c>
      <c r="O27" t="str">
        <f>VLOOKUP(F27,'Country Mapping'!$A$1:$C$330,2,FALSE)</f>
        <v>North America</v>
      </c>
      <c r="P27" t="str">
        <f>VLOOKUP(F27,'Country Mapping'!$A$1:$C$330,3,FALSE)</f>
        <v>North America</v>
      </c>
    </row>
    <row r="28" spans="1:16" x14ac:dyDescent="0.25">
      <c r="A28" t="s">
        <v>303</v>
      </c>
      <c r="B28" t="s">
        <v>1710</v>
      </c>
      <c r="C28" t="str">
        <f>VLOOKUP(B28,'Weight Classes'!$B$2:$C$18,2,FALSE)</f>
        <v>Heavyweight</v>
      </c>
      <c r="D28">
        <v>27</v>
      </c>
      <c r="E28" t="s">
        <v>3083</v>
      </c>
      <c r="F28" t="s">
        <v>734</v>
      </c>
      <c r="G28" s="1">
        <v>34797</v>
      </c>
      <c r="I28">
        <v>1</v>
      </c>
      <c r="J28">
        <v>518</v>
      </c>
      <c r="M28" s="1">
        <f t="shared" si="0"/>
        <v>35315</v>
      </c>
      <c r="N28">
        <f t="shared" si="1"/>
        <v>518</v>
      </c>
      <c r="O28" t="str">
        <f>VLOOKUP(F28,'Country Mapping'!$A$1:$C$330,2,FALSE)</f>
        <v>North America</v>
      </c>
      <c r="P28" t="str">
        <f>VLOOKUP(F28,'Country Mapping'!$A$1:$C$330,3,FALSE)</f>
        <v>North America</v>
      </c>
    </row>
    <row r="29" spans="1:16" x14ac:dyDescent="0.25">
      <c r="A29" t="s">
        <v>303</v>
      </c>
      <c r="B29" t="s">
        <v>1710</v>
      </c>
      <c r="C29" t="str">
        <f>VLOOKUP(B29,'Weight Classes'!$B$2:$C$18,2,FALSE)</f>
        <v>Heavyweight</v>
      </c>
      <c r="D29">
        <v>28</v>
      </c>
      <c r="E29" t="s">
        <v>363</v>
      </c>
      <c r="F29" t="s">
        <v>734</v>
      </c>
      <c r="G29" s="1">
        <v>35315</v>
      </c>
      <c r="I29">
        <v>0</v>
      </c>
      <c r="J29">
        <v>155</v>
      </c>
      <c r="M29" s="1">
        <f t="shared" si="0"/>
        <v>35378</v>
      </c>
      <c r="N29">
        <f t="shared" si="1"/>
        <v>63</v>
      </c>
      <c r="O29" t="str">
        <f>VLOOKUP(F29,'Country Mapping'!$A$1:$C$330,2,FALSE)</f>
        <v>North America</v>
      </c>
      <c r="P29" t="str">
        <f>VLOOKUP(F29,'Country Mapping'!$A$1:$C$330,3,FALSE)</f>
        <v>North America</v>
      </c>
    </row>
    <row r="30" spans="1:16" x14ac:dyDescent="0.25">
      <c r="A30" t="s">
        <v>303</v>
      </c>
      <c r="B30" t="s">
        <v>1710</v>
      </c>
      <c r="C30" t="str">
        <f>VLOOKUP(B30,'Weight Classes'!$B$2:$C$18,2,FALSE)</f>
        <v>Heavyweight</v>
      </c>
      <c r="D30">
        <v>29</v>
      </c>
      <c r="E30" t="s">
        <v>364</v>
      </c>
      <c r="F30" t="s">
        <v>734</v>
      </c>
      <c r="G30" s="1">
        <v>35378</v>
      </c>
      <c r="I30">
        <v>4</v>
      </c>
      <c r="J30">
        <v>1099</v>
      </c>
      <c r="M30" s="1">
        <f t="shared" si="0"/>
        <v>36477</v>
      </c>
      <c r="N30">
        <f t="shared" si="1"/>
        <v>1099</v>
      </c>
      <c r="O30" t="str">
        <f>VLOOKUP(F30,'Country Mapping'!$A$1:$C$330,2,FALSE)</f>
        <v>North America</v>
      </c>
      <c r="P30" t="str">
        <f>VLOOKUP(F30,'Country Mapping'!$A$1:$C$330,3,FALSE)</f>
        <v>North America</v>
      </c>
    </row>
    <row r="31" spans="1:16" x14ac:dyDescent="0.25">
      <c r="A31" t="s">
        <v>303</v>
      </c>
      <c r="B31" t="s">
        <v>1710</v>
      </c>
      <c r="C31" t="str">
        <f>VLOOKUP(B31,'Weight Classes'!$B$2:$C$18,2,FALSE)</f>
        <v>Heavyweight</v>
      </c>
      <c r="D31">
        <v>30</v>
      </c>
      <c r="E31" t="s">
        <v>3084</v>
      </c>
      <c r="F31" t="s">
        <v>736</v>
      </c>
      <c r="G31" s="1">
        <v>36477</v>
      </c>
      <c r="I31">
        <v>0</v>
      </c>
      <c r="J31">
        <v>138</v>
      </c>
      <c r="L31" t="s">
        <v>366</v>
      </c>
      <c r="M31" s="1">
        <f t="shared" si="0"/>
        <v>36750</v>
      </c>
      <c r="N31">
        <f t="shared" si="1"/>
        <v>273</v>
      </c>
      <c r="O31" t="str">
        <f>VLOOKUP(F31,'Country Mapping'!$A$1:$C$330,2,FALSE)</f>
        <v>Western Europe</v>
      </c>
      <c r="P31" t="str">
        <f>VLOOKUP(F31,'Country Mapping'!$A$1:$C$330,3,FALSE)</f>
        <v>Europe</v>
      </c>
    </row>
    <row r="32" spans="1:16" x14ac:dyDescent="0.25">
      <c r="A32" t="s">
        <v>303</v>
      </c>
      <c r="B32" t="s">
        <v>1710</v>
      </c>
      <c r="C32" t="str">
        <f>VLOOKUP(B32,'Weight Classes'!$B$2:$C$18,2,FALSE)</f>
        <v>Heavyweight</v>
      </c>
      <c r="D32">
        <v>31</v>
      </c>
      <c r="E32" t="s">
        <v>3085</v>
      </c>
      <c r="F32" t="s">
        <v>734</v>
      </c>
      <c r="G32" s="1">
        <v>36750</v>
      </c>
      <c r="I32">
        <v>0</v>
      </c>
      <c r="J32">
        <v>356</v>
      </c>
      <c r="M32" s="1">
        <f t="shared" si="0"/>
        <v>36953</v>
      </c>
      <c r="N32">
        <f t="shared" si="1"/>
        <v>203</v>
      </c>
      <c r="O32" t="str">
        <f>VLOOKUP(F32,'Country Mapping'!$A$1:$C$330,2,FALSE)</f>
        <v>North America</v>
      </c>
      <c r="P32" t="str">
        <f>VLOOKUP(F32,'Country Mapping'!$A$1:$C$330,3,FALSE)</f>
        <v>North America</v>
      </c>
    </row>
    <row r="33" spans="1:17" x14ac:dyDescent="0.25">
      <c r="A33" t="s">
        <v>303</v>
      </c>
      <c r="B33" t="s">
        <v>1710</v>
      </c>
      <c r="C33" t="str">
        <f>VLOOKUP(B33,'Weight Classes'!$B$2:$C$18,2,FALSE)</f>
        <v>Heavyweight</v>
      </c>
      <c r="D33">
        <v>32</v>
      </c>
      <c r="E33" t="s">
        <v>3086</v>
      </c>
      <c r="F33" t="s">
        <v>734</v>
      </c>
      <c r="G33" s="1">
        <v>36953</v>
      </c>
      <c r="I33">
        <v>2</v>
      </c>
      <c r="J33">
        <v>728</v>
      </c>
      <c r="M33" s="1">
        <f t="shared" si="0"/>
        <v>37681</v>
      </c>
      <c r="N33">
        <f t="shared" si="1"/>
        <v>728</v>
      </c>
      <c r="O33" t="str">
        <f>VLOOKUP(F33,'Country Mapping'!$A$1:$C$330,2,FALSE)</f>
        <v>North America</v>
      </c>
      <c r="P33" t="str">
        <f>VLOOKUP(F33,'Country Mapping'!$A$1:$C$330,3,FALSE)</f>
        <v>North America</v>
      </c>
    </row>
    <row r="34" spans="1:17" x14ac:dyDescent="0.25">
      <c r="A34" t="s">
        <v>303</v>
      </c>
      <c r="B34" t="s">
        <v>1710</v>
      </c>
      <c r="C34" t="str">
        <f>VLOOKUP(B34,'Weight Classes'!$B$2:$C$18,2,FALSE)</f>
        <v>Heavyweight</v>
      </c>
      <c r="D34">
        <v>33</v>
      </c>
      <c r="E34" t="s">
        <v>3087</v>
      </c>
      <c r="F34" t="s">
        <v>734</v>
      </c>
      <c r="G34" s="1">
        <v>37681</v>
      </c>
      <c r="I34">
        <v>0</v>
      </c>
      <c r="J34">
        <v>356</v>
      </c>
      <c r="L34" t="s">
        <v>340</v>
      </c>
      <c r="M34" s="1">
        <f t="shared" si="0"/>
        <v>38037</v>
      </c>
      <c r="N34">
        <f t="shared" si="1"/>
        <v>356</v>
      </c>
      <c r="O34" t="str">
        <f>VLOOKUP(F34,'Country Mapping'!$A$1:$C$330,2,FALSE)</f>
        <v>North America</v>
      </c>
      <c r="P34" t="str">
        <f>VLOOKUP(F34,'Country Mapping'!$A$1:$C$330,3,FALSE)</f>
        <v>North America</v>
      </c>
    </row>
    <row r="35" spans="1:17" x14ac:dyDescent="0.25">
      <c r="A35" t="s">
        <v>303</v>
      </c>
      <c r="B35" t="s">
        <v>1710</v>
      </c>
      <c r="C35" t="str">
        <f>VLOOKUP(B35,'Weight Classes'!$B$2:$C$18,2,FALSE)</f>
        <v>Heavyweight</v>
      </c>
      <c r="D35">
        <v>34</v>
      </c>
      <c r="E35" t="s">
        <v>368</v>
      </c>
      <c r="F35" t="s">
        <v>734</v>
      </c>
      <c r="G35" s="1">
        <v>38037</v>
      </c>
      <c r="I35">
        <v>2</v>
      </c>
      <c r="J35">
        <v>666</v>
      </c>
      <c r="M35" s="1">
        <f t="shared" si="0"/>
        <v>38703</v>
      </c>
      <c r="N35">
        <f t="shared" si="1"/>
        <v>666</v>
      </c>
      <c r="O35" t="str">
        <f>VLOOKUP(F35,'Country Mapping'!$A$1:$C$330,2,FALSE)</f>
        <v>North America</v>
      </c>
      <c r="P35" t="str">
        <f>VLOOKUP(F35,'Country Mapping'!$A$1:$C$330,3,FALSE)</f>
        <v>North America</v>
      </c>
    </row>
    <row r="36" spans="1:17" x14ac:dyDescent="0.25">
      <c r="A36" t="s">
        <v>303</v>
      </c>
      <c r="B36" t="s">
        <v>1710</v>
      </c>
      <c r="C36" t="str">
        <f>VLOOKUP(B36,'Weight Classes'!$B$2:$C$18,2,FALSE)</f>
        <v>Heavyweight</v>
      </c>
      <c r="D36">
        <v>35</v>
      </c>
      <c r="E36" t="s">
        <v>3088</v>
      </c>
      <c r="F36" t="s">
        <v>737</v>
      </c>
      <c r="G36" s="1">
        <v>38703</v>
      </c>
      <c r="I36">
        <v>3</v>
      </c>
      <c r="J36">
        <v>483</v>
      </c>
      <c r="M36" s="1">
        <f t="shared" si="0"/>
        <v>39186</v>
      </c>
      <c r="N36">
        <f t="shared" si="1"/>
        <v>483</v>
      </c>
      <c r="O36" t="str">
        <f>VLOOKUP(F36,'Country Mapping'!$A$1:$C$330,2,FALSE)</f>
        <v>Eastern Europe</v>
      </c>
      <c r="P36" t="str">
        <f>VLOOKUP(F36,'Country Mapping'!$A$1:$C$330,3,FALSE)</f>
        <v>Europe</v>
      </c>
    </row>
    <row r="37" spans="1:17" x14ac:dyDescent="0.25">
      <c r="A37" t="s">
        <v>303</v>
      </c>
      <c r="B37" t="s">
        <v>1710</v>
      </c>
      <c r="C37" t="str">
        <f>VLOOKUP(B37,'Weight Classes'!$B$2:$C$18,2,FALSE)</f>
        <v>Heavyweight</v>
      </c>
      <c r="D37">
        <v>36</v>
      </c>
      <c r="E37" t="s">
        <v>3089</v>
      </c>
      <c r="F37" t="s">
        <v>738</v>
      </c>
      <c r="G37" s="1">
        <v>39186</v>
      </c>
      <c r="I37">
        <v>2</v>
      </c>
      <c r="J37">
        <v>461</v>
      </c>
      <c r="L37" t="s">
        <v>341</v>
      </c>
      <c r="M37" s="1">
        <f t="shared" si="0"/>
        <v>39690</v>
      </c>
      <c r="N37">
        <f t="shared" si="1"/>
        <v>504</v>
      </c>
      <c r="O37" t="str">
        <f>VLOOKUP(F37,'Country Mapping'!$A$1:$C$330,2,FALSE)</f>
        <v>Eastern Europe</v>
      </c>
      <c r="P37" t="str">
        <f>VLOOKUP(F37,'Country Mapping'!$A$1:$C$330,3,FALSE)</f>
        <v>Europe</v>
      </c>
    </row>
    <row r="38" spans="1:17" x14ac:dyDescent="0.25">
      <c r="A38" t="s">
        <v>303</v>
      </c>
      <c r="B38" t="s">
        <v>1710</v>
      </c>
      <c r="C38" t="str">
        <f>VLOOKUP(B38,'Weight Classes'!$B$2:$C$18,2,FALSE)</f>
        <v>Heavyweight</v>
      </c>
      <c r="D38">
        <v>37</v>
      </c>
      <c r="E38" t="s">
        <v>3090</v>
      </c>
      <c r="F38" t="s">
        <v>737</v>
      </c>
      <c r="G38" s="1">
        <v>39690</v>
      </c>
      <c r="I38">
        <v>1</v>
      </c>
      <c r="J38">
        <v>342</v>
      </c>
      <c r="M38" s="1">
        <f t="shared" si="0"/>
        <v>40124</v>
      </c>
      <c r="N38">
        <f t="shared" si="1"/>
        <v>434</v>
      </c>
      <c r="O38" t="str">
        <f>VLOOKUP(F38,'Country Mapping'!$A$1:$C$330,2,FALSE)</f>
        <v>Eastern Europe</v>
      </c>
      <c r="P38" t="str">
        <f>VLOOKUP(F38,'Country Mapping'!$A$1:$C$330,3,FALSE)</f>
        <v>Europe</v>
      </c>
    </row>
    <row r="39" spans="1:17" x14ac:dyDescent="0.25">
      <c r="A39" t="s">
        <v>303</v>
      </c>
      <c r="B39" t="s">
        <v>1710</v>
      </c>
      <c r="C39" t="str">
        <f>VLOOKUP(B39,'Weight Classes'!$B$2:$C$18,2,FALSE)</f>
        <v>Heavyweight</v>
      </c>
      <c r="D39">
        <v>38</v>
      </c>
      <c r="E39" t="s">
        <v>3091</v>
      </c>
      <c r="F39" t="s">
        <v>736</v>
      </c>
      <c r="G39" s="1">
        <v>40124</v>
      </c>
      <c r="I39">
        <v>2</v>
      </c>
      <c r="J39">
        <v>602</v>
      </c>
      <c r="L39" t="s">
        <v>342</v>
      </c>
      <c r="M39" s="1">
        <f t="shared" si="0"/>
        <v>40726</v>
      </c>
      <c r="N39">
        <f t="shared" si="1"/>
        <v>602</v>
      </c>
      <c r="O39" t="str">
        <f>VLOOKUP(F39,'Country Mapping'!$A$1:$C$330,2,FALSE)</f>
        <v>Western Europe</v>
      </c>
      <c r="P39" t="str">
        <f>VLOOKUP(F39,'Country Mapping'!$A$1:$C$330,3,FALSE)</f>
        <v>Europe</v>
      </c>
    </row>
    <row r="40" spans="1:17" x14ac:dyDescent="0.25">
      <c r="A40" t="s">
        <v>303</v>
      </c>
      <c r="B40" t="s">
        <v>1710</v>
      </c>
      <c r="C40" t="str">
        <f>VLOOKUP(B40,'Weight Classes'!$B$2:$C$18,2,FALSE)</f>
        <v>Heavyweight</v>
      </c>
      <c r="D40">
        <v>39</v>
      </c>
      <c r="E40" t="s">
        <v>4713</v>
      </c>
      <c r="F40" t="s">
        <v>739</v>
      </c>
      <c r="G40" s="1">
        <v>40726</v>
      </c>
      <c r="I40">
        <v>8</v>
      </c>
      <c r="J40">
        <v>1610</v>
      </c>
      <c r="L40" t="s">
        <v>4939</v>
      </c>
      <c r="M40" s="1">
        <f t="shared" si="0"/>
        <v>40782</v>
      </c>
      <c r="N40">
        <f t="shared" si="1"/>
        <v>56</v>
      </c>
      <c r="O40" t="str">
        <f>VLOOKUP(F40,'Country Mapping'!$A$1:$C$330,2,FALSE)</f>
        <v>Eastern Europe</v>
      </c>
      <c r="P40" t="str">
        <f>VLOOKUP(F40,'Country Mapping'!$A$1:$C$330,3,FALSE)</f>
        <v>Europe</v>
      </c>
      <c r="Q40" t="s">
        <v>4741</v>
      </c>
    </row>
    <row r="41" spans="1:17" x14ac:dyDescent="0.25">
      <c r="A41" t="s">
        <v>303</v>
      </c>
      <c r="B41" t="s">
        <v>1710</v>
      </c>
      <c r="C41" t="str">
        <f>VLOOKUP(B41,'Weight Classes'!$B$2:$C$18,2,FALSE)</f>
        <v>Heavyweight</v>
      </c>
      <c r="D41">
        <v>40</v>
      </c>
      <c r="E41" t="s">
        <v>4714</v>
      </c>
      <c r="F41" t="s">
        <v>737</v>
      </c>
      <c r="G41" s="1">
        <v>40782</v>
      </c>
      <c r="I41">
        <v>4</v>
      </c>
      <c r="J41">
        <v>770</v>
      </c>
      <c r="L41" t="s">
        <v>343</v>
      </c>
      <c r="M41" s="1">
        <f t="shared" si="0"/>
        <v>41826</v>
      </c>
      <c r="N41">
        <f t="shared" si="1"/>
        <v>1044</v>
      </c>
      <c r="O41" t="str">
        <f>VLOOKUP(F41,'Country Mapping'!$A$1:$C$330,2,FALSE)</f>
        <v>Eastern Europe</v>
      </c>
      <c r="P41" t="str">
        <f>VLOOKUP(F41,'Country Mapping'!$A$1:$C$330,3,FALSE)</f>
        <v>Europe</v>
      </c>
      <c r="Q41" t="s">
        <v>4715</v>
      </c>
    </row>
    <row r="42" spans="1:17" x14ac:dyDescent="0.25">
      <c r="A42" t="s">
        <v>303</v>
      </c>
      <c r="B42" t="s">
        <v>1710</v>
      </c>
      <c r="C42" t="str">
        <f>VLOOKUP(B42,'Weight Classes'!$B$2:$C$18,2,FALSE)</f>
        <v>Heavyweight</v>
      </c>
      <c r="D42">
        <v>41</v>
      </c>
      <c r="E42" t="s">
        <v>4716</v>
      </c>
      <c r="F42" t="s">
        <v>738</v>
      </c>
      <c r="G42" s="1">
        <v>41826</v>
      </c>
      <c r="I42">
        <v>1</v>
      </c>
      <c r="J42">
        <v>750</v>
      </c>
      <c r="L42" t="s">
        <v>344</v>
      </c>
      <c r="M42" s="1">
        <f t="shared" si="0"/>
        <v>42336</v>
      </c>
      <c r="N42">
        <f t="shared" si="1"/>
        <v>510</v>
      </c>
      <c r="O42" t="str">
        <f>VLOOKUP(F42,'Country Mapping'!$A$1:$C$330,2,FALSE)</f>
        <v>Eastern Europe</v>
      </c>
      <c r="P42" t="str">
        <f>VLOOKUP(F42,'Country Mapping'!$A$1:$C$330,3,FALSE)</f>
        <v>Europe</v>
      </c>
      <c r="Q42" t="s">
        <v>4717</v>
      </c>
    </row>
    <row r="43" spans="1:17" x14ac:dyDescent="0.25">
      <c r="A43" t="s">
        <v>303</v>
      </c>
      <c r="B43" t="s">
        <v>1710</v>
      </c>
      <c r="C43" t="str">
        <f>VLOOKUP(B43,'Weight Classes'!$B$2:$C$18,2,FALSE)</f>
        <v>Heavyweight</v>
      </c>
      <c r="D43">
        <v>42</v>
      </c>
      <c r="E43" t="s">
        <v>4718</v>
      </c>
      <c r="F43" t="s">
        <v>736</v>
      </c>
      <c r="G43" s="1">
        <v>42336</v>
      </c>
      <c r="I43">
        <v>0</v>
      </c>
      <c r="J43">
        <v>319</v>
      </c>
      <c r="L43" t="s">
        <v>345</v>
      </c>
      <c r="M43" s="1">
        <f t="shared" si="0"/>
        <v>42854</v>
      </c>
      <c r="N43">
        <f t="shared" si="1"/>
        <v>518</v>
      </c>
      <c r="O43" t="str">
        <f>VLOOKUP(F43,'Country Mapping'!$A$1:$C$330,2,FALSE)</f>
        <v>Western Europe</v>
      </c>
      <c r="P43" t="str">
        <f>VLOOKUP(F43,'Country Mapping'!$A$1:$C$330,3,FALSE)</f>
        <v>Europe</v>
      </c>
      <c r="Q43" t="s">
        <v>4719</v>
      </c>
    </row>
    <row r="44" spans="1:17" x14ac:dyDescent="0.25">
      <c r="A44" t="s">
        <v>303</v>
      </c>
      <c r="B44" t="s">
        <v>1710</v>
      </c>
      <c r="C44" t="str">
        <f>VLOOKUP(B44,'Weight Classes'!$B$2:$C$18,2,FALSE)</f>
        <v>Heavyweight</v>
      </c>
      <c r="D44">
        <v>43</v>
      </c>
      <c r="E44" t="s">
        <v>4720</v>
      </c>
      <c r="F44" t="s">
        <v>736</v>
      </c>
      <c r="G44" s="1">
        <v>42854</v>
      </c>
      <c r="I44">
        <v>3</v>
      </c>
      <c r="J44">
        <v>763</v>
      </c>
      <c r="M44" s="1">
        <f t="shared" si="0"/>
        <v>43064</v>
      </c>
      <c r="N44">
        <f t="shared" si="1"/>
        <v>210</v>
      </c>
      <c r="O44" t="str">
        <f>VLOOKUP(F44,'Country Mapping'!$A$1:$C$330,2,FALSE)</f>
        <v>Western Europe</v>
      </c>
      <c r="P44" t="str">
        <f>VLOOKUP(F44,'Country Mapping'!$A$1:$C$330,3,FALSE)</f>
        <v>Europe</v>
      </c>
      <c r="Q44" t="s">
        <v>4721</v>
      </c>
    </row>
    <row r="45" spans="1:17" x14ac:dyDescent="0.25">
      <c r="A45" t="s">
        <v>303</v>
      </c>
      <c r="B45" t="s">
        <v>1710</v>
      </c>
      <c r="C45" t="str">
        <f>VLOOKUP(B45,'Weight Classes'!$B$2:$C$18,2,FALSE)</f>
        <v>Heavyweight</v>
      </c>
      <c r="D45">
        <v>44</v>
      </c>
      <c r="E45" t="s">
        <v>4722</v>
      </c>
      <c r="F45" t="s">
        <v>740</v>
      </c>
      <c r="G45" s="1">
        <v>43064</v>
      </c>
      <c r="I45">
        <v>0</v>
      </c>
      <c r="J45">
        <v>1060</v>
      </c>
      <c r="M45" s="1">
        <f t="shared" si="0"/>
        <v>43617</v>
      </c>
      <c r="N45">
        <f t="shared" si="1"/>
        <v>553</v>
      </c>
      <c r="O45" t="str">
        <f>VLOOKUP(F45,'Country Mapping'!$A$1:$C$330,2,FALSE)</f>
        <v>Western Europe</v>
      </c>
      <c r="P45" t="str">
        <f>VLOOKUP(F45,'Country Mapping'!$A$1:$C$330,3,FALSE)</f>
        <v>Europe</v>
      </c>
      <c r="Q45" t="s">
        <v>4723</v>
      </c>
    </row>
    <row r="46" spans="1:17" x14ac:dyDescent="0.25">
      <c r="A46" t="s">
        <v>303</v>
      </c>
      <c r="B46" t="s">
        <v>1710</v>
      </c>
      <c r="C46" t="str">
        <f>VLOOKUP(B46,'Weight Classes'!$B$2:$C$18,2,FALSE)</f>
        <v>Heavyweight</v>
      </c>
      <c r="D46">
        <v>45</v>
      </c>
      <c r="E46" t="s">
        <v>4724</v>
      </c>
      <c r="F46" t="s">
        <v>734</v>
      </c>
      <c r="G46" s="1">
        <v>43617</v>
      </c>
      <c r="I46">
        <v>0</v>
      </c>
      <c r="J46">
        <v>189</v>
      </c>
      <c r="M46" s="1">
        <f t="shared" si="0"/>
        <v>43806</v>
      </c>
      <c r="N46">
        <f t="shared" si="1"/>
        <v>189</v>
      </c>
      <c r="O46" t="str">
        <f>VLOOKUP(F46,'Country Mapping'!$A$1:$C$330,2,FALSE)</f>
        <v>North America</v>
      </c>
      <c r="P46" t="str">
        <f>VLOOKUP(F46,'Country Mapping'!$A$1:$C$330,3,FALSE)</f>
        <v>North America</v>
      </c>
      <c r="Q46" t="s">
        <v>4719</v>
      </c>
    </row>
    <row r="47" spans="1:17" x14ac:dyDescent="0.25">
      <c r="A47" t="s">
        <v>303</v>
      </c>
      <c r="B47" t="s">
        <v>1710</v>
      </c>
      <c r="C47" t="str">
        <f>VLOOKUP(B47,'Weight Classes'!$B$2:$C$18,2,FALSE)</f>
        <v>Heavyweight</v>
      </c>
      <c r="D47">
        <v>46</v>
      </c>
      <c r="E47" t="s">
        <v>4725</v>
      </c>
      <c r="F47" t="s">
        <v>736</v>
      </c>
      <c r="G47" s="1">
        <v>43806</v>
      </c>
      <c r="I47">
        <v>0</v>
      </c>
      <c r="J47">
        <v>318</v>
      </c>
      <c r="M47" s="1" t="str">
        <f t="shared" si="0"/>
        <v/>
      </c>
      <c r="N47" t="str">
        <f t="shared" si="1"/>
        <v/>
      </c>
      <c r="O47" t="str">
        <f>VLOOKUP(F47,'Country Mapping'!$A$1:$C$330,2,FALSE)</f>
        <v>Western Europe</v>
      </c>
      <c r="P47" t="str">
        <f>VLOOKUP(F47,'Country Mapping'!$A$1:$C$330,3,FALSE)</f>
        <v>Europe</v>
      </c>
      <c r="Q47" t="s">
        <v>4719</v>
      </c>
    </row>
    <row r="48" spans="1:17" x14ac:dyDescent="0.25">
      <c r="A48" t="s">
        <v>303</v>
      </c>
      <c r="B48" t="s">
        <v>741</v>
      </c>
      <c r="C48" t="str">
        <f>VLOOKUP(B48,'Weight Classes'!$B$2:$C$18,2,FALSE)</f>
        <v>Cruiserweight</v>
      </c>
      <c r="D48">
        <v>1</v>
      </c>
      <c r="E48" t="s">
        <v>3100</v>
      </c>
      <c r="F48" t="s">
        <v>747</v>
      </c>
      <c r="G48" s="1">
        <v>29995</v>
      </c>
      <c r="I48">
        <v>3</v>
      </c>
      <c r="J48">
        <v>1022</v>
      </c>
      <c r="M48" s="1">
        <f t="shared" si="0"/>
        <v>31017</v>
      </c>
      <c r="N48">
        <f t="shared" si="1"/>
        <v>1022</v>
      </c>
      <c r="O48" t="str">
        <f>VLOOKUP(F48,'Country Mapping'!$A$1:$C$330,2,FALSE)</f>
        <v>Caribbean</v>
      </c>
      <c r="P48" t="str">
        <f>VLOOKUP(F48,'Country Mapping'!$A$1:$C$330,3,FALSE)</f>
        <v>North America</v>
      </c>
    </row>
    <row r="49" spans="1:17" x14ac:dyDescent="0.25">
      <c r="A49" t="s">
        <v>303</v>
      </c>
      <c r="B49" t="s">
        <v>741</v>
      </c>
      <c r="C49" t="str">
        <f>VLOOKUP(B49,'Weight Classes'!$B$2:$C$18,2,FALSE)</f>
        <v>Cruiserweight</v>
      </c>
      <c r="D49">
        <v>2</v>
      </c>
      <c r="E49" t="s">
        <v>3101</v>
      </c>
      <c r="F49" t="s">
        <v>735</v>
      </c>
      <c r="G49" s="1">
        <v>31017</v>
      </c>
      <c r="I49">
        <v>1</v>
      </c>
      <c r="J49">
        <v>238</v>
      </c>
      <c r="M49" s="1">
        <f t="shared" si="0"/>
        <v>31255</v>
      </c>
      <c r="N49">
        <f t="shared" si="1"/>
        <v>238</v>
      </c>
      <c r="O49" t="str">
        <f>VLOOKUP(F49,'Country Mapping'!$A$1:$C$330,2,FALSE)</f>
        <v>Sub-Saharan Africa</v>
      </c>
      <c r="P49" t="str">
        <f>VLOOKUP(F49,'Country Mapping'!$A$1:$C$330,3,FALSE)</f>
        <v>Africa</v>
      </c>
    </row>
    <row r="50" spans="1:17" x14ac:dyDescent="0.25">
      <c r="A50" t="s">
        <v>303</v>
      </c>
      <c r="B50" t="s">
        <v>741</v>
      </c>
      <c r="C50" t="str">
        <f>VLOOKUP(B50,'Weight Classes'!$B$2:$C$18,2,FALSE)</f>
        <v>Cruiserweight</v>
      </c>
      <c r="D50">
        <v>3</v>
      </c>
      <c r="E50" t="s">
        <v>3102</v>
      </c>
      <c r="F50" t="s">
        <v>734</v>
      </c>
      <c r="G50" s="1">
        <v>31255</v>
      </c>
      <c r="I50">
        <v>1</v>
      </c>
      <c r="J50">
        <v>350</v>
      </c>
      <c r="M50" s="1">
        <f t="shared" si="0"/>
        <v>31605</v>
      </c>
      <c r="N50">
        <f t="shared" si="1"/>
        <v>350</v>
      </c>
      <c r="O50" t="str">
        <f>VLOOKUP(F50,'Country Mapping'!$A$1:$C$330,2,FALSE)</f>
        <v>North America</v>
      </c>
      <c r="P50" t="str">
        <f>VLOOKUP(F50,'Country Mapping'!$A$1:$C$330,3,FALSE)</f>
        <v>North America</v>
      </c>
    </row>
    <row r="51" spans="1:17" x14ac:dyDescent="0.25">
      <c r="A51" t="s">
        <v>303</v>
      </c>
      <c r="B51" t="s">
        <v>741</v>
      </c>
      <c r="C51" t="str">
        <f>VLOOKUP(B51,'Weight Classes'!$B$2:$C$18,2,FALSE)</f>
        <v>Cruiserweight</v>
      </c>
      <c r="D51">
        <v>4</v>
      </c>
      <c r="E51" t="s">
        <v>3080</v>
      </c>
      <c r="F51" t="s">
        <v>734</v>
      </c>
      <c r="G51" s="1">
        <v>31605</v>
      </c>
      <c r="I51">
        <v>5</v>
      </c>
      <c r="J51">
        <v>903</v>
      </c>
      <c r="L51" t="s">
        <v>371</v>
      </c>
      <c r="M51" s="1">
        <f t="shared" si="0"/>
        <v>32592</v>
      </c>
      <c r="N51">
        <f t="shared" si="1"/>
        <v>987</v>
      </c>
      <c r="O51" t="str">
        <f>VLOOKUP(F51,'Country Mapping'!$A$1:$C$330,2,FALSE)</f>
        <v>North America</v>
      </c>
      <c r="P51" t="str">
        <f>VLOOKUP(F51,'Country Mapping'!$A$1:$C$330,3,FALSE)</f>
        <v>North America</v>
      </c>
    </row>
    <row r="52" spans="1:17" x14ac:dyDescent="0.25">
      <c r="A52" t="s">
        <v>303</v>
      </c>
      <c r="B52" t="s">
        <v>741</v>
      </c>
      <c r="C52" t="str">
        <f>VLOOKUP(B52,'Weight Classes'!$B$2:$C$18,2,FALSE)</f>
        <v>Cruiserweight</v>
      </c>
      <c r="D52">
        <v>5</v>
      </c>
      <c r="E52" t="s">
        <v>3103</v>
      </c>
      <c r="F52" t="s">
        <v>748</v>
      </c>
      <c r="G52" s="1">
        <v>32592</v>
      </c>
      <c r="I52">
        <v>0</v>
      </c>
      <c r="J52">
        <v>281</v>
      </c>
      <c r="L52" t="s">
        <v>372</v>
      </c>
      <c r="M52" s="1">
        <f t="shared" si="0"/>
        <v>32839</v>
      </c>
      <c r="N52">
        <f t="shared" si="1"/>
        <v>247</v>
      </c>
      <c r="O52" t="str">
        <f>VLOOKUP(F52,'Country Mapping'!$A$1:$C$330,2,FALSE)</f>
        <v>Northern Africa</v>
      </c>
      <c r="P52" t="str">
        <f>VLOOKUP(F52,'Country Mapping'!$A$1:$C$330,3,FALSE)</f>
        <v>Africa</v>
      </c>
    </row>
    <row r="53" spans="1:17" x14ac:dyDescent="0.25">
      <c r="A53" t="s">
        <v>303</v>
      </c>
      <c r="B53" t="s">
        <v>741</v>
      </c>
      <c r="C53" t="str">
        <f>VLOOKUP(B53,'Weight Classes'!$B$2:$C$18,2,FALSE)</f>
        <v>Cruiserweight</v>
      </c>
      <c r="D53">
        <v>6</v>
      </c>
      <c r="E53" t="s">
        <v>3104</v>
      </c>
      <c r="F53" t="s">
        <v>734</v>
      </c>
      <c r="G53" s="1">
        <v>32839</v>
      </c>
      <c r="I53">
        <v>2</v>
      </c>
      <c r="J53">
        <v>466</v>
      </c>
      <c r="M53" s="1">
        <f t="shared" si="0"/>
        <v>33305</v>
      </c>
      <c r="N53">
        <f t="shared" si="1"/>
        <v>466</v>
      </c>
      <c r="O53" t="str">
        <f>VLOOKUP(F53,'Country Mapping'!$A$1:$C$330,2,FALSE)</f>
        <v>North America</v>
      </c>
      <c r="P53" t="str">
        <f>VLOOKUP(F53,'Country Mapping'!$A$1:$C$330,3,FALSE)</f>
        <v>North America</v>
      </c>
    </row>
    <row r="54" spans="1:17" x14ac:dyDescent="0.25">
      <c r="A54" t="s">
        <v>303</v>
      </c>
      <c r="B54" t="s">
        <v>741</v>
      </c>
      <c r="C54" t="str">
        <f>VLOOKUP(B54,'Weight Classes'!$B$2:$C$18,2,FALSE)</f>
        <v>Cruiserweight</v>
      </c>
      <c r="D54">
        <v>7</v>
      </c>
      <c r="E54" t="s">
        <v>3105</v>
      </c>
      <c r="F54" t="s">
        <v>734</v>
      </c>
      <c r="G54" s="1">
        <v>33305</v>
      </c>
      <c r="I54">
        <v>2</v>
      </c>
      <c r="J54">
        <v>664</v>
      </c>
      <c r="L54" t="s">
        <v>374</v>
      </c>
      <c r="M54" s="1">
        <f t="shared" si="0"/>
        <v>34279</v>
      </c>
      <c r="N54">
        <f t="shared" si="1"/>
        <v>974</v>
      </c>
      <c r="O54" t="str">
        <f>VLOOKUP(F54,'Country Mapping'!$A$1:$C$330,2,FALSE)</f>
        <v>North America</v>
      </c>
      <c r="P54" t="str">
        <f>VLOOKUP(F54,'Country Mapping'!$A$1:$C$330,3,FALSE)</f>
        <v>North America</v>
      </c>
    </row>
    <row r="55" spans="1:17" x14ac:dyDescent="0.25">
      <c r="A55" t="s">
        <v>303</v>
      </c>
      <c r="B55" t="s">
        <v>741</v>
      </c>
      <c r="C55" t="str">
        <f>VLOOKUP(B55,'Weight Classes'!$B$2:$C$18,2,FALSE)</f>
        <v>Cruiserweight</v>
      </c>
      <c r="D55">
        <v>8</v>
      </c>
      <c r="E55" t="s">
        <v>3106</v>
      </c>
      <c r="F55" t="s">
        <v>734</v>
      </c>
      <c r="G55" s="1">
        <v>34279</v>
      </c>
      <c r="I55">
        <v>4</v>
      </c>
      <c r="J55">
        <v>501</v>
      </c>
      <c r="M55" s="1">
        <f t="shared" si="0"/>
        <v>34902</v>
      </c>
      <c r="N55">
        <f t="shared" si="1"/>
        <v>623</v>
      </c>
      <c r="O55" t="str">
        <f>VLOOKUP(F55,'Country Mapping'!$A$1:$C$330,2,FALSE)</f>
        <v>North America</v>
      </c>
      <c r="P55" t="str">
        <f>VLOOKUP(F55,'Country Mapping'!$A$1:$C$330,3,FALSE)</f>
        <v>North America</v>
      </c>
    </row>
    <row r="56" spans="1:17" x14ac:dyDescent="0.25">
      <c r="A56" t="s">
        <v>303</v>
      </c>
      <c r="B56" t="s">
        <v>741</v>
      </c>
      <c r="C56" t="str">
        <f>VLOOKUP(B56,'Weight Classes'!$B$2:$C$18,2,FALSE)</f>
        <v>Cruiserweight</v>
      </c>
      <c r="D56">
        <v>9</v>
      </c>
      <c r="E56" t="s">
        <v>3107</v>
      </c>
      <c r="F56" t="s">
        <v>734</v>
      </c>
      <c r="G56" s="1">
        <v>34902</v>
      </c>
      <c r="I56">
        <v>4</v>
      </c>
      <c r="J56">
        <v>840</v>
      </c>
      <c r="M56" s="1">
        <f t="shared" si="0"/>
        <v>35742</v>
      </c>
      <c r="N56">
        <f t="shared" si="1"/>
        <v>840</v>
      </c>
      <c r="O56" t="str">
        <f>VLOOKUP(F56,'Country Mapping'!$A$1:$C$330,2,FALSE)</f>
        <v>North America</v>
      </c>
      <c r="P56" t="str">
        <f>VLOOKUP(F56,'Country Mapping'!$A$1:$C$330,3,FALSE)</f>
        <v>North America</v>
      </c>
    </row>
    <row r="57" spans="1:17" x14ac:dyDescent="0.25">
      <c r="A57" t="s">
        <v>303</v>
      </c>
      <c r="B57" t="s">
        <v>741</v>
      </c>
      <c r="C57" t="str">
        <f>VLOOKUP(B57,'Weight Classes'!$B$2:$C$18,2,FALSE)</f>
        <v>Cruiserweight</v>
      </c>
      <c r="D57">
        <v>10</v>
      </c>
      <c r="E57" t="s">
        <v>3108</v>
      </c>
      <c r="F57" t="s">
        <v>749</v>
      </c>
      <c r="G57" s="1">
        <v>35742</v>
      </c>
      <c r="I57">
        <v>4</v>
      </c>
      <c r="J57">
        <v>1127</v>
      </c>
      <c r="M57" s="1">
        <f t="shared" si="0"/>
        <v>36869</v>
      </c>
      <c r="N57">
        <f t="shared" si="1"/>
        <v>1127</v>
      </c>
      <c r="O57" t="str">
        <f>VLOOKUP(F57,'Country Mapping'!$A$1:$C$330,2,FALSE)</f>
        <v>Western Europe</v>
      </c>
      <c r="P57" t="str">
        <f>VLOOKUP(F57,'Country Mapping'!$A$1:$C$330,3,FALSE)</f>
        <v>Europe</v>
      </c>
    </row>
    <row r="58" spans="1:17" x14ac:dyDescent="0.25">
      <c r="A58" t="s">
        <v>303</v>
      </c>
      <c r="B58" t="s">
        <v>741</v>
      </c>
      <c r="C58" t="str">
        <f>VLOOKUP(B58,'Weight Classes'!$B$2:$C$18,2,FALSE)</f>
        <v>Cruiserweight</v>
      </c>
      <c r="D58">
        <v>11</v>
      </c>
      <c r="E58" t="s">
        <v>3109</v>
      </c>
      <c r="F58" t="s">
        <v>734</v>
      </c>
      <c r="G58" s="1">
        <v>36869</v>
      </c>
      <c r="I58">
        <v>0</v>
      </c>
      <c r="J58">
        <v>441</v>
      </c>
      <c r="M58" s="1">
        <f t="shared" si="0"/>
        <v>37310</v>
      </c>
      <c r="N58">
        <f t="shared" si="1"/>
        <v>441</v>
      </c>
      <c r="O58" t="str">
        <f>VLOOKUP(F58,'Country Mapping'!$A$1:$C$330,2,FALSE)</f>
        <v>North America</v>
      </c>
      <c r="P58" t="str">
        <f>VLOOKUP(F58,'Country Mapping'!$A$1:$C$330,3,FALSE)</f>
        <v>North America</v>
      </c>
    </row>
    <row r="59" spans="1:17" x14ac:dyDescent="0.25">
      <c r="A59" t="s">
        <v>303</v>
      </c>
      <c r="B59" t="s">
        <v>741</v>
      </c>
      <c r="C59" t="str">
        <f>VLOOKUP(B59,'Weight Classes'!$B$2:$C$18,2,FALSE)</f>
        <v>Cruiserweight</v>
      </c>
      <c r="D59">
        <v>12</v>
      </c>
      <c r="E59" t="s">
        <v>3110</v>
      </c>
      <c r="F59" t="s">
        <v>749</v>
      </c>
      <c r="G59" s="1">
        <v>37310</v>
      </c>
      <c r="I59">
        <v>3</v>
      </c>
      <c r="J59">
        <v>1134</v>
      </c>
      <c r="L59" t="s">
        <v>378</v>
      </c>
      <c r="M59" s="1">
        <f t="shared" si="0"/>
        <v>38444</v>
      </c>
      <c r="N59">
        <f t="shared" si="1"/>
        <v>1134</v>
      </c>
      <c r="O59" t="str">
        <f>VLOOKUP(F59,'Country Mapping'!$A$1:$C$330,2,FALSE)</f>
        <v>Western Europe</v>
      </c>
      <c r="P59" t="str">
        <f>VLOOKUP(F59,'Country Mapping'!$A$1:$C$330,3,FALSE)</f>
        <v>Europe</v>
      </c>
    </row>
    <row r="60" spans="1:17" x14ac:dyDescent="0.25">
      <c r="A60" t="s">
        <v>303</v>
      </c>
      <c r="B60" t="s">
        <v>741</v>
      </c>
      <c r="C60" t="str">
        <f>VLOOKUP(B60,'Weight Classes'!$B$2:$C$18,2,FALSE)</f>
        <v>Cruiserweight</v>
      </c>
      <c r="D60">
        <v>13</v>
      </c>
      <c r="E60" t="s">
        <v>4726</v>
      </c>
      <c r="F60" t="s">
        <v>749</v>
      </c>
      <c r="G60" s="1">
        <v>38444</v>
      </c>
      <c r="I60">
        <v>0</v>
      </c>
      <c r="J60">
        <v>280</v>
      </c>
      <c r="M60" s="1">
        <f t="shared" si="0"/>
        <v>38724</v>
      </c>
      <c r="N60">
        <f t="shared" si="1"/>
        <v>280</v>
      </c>
      <c r="O60" t="str">
        <f>VLOOKUP(F60,'Country Mapping'!$A$1:$C$330,2,FALSE)</f>
        <v>Western Europe</v>
      </c>
      <c r="P60" t="str">
        <f>VLOOKUP(F60,'Country Mapping'!$A$1:$C$330,3,FALSE)</f>
        <v>Europe</v>
      </c>
      <c r="Q60" t="s">
        <v>4727</v>
      </c>
    </row>
    <row r="61" spans="1:17" x14ac:dyDescent="0.25">
      <c r="A61" t="s">
        <v>303</v>
      </c>
      <c r="B61" t="s">
        <v>741</v>
      </c>
      <c r="C61" t="str">
        <f>VLOOKUP(B61,'Weight Classes'!$B$2:$C$18,2,FALSE)</f>
        <v>Cruiserweight</v>
      </c>
      <c r="D61">
        <v>14</v>
      </c>
      <c r="E61" t="s">
        <v>4728</v>
      </c>
      <c r="F61" t="s">
        <v>750</v>
      </c>
      <c r="G61" s="1">
        <v>38724</v>
      </c>
      <c r="I61">
        <v>0</v>
      </c>
      <c r="J61">
        <v>434</v>
      </c>
      <c r="M61" s="1">
        <f t="shared" si="0"/>
        <v>38744</v>
      </c>
      <c r="N61">
        <f t="shared" si="1"/>
        <v>20</v>
      </c>
      <c r="O61" t="str">
        <f>VLOOKUP(F61,'Country Mapping'!$A$1:$C$330,2,FALSE)</f>
        <v>Caribbean</v>
      </c>
      <c r="P61" t="str">
        <f>VLOOKUP(F61,'Country Mapping'!$A$1:$C$330,3,FALSE)</f>
        <v>North America</v>
      </c>
      <c r="Q61" t="s">
        <v>4719</v>
      </c>
    </row>
    <row r="62" spans="1:17" x14ac:dyDescent="0.25">
      <c r="A62" t="s">
        <v>303</v>
      </c>
      <c r="B62" t="s">
        <v>741</v>
      </c>
      <c r="C62" t="str">
        <f>VLOOKUP(B62,'Weight Classes'!$B$2:$C$18,2,FALSE)</f>
        <v>Cruiserweight</v>
      </c>
      <c r="D62">
        <v>15</v>
      </c>
      <c r="E62" t="s">
        <v>3113</v>
      </c>
      <c r="F62" t="s">
        <v>734</v>
      </c>
      <c r="G62" s="1">
        <v>38744</v>
      </c>
      <c r="I62">
        <v>0</v>
      </c>
      <c r="J62">
        <v>666</v>
      </c>
      <c r="M62" s="1">
        <f t="shared" si="0"/>
        <v>39158</v>
      </c>
      <c r="N62">
        <f t="shared" si="1"/>
        <v>414</v>
      </c>
      <c r="O62" t="str">
        <f>VLOOKUP(F62,'Country Mapping'!$A$1:$C$330,2,FALSE)</f>
        <v>North America</v>
      </c>
      <c r="P62" t="str">
        <f>VLOOKUP(F62,'Country Mapping'!$A$1:$C$330,3,FALSE)</f>
        <v>North America</v>
      </c>
    </row>
    <row r="63" spans="1:17" x14ac:dyDescent="0.25">
      <c r="A63" t="s">
        <v>303</v>
      </c>
      <c r="B63" t="s">
        <v>741</v>
      </c>
      <c r="C63" t="str">
        <f>VLOOKUP(B63,'Weight Classes'!$B$2:$C$18,2,FALSE)</f>
        <v>Cruiserweight</v>
      </c>
      <c r="D63">
        <v>16</v>
      </c>
      <c r="E63" t="s">
        <v>4729</v>
      </c>
      <c r="F63" t="s">
        <v>749</v>
      </c>
      <c r="G63" s="1">
        <v>39158</v>
      </c>
      <c r="I63">
        <v>0</v>
      </c>
      <c r="J63">
        <v>238</v>
      </c>
      <c r="M63" s="1">
        <f t="shared" si="0"/>
        <v>39396</v>
      </c>
      <c r="N63">
        <f t="shared" si="1"/>
        <v>238</v>
      </c>
      <c r="O63" t="str">
        <f>VLOOKUP(F63,'Country Mapping'!$A$1:$C$330,2,FALSE)</f>
        <v>Western Europe</v>
      </c>
      <c r="P63" t="str">
        <f>VLOOKUP(F63,'Country Mapping'!$A$1:$C$330,3,FALSE)</f>
        <v>Europe</v>
      </c>
      <c r="Q63" t="s">
        <v>4719</v>
      </c>
    </row>
    <row r="64" spans="1:17" x14ac:dyDescent="0.25">
      <c r="A64" t="s">
        <v>303</v>
      </c>
      <c r="B64" t="s">
        <v>741</v>
      </c>
      <c r="C64" t="str">
        <f>VLOOKUP(B64,'Weight Classes'!$B$2:$C$18,2,FALSE)</f>
        <v>Cruiserweight</v>
      </c>
      <c r="D64">
        <v>17</v>
      </c>
      <c r="E64" t="s">
        <v>4730</v>
      </c>
      <c r="F64" t="s">
        <v>736</v>
      </c>
      <c r="G64" s="1">
        <v>39396</v>
      </c>
      <c r="I64">
        <v>1</v>
      </c>
      <c r="J64">
        <v>184</v>
      </c>
      <c r="L64" t="s">
        <v>380</v>
      </c>
      <c r="M64" s="1">
        <f t="shared" si="0"/>
        <v>39410</v>
      </c>
      <c r="N64">
        <f t="shared" si="1"/>
        <v>14</v>
      </c>
      <c r="O64" t="str">
        <f>VLOOKUP(F64,'Country Mapping'!$A$1:$C$330,2,FALSE)</f>
        <v>Western Europe</v>
      </c>
      <c r="P64" t="str">
        <f>VLOOKUP(F64,'Country Mapping'!$A$1:$C$330,3,FALSE)</f>
        <v>Europe</v>
      </c>
      <c r="Q64" t="s">
        <v>4719</v>
      </c>
    </row>
    <row r="65" spans="1:17" x14ac:dyDescent="0.25">
      <c r="A65" t="s">
        <v>303</v>
      </c>
      <c r="B65" t="s">
        <v>741</v>
      </c>
      <c r="C65" t="str">
        <f>VLOOKUP(B65,'Weight Classes'!$B$2:$C$18,2,FALSE)</f>
        <v>Cruiserweight</v>
      </c>
      <c r="D65">
        <v>18</v>
      </c>
      <c r="E65" t="s">
        <v>3115</v>
      </c>
      <c r="F65" t="s">
        <v>740</v>
      </c>
      <c r="G65" s="1">
        <v>39410</v>
      </c>
      <c r="I65">
        <v>1</v>
      </c>
      <c r="J65">
        <v>308</v>
      </c>
      <c r="M65" s="1">
        <f t="shared" si="0"/>
        <v>39718</v>
      </c>
      <c r="N65">
        <f t="shared" si="1"/>
        <v>308</v>
      </c>
      <c r="O65" t="str">
        <f>VLOOKUP(F65,'Country Mapping'!$A$1:$C$330,2,FALSE)</f>
        <v>Western Europe</v>
      </c>
      <c r="P65" t="str">
        <f>VLOOKUP(F65,'Country Mapping'!$A$1:$C$330,3,FALSE)</f>
        <v>Europe</v>
      </c>
    </row>
    <row r="66" spans="1:17" x14ac:dyDescent="0.25">
      <c r="A66" t="s">
        <v>303</v>
      </c>
      <c r="B66" t="s">
        <v>741</v>
      </c>
      <c r="C66" t="str">
        <f>VLOOKUP(B66,'Weight Classes'!$B$2:$C$18,2,FALSE)</f>
        <v>Cruiserweight</v>
      </c>
      <c r="D66">
        <v>19</v>
      </c>
      <c r="E66" t="s">
        <v>3116</v>
      </c>
      <c r="F66" t="s">
        <v>751</v>
      </c>
      <c r="G66" s="1">
        <v>39718</v>
      </c>
      <c r="I66">
        <v>2</v>
      </c>
      <c r="J66">
        <v>1494</v>
      </c>
      <c r="L66" t="s">
        <v>381</v>
      </c>
      <c r="M66" s="1">
        <f t="shared" ref="M66:M129" si="2">IF(B67=B66,G67,"")</f>
        <v>41212</v>
      </c>
      <c r="N66">
        <f t="shared" si="1"/>
        <v>1494</v>
      </c>
      <c r="O66" t="str">
        <f>VLOOKUP(F66,'Country Mapping'!$A$1:$C$330,2,FALSE)</f>
        <v>Central America</v>
      </c>
      <c r="P66" t="str">
        <f>VLOOKUP(F66,'Country Mapping'!$A$1:$C$330,3,FALSE)</f>
        <v>North America</v>
      </c>
    </row>
    <row r="67" spans="1:17" x14ac:dyDescent="0.25">
      <c r="A67" t="s">
        <v>303</v>
      </c>
      <c r="B67" t="s">
        <v>741</v>
      </c>
      <c r="C67" t="str">
        <f>VLOOKUP(B67,'Weight Classes'!$B$2:$C$18,2,FALSE)</f>
        <v>Cruiserweight</v>
      </c>
      <c r="D67">
        <v>20</v>
      </c>
      <c r="E67" t="s">
        <v>3117</v>
      </c>
      <c r="F67" t="s">
        <v>737</v>
      </c>
      <c r="G67" s="1">
        <v>41212</v>
      </c>
      <c r="I67">
        <v>1</v>
      </c>
      <c r="J67">
        <v>199</v>
      </c>
      <c r="M67" s="1">
        <f t="shared" si="2"/>
        <v>41411</v>
      </c>
      <c r="N67">
        <f t="shared" ref="N67:N130" si="3">IF(B67=B68,M67-G67,"")</f>
        <v>199</v>
      </c>
      <c r="O67" t="str">
        <f>VLOOKUP(F67,'Country Mapping'!$A$1:$C$330,2,FALSE)</f>
        <v>Eastern Europe</v>
      </c>
      <c r="P67" t="str">
        <f>VLOOKUP(F67,'Country Mapping'!$A$1:$C$330,3,FALSE)</f>
        <v>Europe</v>
      </c>
    </row>
    <row r="68" spans="1:17" x14ac:dyDescent="0.25">
      <c r="A68" t="s">
        <v>303</v>
      </c>
      <c r="B68" t="s">
        <v>741</v>
      </c>
      <c r="C68" t="str">
        <f>VLOOKUP(B68,'Weight Classes'!$B$2:$C$18,2,FALSE)</f>
        <v>Cruiserweight</v>
      </c>
      <c r="D68">
        <v>21</v>
      </c>
      <c r="E68" t="s">
        <v>382</v>
      </c>
      <c r="F68" t="s">
        <v>751</v>
      </c>
      <c r="G68" s="1">
        <v>41411</v>
      </c>
      <c r="I68">
        <v>0</v>
      </c>
      <c r="J68">
        <v>154</v>
      </c>
      <c r="L68" t="s">
        <v>383</v>
      </c>
      <c r="M68" s="1">
        <f t="shared" si="2"/>
        <v>41565</v>
      </c>
      <c r="N68">
        <f t="shared" si="3"/>
        <v>154</v>
      </c>
      <c r="O68" t="str">
        <f>VLOOKUP(F68,'Country Mapping'!$A$1:$C$330,2,FALSE)</f>
        <v>Central America</v>
      </c>
      <c r="P68" t="str">
        <f>VLOOKUP(F68,'Country Mapping'!$A$1:$C$330,3,FALSE)</f>
        <v>North America</v>
      </c>
    </row>
    <row r="69" spans="1:17" x14ac:dyDescent="0.25">
      <c r="A69" t="s">
        <v>303</v>
      </c>
      <c r="B69" t="s">
        <v>741</v>
      </c>
      <c r="C69" t="str">
        <f>VLOOKUP(B69,'Weight Classes'!$B$2:$C$18,2,FALSE)</f>
        <v>Cruiserweight</v>
      </c>
      <c r="D69">
        <v>22</v>
      </c>
      <c r="E69" t="s">
        <v>4731</v>
      </c>
      <c r="F69" t="s">
        <v>737</v>
      </c>
      <c r="G69" s="1">
        <v>41565</v>
      </c>
      <c r="I69">
        <v>3</v>
      </c>
      <c r="J69">
        <v>946</v>
      </c>
      <c r="L69" t="s">
        <v>385</v>
      </c>
      <c r="M69" s="1">
        <f t="shared" si="2"/>
        <v>42511</v>
      </c>
      <c r="N69">
        <f t="shared" si="3"/>
        <v>946</v>
      </c>
      <c r="O69" t="str">
        <f>VLOOKUP(F69,'Country Mapping'!$A$1:$C$330,2,FALSE)</f>
        <v>Eastern Europe</v>
      </c>
      <c r="P69" t="str">
        <f>VLOOKUP(F69,'Country Mapping'!$A$1:$C$330,3,FALSE)</f>
        <v>Europe</v>
      </c>
      <c r="Q69" t="s">
        <v>4732</v>
      </c>
    </row>
    <row r="70" spans="1:17" x14ac:dyDescent="0.25">
      <c r="A70" t="s">
        <v>303</v>
      </c>
      <c r="B70" t="s">
        <v>741</v>
      </c>
      <c r="C70" t="str">
        <f>VLOOKUP(B70,'Weight Classes'!$B$2:$C$18,2,FALSE)</f>
        <v>Cruiserweight</v>
      </c>
      <c r="D70">
        <v>23</v>
      </c>
      <c r="E70" t="s">
        <v>4733</v>
      </c>
      <c r="F70" t="s">
        <v>737</v>
      </c>
      <c r="G70" s="1">
        <v>42511</v>
      </c>
      <c r="I70">
        <v>1</v>
      </c>
      <c r="J70">
        <v>638</v>
      </c>
      <c r="L70" t="s">
        <v>387</v>
      </c>
      <c r="M70" s="1">
        <f t="shared" si="2"/>
        <v>42511</v>
      </c>
      <c r="N70">
        <f t="shared" si="3"/>
        <v>0</v>
      </c>
      <c r="O70" t="str">
        <f>VLOOKUP(F70,'Country Mapping'!$A$1:$C$330,2,FALSE)</f>
        <v>Eastern Europe</v>
      </c>
      <c r="P70" t="str">
        <f>VLOOKUP(F70,'Country Mapping'!$A$1:$C$330,3,FALSE)</f>
        <v>Europe</v>
      </c>
      <c r="Q70" t="s">
        <v>4719</v>
      </c>
    </row>
    <row r="71" spans="1:17" x14ac:dyDescent="0.25">
      <c r="A71" t="s">
        <v>303</v>
      </c>
      <c r="B71" t="s">
        <v>741</v>
      </c>
      <c r="C71" t="str">
        <f>VLOOKUP(B71,'Weight Classes'!$B$2:$C$18,2,FALSE)</f>
        <v>Cruiserweight</v>
      </c>
      <c r="D71">
        <v>24</v>
      </c>
      <c r="E71" t="s">
        <v>4734</v>
      </c>
      <c r="F71" t="s">
        <v>752</v>
      </c>
      <c r="G71" s="1">
        <v>42511</v>
      </c>
      <c r="I71">
        <v>0</v>
      </c>
      <c r="J71">
        <v>394</v>
      </c>
      <c r="L71" t="s">
        <v>388</v>
      </c>
      <c r="M71" s="1">
        <f t="shared" si="2"/>
        <v>42905</v>
      </c>
      <c r="N71">
        <f t="shared" si="3"/>
        <v>394</v>
      </c>
      <c r="O71" t="str">
        <f>VLOOKUP(F71,'Country Mapping'!$A$1:$C$330,2,FALSE)</f>
        <v>Eastern Europe</v>
      </c>
      <c r="P71" t="str">
        <f>VLOOKUP(F71,'Country Mapping'!$A$1:$C$330,3,FALSE)</f>
        <v>Europe</v>
      </c>
      <c r="Q71" t="s">
        <v>4735</v>
      </c>
    </row>
    <row r="72" spans="1:17" x14ac:dyDescent="0.25">
      <c r="A72" t="s">
        <v>303</v>
      </c>
      <c r="B72" t="s">
        <v>741</v>
      </c>
      <c r="C72" t="str">
        <f>VLOOKUP(B72,'Weight Classes'!$B$2:$C$18,2,FALSE)</f>
        <v>Cruiserweight</v>
      </c>
      <c r="D72">
        <v>25</v>
      </c>
      <c r="E72" t="s">
        <v>4736</v>
      </c>
      <c r="F72" t="s">
        <v>753</v>
      </c>
      <c r="G72" s="1">
        <v>42905</v>
      </c>
      <c r="I72">
        <v>1</v>
      </c>
      <c r="J72">
        <v>229</v>
      </c>
      <c r="L72" t="s">
        <v>742</v>
      </c>
      <c r="M72" s="1">
        <f t="shared" si="2"/>
        <v>43134</v>
      </c>
      <c r="N72">
        <f t="shared" si="3"/>
        <v>229</v>
      </c>
      <c r="O72" t="str">
        <f>VLOOKUP(F72,'Country Mapping'!$A$1:$C$330,2,FALSE)</f>
        <v>Caribbean</v>
      </c>
      <c r="P72" t="str">
        <f>VLOOKUP(F72,'Country Mapping'!$A$1:$C$330,3,FALSE)</f>
        <v>North America</v>
      </c>
      <c r="Q72" t="s">
        <v>4735</v>
      </c>
    </row>
    <row r="73" spans="1:17" x14ac:dyDescent="0.25">
      <c r="A73" t="s">
        <v>303</v>
      </c>
      <c r="B73" t="s">
        <v>741</v>
      </c>
      <c r="C73" t="str">
        <f>VLOOKUP(B73,'Weight Classes'!$B$2:$C$18,2,FALSE)</f>
        <v>Cruiserweight</v>
      </c>
      <c r="D73">
        <v>26</v>
      </c>
      <c r="E73" t="s">
        <v>4737</v>
      </c>
      <c r="F73" t="s">
        <v>737</v>
      </c>
      <c r="G73" s="1">
        <v>43134</v>
      </c>
      <c r="I73">
        <v>0</v>
      </c>
      <c r="J73">
        <v>168</v>
      </c>
      <c r="L73" t="s">
        <v>389</v>
      </c>
      <c r="M73" s="1">
        <f t="shared" si="2"/>
        <v>43288</v>
      </c>
      <c r="N73">
        <f t="shared" si="3"/>
        <v>154</v>
      </c>
      <c r="O73" t="str">
        <f>VLOOKUP(F73,'Country Mapping'!$A$1:$C$330,2,FALSE)</f>
        <v>Eastern Europe</v>
      </c>
      <c r="P73" t="str">
        <f>VLOOKUP(F73,'Country Mapping'!$A$1:$C$330,3,FALSE)</f>
        <v>Europe</v>
      </c>
      <c r="Q73" t="s">
        <v>4738</v>
      </c>
    </row>
    <row r="74" spans="1:17" x14ac:dyDescent="0.25">
      <c r="A74" t="s">
        <v>303</v>
      </c>
      <c r="B74" t="s">
        <v>741</v>
      </c>
      <c r="C74" t="str">
        <f>VLOOKUP(B74,'Weight Classes'!$B$2:$C$18,2,FALSE)</f>
        <v>Cruiserweight</v>
      </c>
      <c r="D74">
        <v>27</v>
      </c>
      <c r="E74" t="s">
        <v>4734</v>
      </c>
      <c r="F74" t="s">
        <v>752</v>
      </c>
      <c r="G74" s="1">
        <v>43288</v>
      </c>
      <c r="I74">
        <v>0</v>
      </c>
      <c r="J74">
        <v>836</v>
      </c>
      <c r="L74" t="s">
        <v>743</v>
      </c>
      <c r="M74" s="1">
        <f t="shared" si="2"/>
        <v>43302</v>
      </c>
      <c r="N74">
        <f t="shared" si="3"/>
        <v>14</v>
      </c>
      <c r="O74" t="str">
        <f>VLOOKUP(F74,'Country Mapping'!$A$1:$C$330,2,FALSE)</f>
        <v>Eastern Europe</v>
      </c>
      <c r="P74" t="str">
        <f>VLOOKUP(F74,'Country Mapping'!$A$1:$C$330,3,FALSE)</f>
        <v>Europe</v>
      </c>
      <c r="Q74" t="s">
        <v>4735</v>
      </c>
    </row>
    <row r="75" spans="1:17" x14ac:dyDescent="0.25">
      <c r="A75" t="s">
        <v>303</v>
      </c>
      <c r="B75" t="s">
        <v>741</v>
      </c>
      <c r="C75" t="str">
        <f>VLOOKUP(B75,'Weight Classes'!$B$2:$C$18,2,FALSE)</f>
        <v>Cruiserweight</v>
      </c>
      <c r="D75">
        <v>28</v>
      </c>
      <c r="E75" t="s">
        <v>4739</v>
      </c>
      <c r="F75" t="s">
        <v>739</v>
      </c>
      <c r="G75" s="1">
        <v>43302</v>
      </c>
      <c r="I75">
        <v>1</v>
      </c>
      <c r="J75">
        <v>249</v>
      </c>
      <c r="L75" t="s">
        <v>390</v>
      </c>
      <c r="M75" s="1">
        <f t="shared" si="2"/>
        <v>43615</v>
      </c>
      <c r="N75">
        <f t="shared" si="3"/>
        <v>313</v>
      </c>
      <c r="O75" t="str">
        <f>VLOOKUP(F75,'Country Mapping'!$A$1:$C$330,2,FALSE)</f>
        <v>Eastern Europe</v>
      </c>
      <c r="P75" t="str">
        <f>VLOOKUP(F75,'Country Mapping'!$A$1:$C$330,3,FALSE)</f>
        <v>Europe</v>
      </c>
      <c r="Q75" t="s">
        <v>4738</v>
      </c>
    </row>
    <row r="76" spans="1:17" x14ac:dyDescent="0.25">
      <c r="A76" t="s">
        <v>303</v>
      </c>
      <c r="B76" t="s">
        <v>741</v>
      </c>
      <c r="C76" t="str">
        <f>VLOOKUP(B76,'Weight Classes'!$B$2:$C$18,2,FALSE)</f>
        <v>Cruiserweight</v>
      </c>
      <c r="D76">
        <v>29</v>
      </c>
      <c r="E76" t="s">
        <v>4740</v>
      </c>
      <c r="F76" t="s">
        <v>749</v>
      </c>
      <c r="G76" s="1">
        <v>43615</v>
      </c>
      <c r="I76">
        <v>0</v>
      </c>
      <c r="J76">
        <v>93</v>
      </c>
      <c r="L76" t="s">
        <v>744</v>
      </c>
      <c r="M76" s="1">
        <f t="shared" si="2"/>
        <v>43708</v>
      </c>
      <c r="N76">
        <f t="shared" si="3"/>
        <v>93</v>
      </c>
      <c r="O76" t="str">
        <f>VLOOKUP(F76,'Country Mapping'!$A$1:$C$330,2,FALSE)</f>
        <v>Western Europe</v>
      </c>
      <c r="P76" t="str">
        <f>VLOOKUP(F76,'Country Mapping'!$A$1:$C$330,3,FALSE)</f>
        <v>Europe</v>
      </c>
      <c r="Q76" t="s">
        <v>4735</v>
      </c>
    </row>
    <row r="77" spans="1:17" x14ac:dyDescent="0.25">
      <c r="A77" t="s">
        <v>303</v>
      </c>
      <c r="B77" t="s">
        <v>741</v>
      </c>
      <c r="C77" t="str">
        <f>VLOOKUP(B77,'Weight Classes'!$B$2:$C$18,2,FALSE)</f>
        <v>Cruiserweight</v>
      </c>
      <c r="D77">
        <v>30</v>
      </c>
      <c r="E77" t="s">
        <v>4740</v>
      </c>
      <c r="F77" t="s">
        <v>749</v>
      </c>
      <c r="G77" s="1">
        <v>43708</v>
      </c>
      <c r="I77">
        <v>2</v>
      </c>
      <c r="J77">
        <v>416</v>
      </c>
      <c r="M77" s="1">
        <f t="shared" si="2"/>
        <v>43708</v>
      </c>
      <c r="N77">
        <f t="shared" si="3"/>
        <v>0</v>
      </c>
      <c r="O77" t="str">
        <f>VLOOKUP(F77,'Country Mapping'!$A$1:$C$330,2,FALSE)</f>
        <v>Western Europe</v>
      </c>
      <c r="P77" t="str">
        <f>VLOOKUP(F77,'Country Mapping'!$A$1:$C$330,3,FALSE)</f>
        <v>Europe</v>
      </c>
      <c r="Q77" t="s">
        <v>4741</v>
      </c>
    </row>
    <row r="78" spans="1:17" x14ac:dyDescent="0.25">
      <c r="A78" t="s">
        <v>303</v>
      </c>
      <c r="B78" t="s">
        <v>741</v>
      </c>
      <c r="C78" t="str">
        <f>VLOOKUP(B78,'Weight Classes'!$B$2:$C$18,2,FALSE)</f>
        <v>Cruiserweight</v>
      </c>
      <c r="D78">
        <v>31</v>
      </c>
      <c r="E78" t="s">
        <v>4734</v>
      </c>
      <c r="F78" t="s">
        <v>752</v>
      </c>
      <c r="G78" s="1">
        <v>43708</v>
      </c>
      <c r="I78">
        <v>0</v>
      </c>
      <c r="J78">
        <v>416</v>
      </c>
      <c r="M78" s="1" t="str">
        <f t="shared" si="2"/>
        <v/>
      </c>
      <c r="N78" t="str">
        <f t="shared" si="3"/>
        <v/>
      </c>
      <c r="O78" t="str">
        <f>VLOOKUP(F78,'Country Mapping'!$A$1:$C$330,2,FALSE)</f>
        <v>Eastern Europe</v>
      </c>
      <c r="P78" t="str">
        <f>VLOOKUP(F78,'Country Mapping'!$A$1:$C$330,3,FALSE)</f>
        <v>Europe</v>
      </c>
      <c r="Q78" t="s">
        <v>4742</v>
      </c>
    </row>
    <row r="79" spans="1:17" x14ac:dyDescent="0.25">
      <c r="A79" t="s">
        <v>303</v>
      </c>
      <c r="B79" t="s">
        <v>745</v>
      </c>
      <c r="C79" t="str">
        <f>VLOOKUP(B79,'Weight Classes'!$B$2:$C$18,2,FALSE)</f>
        <v>Light Heavyweight</v>
      </c>
      <c r="D79">
        <v>1</v>
      </c>
      <c r="E79" t="s">
        <v>3126</v>
      </c>
      <c r="F79" t="s">
        <v>734</v>
      </c>
      <c r="G79" s="1">
        <v>23163</v>
      </c>
      <c r="I79">
        <v>2</v>
      </c>
      <c r="J79">
        <v>688</v>
      </c>
      <c r="M79" s="1">
        <f t="shared" si="2"/>
        <v>23831</v>
      </c>
      <c r="N79">
        <f t="shared" si="3"/>
        <v>668</v>
      </c>
      <c r="O79" t="str">
        <f>VLOOKUP(F79,'Country Mapping'!$A$1:$C$330,2,FALSE)</f>
        <v>North America</v>
      </c>
      <c r="P79" t="str">
        <f>VLOOKUP(F79,'Country Mapping'!$A$1:$C$330,3,FALSE)</f>
        <v>North America</v>
      </c>
    </row>
    <row r="80" spans="1:17" x14ac:dyDescent="0.25">
      <c r="A80" t="s">
        <v>303</v>
      </c>
      <c r="B80" t="s">
        <v>745</v>
      </c>
      <c r="C80" t="str">
        <f>VLOOKUP(B80,'Weight Classes'!$B$2:$C$18,2,FALSE)</f>
        <v>Light Heavyweight</v>
      </c>
      <c r="D80">
        <v>2</v>
      </c>
      <c r="E80" t="s">
        <v>3127</v>
      </c>
      <c r="F80" t="s">
        <v>747</v>
      </c>
      <c r="G80" s="1">
        <v>23831</v>
      </c>
      <c r="I80">
        <v>3</v>
      </c>
      <c r="J80">
        <v>626</v>
      </c>
      <c r="M80" s="1">
        <f t="shared" si="2"/>
        <v>24457</v>
      </c>
      <c r="N80">
        <f t="shared" si="3"/>
        <v>626</v>
      </c>
      <c r="O80" t="str">
        <f>VLOOKUP(F80,'Country Mapping'!$A$1:$C$330,2,FALSE)</f>
        <v>Caribbean</v>
      </c>
      <c r="P80" t="str">
        <f>VLOOKUP(F80,'Country Mapping'!$A$1:$C$330,3,FALSE)</f>
        <v>North America</v>
      </c>
    </row>
    <row r="81" spans="1:16" x14ac:dyDescent="0.25">
      <c r="A81" t="s">
        <v>303</v>
      </c>
      <c r="B81" t="s">
        <v>745</v>
      </c>
      <c r="C81" t="str">
        <f>VLOOKUP(B81,'Weight Classes'!$B$2:$C$18,2,FALSE)</f>
        <v>Light Heavyweight</v>
      </c>
      <c r="D81">
        <v>3</v>
      </c>
      <c r="E81" t="s">
        <v>3128</v>
      </c>
      <c r="F81" t="s">
        <v>754</v>
      </c>
      <c r="G81" s="1">
        <v>24457</v>
      </c>
      <c r="I81">
        <v>2</v>
      </c>
      <c r="J81">
        <v>525</v>
      </c>
      <c r="M81" s="1">
        <f t="shared" si="2"/>
        <v>24982</v>
      </c>
      <c r="N81">
        <f t="shared" si="3"/>
        <v>525</v>
      </c>
      <c r="O81" t="str">
        <f>VLOOKUP(F81,'Country Mapping'!$A$1:$C$330,2,FALSE)</f>
        <v>Sub-Saharan Africa</v>
      </c>
      <c r="P81" t="str">
        <f>VLOOKUP(F81,'Country Mapping'!$A$1:$C$330,3,FALSE)</f>
        <v>Africa</v>
      </c>
    </row>
    <row r="82" spans="1:16" x14ac:dyDescent="0.25">
      <c r="A82" t="s">
        <v>303</v>
      </c>
      <c r="B82" t="s">
        <v>745</v>
      </c>
      <c r="C82" t="str">
        <f>VLOOKUP(B82,'Weight Classes'!$B$2:$C$18,2,FALSE)</f>
        <v>Light Heavyweight</v>
      </c>
      <c r="D82">
        <v>4</v>
      </c>
      <c r="E82" t="s">
        <v>3129</v>
      </c>
      <c r="F82" t="s">
        <v>734</v>
      </c>
      <c r="G82" s="1">
        <v>24982</v>
      </c>
      <c r="I82">
        <v>4</v>
      </c>
      <c r="J82">
        <v>838</v>
      </c>
      <c r="L82" t="s">
        <v>394</v>
      </c>
      <c r="M82" s="1">
        <f t="shared" si="2"/>
        <v>25991</v>
      </c>
      <c r="N82">
        <f t="shared" si="3"/>
        <v>1009</v>
      </c>
      <c r="O82" t="str">
        <f>VLOOKUP(F82,'Country Mapping'!$A$1:$C$330,2,FALSE)</f>
        <v>North America</v>
      </c>
      <c r="P82" t="str">
        <f>VLOOKUP(F82,'Country Mapping'!$A$1:$C$330,3,FALSE)</f>
        <v>North America</v>
      </c>
    </row>
    <row r="83" spans="1:16" x14ac:dyDescent="0.25">
      <c r="A83" t="s">
        <v>303</v>
      </c>
      <c r="B83" t="s">
        <v>745</v>
      </c>
      <c r="C83" t="str">
        <f>VLOOKUP(B83,'Weight Classes'!$B$2:$C$18,2,FALSE)</f>
        <v>Light Heavyweight</v>
      </c>
      <c r="D83">
        <v>5</v>
      </c>
      <c r="E83" t="s">
        <v>3130</v>
      </c>
      <c r="F83" t="s">
        <v>755</v>
      </c>
      <c r="G83" s="1">
        <v>25991</v>
      </c>
      <c r="I83">
        <v>4</v>
      </c>
      <c r="J83">
        <v>405</v>
      </c>
      <c r="M83" s="1">
        <f t="shared" si="2"/>
        <v>26396</v>
      </c>
      <c r="N83">
        <f t="shared" si="3"/>
        <v>405</v>
      </c>
      <c r="O83" t="str">
        <f>VLOOKUP(F83,'Country Mapping'!$A$1:$C$330,2,FALSE)</f>
        <v>South America</v>
      </c>
      <c r="P83" t="str">
        <f>VLOOKUP(F83,'Country Mapping'!$A$1:$C$330,3,FALSE)</f>
        <v>South America</v>
      </c>
    </row>
    <row r="84" spans="1:16" x14ac:dyDescent="0.25">
      <c r="A84" t="s">
        <v>303</v>
      </c>
      <c r="B84" t="s">
        <v>745</v>
      </c>
      <c r="C84" t="str">
        <f>VLOOKUP(B84,'Weight Classes'!$B$2:$C$18,2,FALSE)</f>
        <v>Light Heavyweight</v>
      </c>
      <c r="D84">
        <v>6</v>
      </c>
      <c r="E84" t="s">
        <v>395</v>
      </c>
      <c r="F84" t="s">
        <v>734</v>
      </c>
      <c r="G84" s="1">
        <v>26396</v>
      </c>
      <c r="I84">
        <v>5</v>
      </c>
      <c r="J84">
        <v>892</v>
      </c>
      <c r="L84" t="s">
        <v>396</v>
      </c>
      <c r="M84" s="1">
        <f t="shared" si="2"/>
        <v>27370</v>
      </c>
      <c r="N84">
        <f t="shared" si="3"/>
        <v>974</v>
      </c>
      <c r="O84" t="str">
        <f>VLOOKUP(F84,'Country Mapping'!$A$1:$C$330,2,FALSE)</f>
        <v>North America</v>
      </c>
      <c r="P84" t="str">
        <f>VLOOKUP(F84,'Country Mapping'!$A$1:$C$330,3,FALSE)</f>
        <v>North America</v>
      </c>
    </row>
    <row r="85" spans="1:16" x14ac:dyDescent="0.25">
      <c r="A85" t="s">
        <v>303</v>
      </c>
      <c r="B85" t="s">
        <v>745</v>
      </c>
      <c r="C85" t="str">
        <f>VLOOKUP(B85,'Weight Classes'!$B$2:$C$18,2,FALSE)</f>
        <v>Light Heavyweight</v>
      </c>
      <c r="D85">
        <v>7</v>
      </c>
      <c r="E85" t="s">
        <v>3131</v>
      </c>
      <c r="F85" t="s">
        <v>756</v>
      </c>
      <c r="G85" s="1">
        <v>27370</v>
      </c>
      <c r="I85">
        <v>10</v>
      </c>
      <c r="J85">
        <v>1738</v>
      </c>
      <c r="M85" s="1">
        <f t="shared" si="2"/>
        <v>28748</v>
      </c>
      <c r="N85">
        <f t="shared" si="3"/>
        <v>1378</v>
      </c>
      <c r="O85" t="str">
        <f>VLOOKUP(F85,'Country Mapping'!$A$1:$C$330,2,FALSE)</f>
        <v>South America</v>
      </c>
      <c r="P85" t="str">
        <f>VLOOKUP(F85,'Country Mapping'!$A$1:$C$330,3,FALSE)</f>
        <v>South America</v>
      </c>
    </row>
    <row r="86" spans="1:16" x14ac:dyDescent="0.25">
      <c r="A86" t="s">
        <v>303</v>
      </c>
      <c r="B86" t="s">
        <v>745</v>
      </c>
      <c r="C86" t="str">
        <f>VLOOKUP(B86,'Weight Classes'!$B$2:$C$18,2,FALSE)</f>
        <v>Light Heavyweight</v>
      </c>
      <c r="D86">
        <v>8</v>
      </c>
      <c r="E86" t="s">
        <v>3132</v>
      </c>
      <c r="F86" t="s">
        <v>734</v>
      </c>
      <c r="G86" s="1">
        <v>28748</v>
      </c>
      <c r="I86">
        <v>1</v>
      </c>
      <c r="J86">
        <v>211</v>
      </c>
      <c r="M86" s="1">
        <f t="shared" si="2"/>
        <v>28959</v>
      </c>
      <c r="N86">
        <f t="shared" si="3"/>
        <v>211</v>
      </c>
      <c r="O86" t="str">
        <f>VLOOKUP(F86,'Country Mapping'!$A$1:$C$330,2,FALSE)</f>
        <v>North America</v>
      </c>
      <c r="P86" t="str">
        <f>VLOOKUP(F86,'Country Mapping'!$A$1:$C$330,3,FALSE)</f>
        <v>North America</v>
      </c>
    </row>
    <row r="87" spans="1:16" x14ac:dyDescent="0.25">
      <c r="A87" t="s">
        <v>303</v>
      </c>
      <c r="B87" t="s">
        <v>745</v>
      </c>
      <c r="C87" t="str">
        <f>VLOOKUP(B87,'Weight Classes'!$B$2:$C$18,2,FALSE)</f>
        <v>Light Heavyweight</v>
      </c>
      <c r="D87">
        <v>9</v>
      </c>
      <c r="E87" t="s">
        <v>397</v>
      </c>
      <c r="F87" t="s">
        <v>756</v>
      </c>
      <c r="G87" s="1">
        <v>28959</v>
      </c>
      <c r="I87">
        <v>0</v>
      </c>
      <c r="J87">
        <v>230</v>
      </c>
      <c r="M87" s="1">
        <f t="shared" si="2"/>
        <v>29189</v>
      </c>
      <c r="N87">
        <f t="shared" si="3"/>
        <v>230</v>
      </c>
      <c r="O87" t="str">
        <f>VLOOKUP(F87,'Country Mapping'!$A$1:$C$330,2,FALSE)</f>
        <v>South America</v>
      </c>
      <c r="P87" t="str">
        <f>VLOOKUP(F87,'Country Mapping'!$A$1:$C$330,3,FALSE)</f>
        <v>South America</v>
      </c>
    </row>
    <row r="88" spans="1:16" x14ac:dyDescent="0.25">
      <c r="A88" t="s">
        <v>303</v>
      </c>
      <c r="B88" t="s">
        <v>745</v>
      </c>
      <c r="C88" t="str">
        <f>VLOOKUP(B88,'Weight Classes'!$B$2:$C$18,2,FALSE)</f>
        <v>Light Heavyweight</v>
      </c>
      <c r="D88">
        <v>10</v>
      </c>
      <c r="E88" t="s">
        <v>3133</v>
      </c>
      <c r="F88" t="s">
        <v>734</v>
      </c>
      <c r="G88" s="1">
        <v>29189</v>
      </c>
      <c r="I88">
        <v>0</v>
      </c>
      <c r="J88">
        <v>122</v>
      </c>
      <c r="M88" s="1">
        <f t="shared" si="2"/>
        <v>29311</v>
      </c>
      <c r="N88">
        <f t="shared" si="3"/>
        <v>122</v>
      </c>
      <c r="O88" t="str">
        <f>VLOOKUP(F88,'Country Mapping'!$A$1:$C$330,2,FALSE)</f>
        <v>North America</v>
      </c>
      <c r="P88" t="str">
        <f>VLOOKUP(F88,'Country Mapping'!$A$1:$C$330,3,FALSE)</f>
        <v>North America</v>
      </c>
    </row>
    <row r="89" spans="1:16" x14ac:dyDescent="0.25">
      <c r="A89" t="s">
        <v>303</v>
      </c>
      <c r="B89" t="s">
        <v>745</v>
      </c>
      <c r="C89" t="str">
        <f>VLOOKUP(B89,'Weight Classes'!$B$2:$C$18,2,FALSE)</f>
        <v>Light Heavyweight</v>
      </c>
      <c r="D89">
        <v>11</v>
      </c>
      <c r="E89" t="s">
        <v>3134</v>
      </c>
      <c r="F89" t="s">
        <v>734</v>
      </c>
      <c r="G89" s="1">
        <v>29311</v>
      </c>
      <c r="I89">
        <v>2</v>
      </c>
      <c r="J89">
        <v>474</v>
      </c>
      <c r="M89" s="1">
        <f t="shared" si="2"/>
        <v>29785</v>
      </c>
      <c r="N89">
        <f t="shared" si="3"/>
        <v>474</v>
      </c>
      <c r="O89" t="str">
        <f>VLOOKUP(F89,'Country Mapping'!$A$1:$C$330,2,FALSE)</f>
        <v>North America</v>
      </c>
      <c r="P89" t="str">
        <f>VLOOKUP(F89,'Country Mapping'!$A$1:$C$330,3,FALSE)</f>
        <v>North America</v>
      </c>
    </row>
    <row r="90" spans="1:16" x14ac:dyDescent="0.25">
      <c r="A90" t="s">
        <v>303</v>
      </c>
      <c r="B90" t="s">
        <v>745</v>
      </c>
      <c r="C90" t="str">
        <f>VLOOKUP(B90,'Weight Classes'!$B$2:$C$18,2,FALSE)</f>
        <v>Light Heavyweight</v>
      </c>
      <c r="D90">
        <v>12</v>
      </c>
      <c r="E90" t="s">
        <v>3135</v>
      </c>
      <c r="F90" t="s">
        <v>734</v>
      </c>
      <c r="G90" s="1">
        <v>29785</v>
      </c>
      <c r="I90">
        <v>10</v>
      </c>
      <c r="J90">
        <v>1526</v>
      </c>
      <c r="L90" t="s">
        <v>400</v>
      </c>
      <c r="M90" s="1">
        <f t="shared" si="2"/>
        <v>31452</v>
      </c>
      <c r="N90">
        <f t="shared" si="3"/>
        <v>1667</v>
      </c>
      <c r="O90" t="str">
        <f>VLOOKUP(F90,'Country Mapping'!$A$1:$C$330,2,FALSE)</f>
        <v>North America</v>
      </c>
      <c r="P90" t="str">
        <f>VLOOKUP(F90,'Country Mapping'!$A$1:$C$330,3,FALSE)</f>
        <v>North America</v>
      </c>
    </row>
    <row r="91" spans="1:16" x14ac:dyDescent="0.25">
      <c r="A91" t="s">
        <v>303</v>
      </c>
      <c r="B91" t="s">
        <v>745</v>
      </c>
      <c r="C91" t="str">
        <f>VLOOKUP(B91,'Weight Classes'!$B$2:$C$18,2,FALSE)</f>
        <v>Light Heavyweight</v>
      </c>
      <c r="D91">
        <v>13</v>
      </c>
      <c r="E91" t="s">
        <v>3136</v>
      </c>
      <c r="F91" t="s">
        <v>734</v>
      </c>
      <c r="G91" s="1">
        <v>31452</v>
      </c>
      <c r="I91">
        <v>1</v>
      </c>
      <c r="J91">
        <v>468</v>
      </c>
      <c r="M91" s="1">
        <f t="shared" si="2"/>
        <v>31920</v>
      </c>
      <c r="N91">
        <f t="shared" si="3"/>
        <v>468</v>
      </c>
      <c r="O91" t="str">
        <f>VLOOKUP(F91,'Country Mapping'!$A$1:$C$330,2,FALSE)</f>
        <v>North America</v>
      </c>
      <c r="P91" t="str">
        <f>VLOOKUP(F91,'Country Mapping'!$A$1:$C$330,3,FALSE)</f>
        <v>North America</v>
      </c>
    </row>
    <row r="92" spans="1:16" x14ac:dyDescent="0.25">
      <c r="A92" t="s">
        <v>303</v>
      </c>
      <c r="B92" t="s">
        <v>745</v>
      </c>
      <c r="C92" t="str">
        <f>VLOOKUP(B92,'Weight Classes'!$B$2:$C$18,2,FALSE)</f>
        <v>Light Heavyweight</v>
      </c>
      <c r="D92">
        <v>14</v>
      </c>
      <c r="E92" t="s">
        <v>3137</v>
      </c>
      <c r="F92" t="s">
        <v>757</v>
      </c>
      <c r="G92" s="1">
        <v>31920</v>
      </c>
      <c r="I92">
        <v>0</v>
      </c>
      <c r="J92">
        <v>105</v>
      </c>
      <c r="M92" s="1">
        <f t="shared" si="2"/>
        <v>32025</v>
      </c>
      <c r="N92">
        <f t="shared" si="3"/>
        <v>105</v>
      </c>
      <c r="O92" t="str">
        <f>VLOOKUP(F92,'Country Mapping'!$A$1:$C$330,2,FALSE)</f>
        <v>Caribbean</v>
      </c>
      <c r="P92" t="str">
        <f>VLOOKUP(F92,'Country Mapping'!$A$1:$C$330,3,FALSE)</f>
        <v>North America</v>
      </c>
    </row>
    <row r="93" spans="1:16" x14ac:dyDescent="0.25">
      <c r="A93" t="s">
        <v>303</v>
      </c>
      <c r="B93" t="s">
        <v>745</v>
      </c>
      <c r="C93" t="str">
        <f>VLOOKUP(B93,'Weight Classes'!$B$2:$C$18,2,FALSE)</f>
        <v>Light Heavyweight</v>
      </c>
      <c r="D93">
        <v>15</v>
      </c>
      <c r="E93" t="s">
        <v>3109</v>
      </c>
      <c r="F93" t="s">
        <v>734</v>
      </c>
      <c r="G93" s="1">
        <v>32025</v>
      </c>
      <c r="I93">
        <v>10</v>
      </c>
      <c r="J93">
        <v>1367</v>
      </c>
      <c r="M93" s="1">
        <f t="shared" si="2"/>
        <v>33392</v>
      </c>
      <c r="N93">
        <f t="shared" si="3"/>
        <v>1367</v>
      </c>
      <c r="O93" t="str">
        <f>VLOOKUP(F93,'Country Mapping'!$A$1:$C$330,2,FALSE)</f>
        <v>North America</v>
      </c>
      <c r="P93" t="str">
        <f>VLOOKUP(F93,'Country Mapping'!$A$1:$C$330,3,FALSE)</f>
        <v>North America</v>
      </c>
    </row>
    <row r="94" spans="1:16" x14ac:dyDescent="0.25">
      <c r="A94" t="s">
        <v>303</v>
      </c>
      <c r="B94" t="s">
        <v>745</v>
      </c>
      <c r="C94" t="str">
        <f>VLOOKUP(B94,'Weight Classes'!$B$2:$C$18,2,FALSE)</f>
        <v>Light Heavyweight</v>
      </c>
      <c r="D94">
        <v>16</v>
      </c>
      <c r="E94" t="s">
        <v>3138</v>
      </c>
      <c r="F94" t="s">
        <v>734</v>
      </c>
      <c r="G94" s="1">
        <v>33392</v>
      </c>
      <c r="I94">
        <v>0</v>
      </c>
      <c r="J94">
        <v>291</v>
      </c>
      <c r="M94" s="1">
        <f t="shared" si="2"/>
        <v>33683</v>
      </c>
      <c r="N94">
        <f t="shared" si="3"/>
        <v>291</v>
      </c>
      <c r="O94" t="str">
        <f>VLOOKUP(F94,'Country Mapping'!$A$1:$C$330,2,FALSE)</f>
        <v>North America</v>
      </c>
      <c r="P94" t="str">
        <f>VLOOKUP(F94,'Country Mapping'!$A$1:$C$330,3,FALSE)</f>
        <v>North America</v>
      </c>
    </row>
    <row r="95" spans="1:16" x14ac:dyDescent="0.25">
      <c r="A95" t="s">
        <v>303</v>
      </c>
      <c r="B95" t="s">
        <v>745</v>
      </c>
      <c r="C95" t="str">
        <f>VLOOKUP(B95,'Weight Classes'!$B$2:$C$18,2,FALSE)</f>
        <v>Light Heavyweight</v>
      </c>
      <c r="D95">
        <v>17</v>
      </c>
      <c r="E95" t="s">
        <v>3139</v>
      </c>
      <c r="F95" t="s">
        <v>734</v>
      </c>
      <c r="G95" s="1">
        <v>33683</v>
      </c>
      <c r="I95">
        <v>0</v>
      </c>
      <c r="J95">
        <v>286</v>
      </c>
      <c r="L95" t="s">
        <v>403</v>
      </c>
      <c r="M95" s="1">
        <f t="shared" si="2"/>
        <v>33876</v>
      </c>
      <c r="N95">
        <f t="shared" si="3"/>
        <v>193</v>
      </c>
      <c r="O95" t="str">
        <f>VLOOKUP(F95,'Country Mapping'!$A$1:$C$330,2,FALSE)</f>
        <v>North America</v>
      </c>
      <c r="P95" t="str">
        <f>VLOOKUP(F95,'Country Mapping'!$A$1:$C$330,3,FALSE)</f>
        <v>North America</v>
      </c>
    </row>
    <row r="96" spans="1:16" x14ac:dyDescent="0.25">
      <c r="A96" t="s">
        <v>303</v>
      </c>
      <c r="B96" t="s">
        <v>745</v>
      </c>
      <c r="C96" t="str">
        <f>VLOOKUP(B96,'Weight Classes'!$B$2:$C$18,2,FALSE)</f>
        <v>Light Heavyweight</v>
      </c>
      <c r="D96">
        <v>18</v>
      </c>
      <c r="E96" t="s">
        <v>3140</v>
      </c>
      <c r="F96" t="s">
        <v>734</v>
      </c>
      <c r="G96" s="1">
        <v>33876</v>
      </c>
      <c r="I96">
        <v>10</v>
      </c>
      <c r="J96">
        <v>1718</v>
      </c>
      <c r="M96" s="1">
        <f t="shared" si="2"/>
        <v>35594</v>
      </c>
      <c r="N96">
        <f t="shared" si="3"/>
        <v>1718</v>
      </c>
      <c r="O96" t="str">
        <f>VLOOKUP(F96,'Country Mapping'!$A$1:$C$330,2,FALSE)</f>
        <v>North America</v>
      </c>
      <c r="P96" t="str">
        <f>VLOOKUP(F96,'Country Mapping'!$A$1:$C$330,3,FALSE)</f>
        <v>North America</v>
      </c>
    </row>
    <row r="97" spans="1:17" x14ac:dyDescent="0.25">
      <c r="A97" t="s">
        <v>303</v>
      </c>
      <c r="B97" t="s">
        <v>745</v>
      </c>
      <c r="C97" t="str">
        <f>VLOOKUP(B97,'Weight Classes'!$B$2:$C$18,2,FALSE)</f>
        <v>Light Heavyweight</v>
      </c>
      <c r="D97">
        <v>19</v>
      </c>
      <c r="E97" t="s">
        <v>3141</v>
      </c>
      <c r="F97" t="s">
        <v>758</v>
      </c>
      <c r="G97" s="1">
        <v>35594</v>
      </c>
      <c r="I97">
        <v>0</v>
      </c>
      <c r="J97">
        <v>18</v>
      </c>
      <c r="L97" t="s">
        <v>405</v>
      </c>
      <c r="M97" s="1">
        <f t="shared" si="2"/>
        <v>35693</v>
      </c>
      <c r="N97">
        <f t="shared" si="3"/>
        <v>99</v>
      </c>
      <c r="O97" t="str">
        <f>VLOOKUP(F97,'Country Mapping'!$A$1:$C$330,2,FALSE)</f>
        <v>Eastern Europe</v>
      </c>
      <c r="P97" t="str">
        <f>VLOOKUP(F97,'Country Mapping'!$A$1:$C$330,3,FALSE)</f>
        <v>Europe</v>
      </c>
    </row>
    <row r="98" spans="1:17" x14ac:dyDescent="0.25">
      <c r="A98" t="s">
        <v>303</v>
      </c>
      <c r="B98" t="s">
        <v>745</v>
      </c>
      <c r="C98" t="str">
        <f>VLOOKUP(B98,'Weight Classes'!$B$2:$C$18,2,FALSE)</f>
        <v>Light Heavyweight</v>
      </c>
      <c r="D98">
        <v>20</v>
      </c>
      <c r="E98" t="s">
        <v>3142</v>
      </c>
      <c r="F98" t="s">
        <v>734</v>
      </c>
      <c r="G98" s="1">
        <v>35693</v>
      </c>
      <c r="I98">
        <v>0</v>
      </c>
      <c r="J98">
        <v>301</v>
      </c>
      <c r="M98" s="1">
        <f t="shared" si="2"/>
        <v>35994</v>
      </c>
      <c r="N98">
        <f t="shared" si="3"/>
        <v>301</v>
      </c>
      <c r="O98" t="str">
        <f>VLOOKUP(F98,'Country Mapping'!$A$1:$C$330,2,FALSE)</f>
        <v>North America</v>
      </c>
      <c r="P98" t="str">
        <f>VLOOKUP(F98,'Country Mapping'!$A$1:$C$330,3,FALSE)</f>
        <v>North America</v>
      </c>
    </row>
    <row r="99" spans="1:17" x14ac:dyDescent="0.25">
      <c r="A99" t="s">
        <v>303</v>
      </c>
      <c r="B99" t="s">
        <v>745</v>
      </c>
      <c r="C99" t="str">
        <f>VLOOKUP(B99,'Weight Classes'!$B$2:$C$18,2,FALSE)</f>
        <v>Light Heavyweight</v>
      </c>
      <c r="D99">
        <v>21</v>
      </c>
      <c r="E99" t="s">
        <v>3087</v>
      </c>
      <c r="F99" t="s">
        <v>734</v>
      </c>
      <c r="G99" s="1">
        <v>35994</v>
      </c>
      <c r="I99">
        <v>6</v>
      </c>
      <c r="J99">
        <v>987</v>
      </c>
      <c r="L99" t="s">
        <v>406</v>
      </c>
      <c r="M99" s="1">
        <f t="shared" si="2"/>
        <v>36981</v>
      </c>
      <c r="N99">
        <f t="shared" si="3"/>
        <v>987</v>
      </c>
      <c r="O99" t="str">
        <f>VLOOKUP(F99,'Country Mapping'!$A$1:$C$330,2,FALSE)</f>
        <v>North America</v>
      </c>
      <c r="P99" t="str">
        <f>VLOOKUP(F99,'Country Mapping'!$A$1:$C$330,3,FALSE)</f>
        <v>North America</v>
      </c>
    </row>
    <row r="100" spans="1:17" x14ac:dyDescent="0.25">
      <c r="A100" t="s">
        <v>303</v>
      </c>
      <c r="B100" t="s">
        <v>745</v>
      </c>
      <c r="C100" t="str">
        <f>VLOOKUP(B100,'Weight Classes'!$B$2:$C$18,2,FALSE)</f>
        <v>Light Heavyweight</v>
      </c>
      <c r="D100">
        <v>22</v>
      </c>
      <c r="E100" t="s">
        <v>4743</v>
      </c>
      <c r="F100" t="s">
        <v>734</v>
      </c>
      <c r="G100" s="1">
        <v>36981</v>
      </c>
      <c r="I100">
        <v>4</v>
      </c>
      <c r="J100">
        <v>1141</v>
      </c>
      <c r="M100" s="1">
        <f t="shared" si="2"/>
        <v>37247</v>
      </c>
      <c r="N100">
        <f t="shared" si="3"/>
        <v>266</v>
      </c>
      <c r="O100" t="str">
        <f>VLOOKUP(F100,'Country Mapping'!$A$1:$C$330,2,FALSE)</f>
        <v>North America</v>
      </c>
      <c r="P100" t="str">
        <f>VLOOKUP(F100,'Country Mapping'!$A$1:$C$330,3,FALSE)</f>
        <v>North America</v>
      </c>
      <c r="Q100" t="s">
        <v>4744</v>
      </c>
    </row>
    <row r="101" spans="1:17" x14ac:dyDescent="0.25">
      <c r="A101" t="s">
        <v>303</v>
      </c>
      <c r="B101" t="s">
        <v>745</v>
      </c>
      <c r="C101" t="str">
        <f>VLOOKUP(B101,'Weight Classes'!$B$2:$C$18,2,FALSE)</f>
        <v>Light Heavyweight</v>
      </c>
      <c r="D101">
        <v>23</v>
      </c>
      <c r="E101" t="s">
        <v>3144</v>
      </c>
      <c r="F101" t="s">
        <v>749</v>
      </c>
      <c r="G101" s="1">
        <v>37247</v>
      </c>
      <c r="I101">
        <v>2</v>
      </c>
      <c r="J101">
        <v>654</v>
      </c>
      <c r="M101" s="1">
        <f t="shared" si="2"/>
        <v>37688</v>
      </c>
      <c r="N101">
        <f t="shared" si="3"/>
        <v>441</v>
      </c>
      <c r="O101" t="str">
        <f>VLOOKUP(F101,'Country Mapping'!$A$1:$C$330,2,FALSE)</f>
        <v>Western Europe</v>
      </c>
      <c r="P101" t="str">
        <f>VLOOKUP(F101,'Country Mapping'!$A$1:$C$330,3,FALSE)</f>
        <v>Europe</v>
      </c>
    </row>
    <row r="102" spans="1:17" x14ac:dyDescent="0.25">
      <c r="A102" t="s">
        <v>303</v>
      </c>
      <c r="B102" t="s">
        <v>745</v>
      </c>
      <c r="C102" t="str">
        <f>VLOOKUP(B102,'Weight Classes'!$B$2:$C$18,2,FALSE)</f>
        <v>Light Heavyweight</v>
      </c>
      <c r="D102">
        <v>24</v>
      </c>
      <c r="E102" t="s">
        <v>3145</v>
      </c>
      <c r="F102" t="s">
        <v>749</v>
      </c>
      <c r="G102" s="1">
        <v>37688</v>
      </c>
      <c r="I102">
        <v>0</v>
      </c>
      <c r="J102">
        <v>216</v>
      </c>
      <c r="M102" s="1">
        <f t="shared" si="2"/>
        <v>37904</v>
      </c>
      <c r="N102">
        <f t="shared" si="3"/>
        <v>216</v>
      </c>
      <c r="O102" t="str">
        <f>VLOOKUP(F102,'Country Mapping'!$A$1:$C$330,2,FALSE)</f>
        <v>Western Europe</v>
      </c>
      <c r="P102" t="str">
        <f>VLOOKUP(F102,'Country Mapping'!$A$1:$C$330,3,FALSE)</f>
        <v>Europe</v>
      </c>
    </row>
    <row r="103" spans="1:17" x14ac:dyDescent="0.25">
      <c r="A103" t="s">
        <v>303</v>
      </c>
      <c r="B103" t="s">
        <v>745</v>
      </c>
      <c r="C103" t="str">
        <f>VLOOKUP(B103,'Weight Classes'!$B$2:$C$18,2,FALSE)</f>
        <v>Light Heavyweight</v>
      </c>
      <c r="D103">
        <v>25</v>
      </c>
      <c r="E103" t="s">
        <v>3146</v>
      </c>
      <c r="F103" t="s">
        <v>759</v>
      </c>
      <c r="G103" s="1">
        <v>37904</v>
      </c>
      <c r="I103">
        <v>0</v>
      </c>
      <c r="J103">
        <v>133</v>
      </c>
      <c r="M103" s="1">
        <f t="shared" si="2"/>
        <v>38037</v>
      </c>
      <c r="N103">
        <f t="shared" si="3"/>
        <v>133</v>
      </c>
      <c r="O103" t="str">
        <f>VLOOKUP(F103,'Country Mapping'!$A$1:$C$330,2,FALSE)</f>
        <v>Western Europe</v>
      </c>
      <c r="P103" t="str">
        <f>VLOOKUP(F103,'Country Mapping'!$A$1:$C$330,3,FALSE)</f>
        <v>Europe</v>
      </c>
    </row>
    <row r="104" spans="1:17" x14ac:dyDescent="0.25">
      <c r="A104" t="s">
        <v>303</v>
      </c>
      <c r="B104" t="s">
        <v>745</v>
      </c>
      <c r="C104" t="str">
        <f>VLOOKUP(B104,'Weight Classes'!$B$2:$C$18,2,FALSE)</f>
        <v>Light Heavyweight</v>
      </c>
      <c r="D104">
        <v>27</v>
      </c>
      <c r="E104" t="s">
        <v>3108</v>
      </c>
      <c r="F104" t="s">
        <v>749</v>
      </c>
      <c r="G104" s="1">
        <v>38037</v>
      </c>
      <c r="I104">
        <v>1</v>
      </c>
      <c r="J104">
        <v>972</v>
      </c>
      <c r="L104" t="s">
        <v>407</v>
      </c>
      <c r="M104" s="1">
        <f t="shared" si="2"/>
        <v>38122</v>
      </c>
      <c r="N104">
        <f t="shared" si="3"/>
        <v>85</v>
      </c>
      <c r="O104" t="str">
        <f>VLOOKUP(F104,'Country Mapping'!$A$1:$C$330,2,FALSE)</f>
        <v>Western Europe</v>
      </c>
      <c r="P104" t="str">
        <f>VLOOKUP(F104,'Country Mapping'!$A$1:$C$330,3,FALSE)</f>
        <v>Europe</v>
      </c>
    </row>
    <row r="105" spans="1:17" x14ac:dyDescent="0.25">
      <c r="A105" t="s">
        <v>303</v>
      </c>
      <c r="B105" t="s">
        <v>745</v>
      </c>
      <c r="C105" t="str">
        <f>VLOOKUP(B105,'Weight Classes'!$B$2:$C$18,2,FALSE)</f>
        <v>Light Heavyweight</v>
      </c>
      <c r="D105">
        <v>28</v>
      </c>
      <c r="E105" t="s">
        <v>4745</v>
      </c>
      <c r="F105" t="s">
        <v>734</v>
      </c>
      <c r="G105" s="1">
        <v>38122</v>
      </c>
      <c r="I105">
        <v>0</v>
      </c>
      <c r="J105">
        <v>230</v>
      </c>
      <c r="L105" t="s">
        <v>408</v>
      </c>
      <c r="M105" s="1">
        <f t="shared" si="2"/>
        <v>39009</v>
      </c>
      <c r="N105">
        <f t="shared" si="3"/>
        <v>887</v>
      </c>
      <c r="O105" t="str">
        <f>VLOOKUP(F105,'Country Mapping'!$A$1:$C$330,2,FALSE)</f>
        <v>North America</v>
      </c>
      <c r="P105" t="str">
        <f>VLOOKUP(F105,'Country Mapping'!$A$1:$C$330,3,FALSE)</f>
        <v>North America</v>
      </c>
      <c r="Q105" t="s">
        <v>4746</v>
      </c>
    </row>
    <row r="106" spans="1:17" x14ac:dyDescent="0.25">
      <c r="A106" t="s">
        <v>303</v>
      </c>
      <c r="B106" t="s">
        <v>745</v>
      </c>
      <c r="C106" t="str">
        <f>VLOOKUP(B106,'Weight Classes'!$B$2:$C$18,2,FALSE)</f>
        <v>Light Heavyweight</v>
      </c>
      <c r="D106">
        <v>29</v>
      </c>
      <c r="E106" t="s">
        <v>409</v>
      </c>
      <c r="F106" t="s">
        <v>759</v>
      </c>
      <c r="G106" s="1">
        <v>39009</v>
      </c>
      <c r="I106">
        <v>0</v>
      </c>
      <c r="J106">
        <v>191</v>
      </c>
      <c r="M106" s="1">
        <f t="shared" si="2"/>
        <v>39200</v>
      </c>
      <c r="N106">
        <f t="shared" si="3"/>
        <v>191</v>
      </c>
      <c r="O106" t="str">
        <f>VLOOKUP(F106,'Country Mapping'!$A$1:$C$330,2,FALSE)</f>
        <v>Western Europe</v>
      </c>
      <c r="P106" t="str">
        <f>VLOOKUP(F106,'Country Mapping'!$A$1:$C$330,3,FALSE)</f>
        <v>Europe</v>
      </c>
    </row>
    <row r="107" spans="1:17" x14ac:dyDescent="0.25">
      <c r="A107" t="s">
        <v>303</v>
      </c>
      <c r="B107" t="s">
        <v>745</v>
      </c>
      <c r="C107" t="str">
        <f>VLOOKUP(B107,'Weight Classes'!$B$2:$C$18,2,FALSE)</f>
        <v>Light Heavyweight</v>
      </c>
      <c r="D107">
        <v>30</v>
      </c>
      <c r="E107" t="s">
        <v>3148</v>
      </c>
      <c r="F107" t="s">
        <v>760</v>
      </c>
      <c r="G107" s="1">
        <v>39200</v>
      </c>
      <c r="I107">
        <v>0</v>
      </c>
      <c r="J107">
        <v>287</v>
      </c>
      <c r="M107" s="1">
        <f t="shared" si="2"/>
        <v>39432</v>
      </c>
      <c r="N107">
        <f t="shared" si="3"/>
        <v>232</v>
      </c>
      <c r="O107" t="str">
        <f>VLOOKUP(F107,'Country Mapping'!$A$1:$C$330,2,FALSE)</f>
        <v>Eastern Europe</v>
      </c>
      <c r="P107" t="str">
        <f>VLOOKUP(F107,'Country Mapping'!$A$1:$C$330,3,FALSE)</f>
        <v>Europe</v>
      </c>
    </row>
    <row r="108" spans="1:17" x14ac:dyDescent="0.25">
      <c r="A108" t="s">
        <v>303</v>
      </c>
      <c r="B108" t="s">
        <v>745</v>
      </c>
      <c r="C108" t="str">
        <f>VLOOKUP(B108,'Weight Classes'!$B$2:$C$18,2,FALSE)</f>
        <v>Light Heavyweight</v>
      </c>
      <c r="D108">
        <v>31</v>
      </c>
      <c r="E108" t="s">
        <v>3149</v>
      </c>
      <c r="F108" t="s">
        <v>761</v>
      </c>
      <c r="G108" s="1">
        <v>39432</v>
      </c>
      <c r="I108">
        <v>0</v>
      </c>
      <c r="J108">
        <v>100</v>
      </c>
      <c r="L108" t="s">
        <v>410</v>
      </c>
      <c r="M108" s="1">
        <f t="shared" si="2"/>
        <v>39632</v>
      </c>
      <c r="N108">
        <f t="shared" si="3"/>
        <v>200</v>
      </c>
      <c r="O108" t="str">
        <f>VLOOKUP(F108,'Country Mapping'!$A$1:$C$330,2,FALSE)</f>
        <v>Australia</v>
      </c>
      <c r="P108" t="str">
        <f>VLOOKUP(F108,'Country Mapping'!$A$1:$C$330,3,FALSE)</f>
        <v>Australia</v>
      </c>
    </row>
    <row r="109" spans="1:17" x14ac:dyDescent="0.25">
      <c r="A109" t="s">
        <v>303</v>
      </c>
      <c r="B109" t="s">
        <v>745</v>
      </c>
      <c r="C109" t="str">
        <f>VLOOKUP(B109,'Weight Classes'!$B$2:$C$18,2,FALSE)</f>
        <v>Light Heavyweight</v>
      </c>
      <c r="D109">
        <v>32</v>
      </c>
      <c r="E109" t="s">
        <v>3150</v>
      </c>
      <c r="F109" t="s">
        <v>756</v>
      </c>
      <c r="G109" s="1">
        <v>39632</v>
      </c>
      <c r="I109">
        <v>1</v>
      </c>
      <c r="J109">
        <v>352</v>
      </c>
      <c r="M109" s="1">
        <f t="shared" si="2"/>
        <v>39984</v>
      </c>
      <c r="N109">
        <f t="shared" si="3"/>
        <v>352</v>
      </c>
      <c r="O109" t="str">
        <f>VLOOKUP(F109,'Country Mapping'!$A$1:$C$330,2,FALSE)</f>
        <v>South America</v>
      </c>
      <c r="P109" t="str">
        <f>VLOOKUP(F109,'Country Mapping'!$A$1:$C$330,3,FALSE)</f>
        <v>South America</v>
      </c>
    </row>
    <row r="110" spans="1:17" x14ac:dyDescent="0.25">
      <c r="A110" t="s">
        <v>303</v>
      </c>
      <c r="B110" t="s">
        <v>745</v>
      </c>
      <c r="C110" t="str">
        <f>VLOOKUP(B110,'Weight Classes'!$B$2:$C$18,2,FALSE)</f>
        <v>Light Heavyweight</v>
      </c>
      <c r="D110">
        <v>33</v>
      </c>
      <c r="E110" t="s">
        <v>3151</v>
      </c>
      <c r="F110" t="s">
        <v>762</v>
      </c>
      <c r="G110" s="1">
        <v>39984</v>
      </c>
      <c r="I110">
        <v>1</v>
      </c>
      <c r="J110">
        <v>223</v>
      </c>
      <c r="M110" s="1">
        <f t="shared" si="2"/>
        <v>40207</v>
      </c>
      <c r="N110">
        <f t="shared" si="3"/>
        <v>223</v>
      </c>
      <c r="O110" t="str">
        <f>VLOOKUP(F110,'Country Mapping'!$A$1:$C$330,2,FALSE)</f>
        <v>Western Europe</v>
      </c>
      <c r="P110" t="str">
        <f>VLOOKUP(F110,'Country Mapping'!$A$1:$C$330,3,FALSE)</f>
        <v>Europe</v>
      </c>
    </row>
    <row r="111" spans="1:17" x14ac:dyDescent="0.25">
      <c r="A111" t="s">
        <v>303</v>
      </c>
      <c r="B111" t="s">
        <v>745</v>
      </c>
      <c r="C111" t="str">
        <f>VLOOKUP(B111,'Weight Classes'!$B$2:$C$18,2,FALSE)</f>
        <v>Light Heavyweight</v>
      </c>
      <c r="D111">
        <v>34</v>
      </c>
      <c r="E111" t="s">
        <v>3152</v>
      </c>
      <c r="F111" t="s">
        <v>752</v>
      </c>
      <c r="G111" s="1">
        <v>40207</v>
      </c>
      <c r="I111">
        <v>5</v>
      </c>
      <c r="J111">
        <v>1348</v>
      </c>
      <c r="L111" t="s">
        <v>411</v>
      </c>
      <c r="M111" s="1">
        <f t="shared" si="2"/>
        <v>41555</v>
      </c>
      <c r="N111">
        <f t="shared" si="3"/>
        <v>1348</v>
      </c>
      <c r="O111" t="str">
        <f>VLOOKUP(F111,'Country Mapping'!$A$1:$C$330,2,FALSE)</f>
        <v>Eastern Europe</v>
      </c>
      <c r="P111" t="str">
        <f>VLOOKUP(F111,'Country Mapping'!$A$1:$C$330,3,FALSE)</f>
        <v>Europe</v>
      </c>
    </row>
    <row r="112" spans="1:17" x14ac:dyDescent="0.25">
      <c r="A112" t="s">
        <v>303</v>
      </c>
      <c r="B112" t="s">
        <v>745</v>
      </c>
      <c r="C112" t="str">
        <f>VLOOKUP(B112,'Weight Classes'!$B$2:$C$18,2,FALSE)</f>
        <v>Light Heavyweight</v>
      </c>
      <c r="D112">
        <v>35</v>
      </c>
      <c r="E112" t="s">
        <v>4734</v>
      </c>
      <c r="F112" t="s">
        <v>752</v>
      </c>
      <c r="G112" s="1">
        <v>41555</v>
      </c>
      <c r="I112">
        <v>1</v>
      </c>
      <c r="J112">
        <v>193</v>
      </c>
      <c r="M112" s="1">
        <f t="shared" si="2"/>
        <v>41622</v>
      </c>
      <c r="N112">
        <f t="shared" si="3"/>
        <v>67</v>
      </c>
      <c r="O112" t="str">
        <f>VLOOKUP(F112,'Country Mapping'!$A$1:$C$330,2,FALSE)</f>
        <v>Eastern Europe</v>
      </c>
      <c r="P112" t="str">
        <f>VLOOKUP(F112,'Country Mapping'!$A$1:$C$330,3,FALSE)</f>
        <v>Europe</v>
      </c>
      <c r="Q112" t="s">
        <v>4744</v>
      </c>
    </row>
    <row r="113" spans="1:17" x14ac:dyDescent="0.25">
      <c r="A113" t="s">
        <v>303</v>
      </c>
      <c r="B113" t="s">
        <v>745</v>
      </c>
      <c r="C113" t="str">
        <f>VLOOKUP(B113,'Weight Classes'!$B$2:$C$18,2,FALSE)</f>
        <v>Light Heavyweight</v>
      </c>
      <c r="D113">
        <v>36</v>
      </c>
      <c r="E113" t="s">
        <v>3154</v>
      </c>
      <c r="F113" t="s">
        <v>740</v>
      </c>
      <c r="G113" s="1">
        <v>41622</v>
      </c>
      <c r="I113">
        <v>6</v>
      </c>
      <c r="J113">
        <v>1022</v>
      </c>
      <c r="M113" s="1">
        <f t="shared" si="2"/>
        <v>41748</v>
      </c>
      <c r="N113">
        <f t="shared" si="3"/>
        <v>126</v>
      </c>
      <c r="O113" t="str">
        <f>VLOOKUP(F113,'Country Mapping'!$A$1:$C$330,2,FALSE)</f>
        <v>Western Europe</v>
      </c>
      <c r="P113" t="str">
        <f>VLOOKUP(F113,'Country Mapping'!$A$1:$C$330,3,FALSE)</f>
        <v>Europe</v>
      </c>
    </row>
    <row r="114" spans="1:17" x14ac:dyDescent="0.25">
      <c r="A114" t="s">
        <v>303</v>
      </c>
      <c r="B114" t="s">
        <v>745</v>
      </c>
      <c r="C114" t="str">
        <f>VLOOKUP(B114,'Weight Classes'!$B$2:$C$18,2,FALSE)</f>
        <v>Light Heavyweight</v>
      </c>
      <c r="D114">
        <v>37</v>
      </c>
      <c r="E114" t="s">
        <v>4747</v>
      </c>
      <c r="F114" t="s">
        <v>734</v>
      </c>
      <c r="G114" s="1">
        <v>41748</v>
      </c>
      <c r="I114">
        <v>0</v>
      </c>
      <c r="J114">
        <v>203</v>
      </c>
      <c r="M114" s="1">
        <f t="shared" si="2"/>
        <v>41951</v>
      </c>
      <c r="N114">
        <f t="shared" si="3"/>
        <v>203</v>
      </c>
      <c r="O114" t="str">
        <f>VLOOKUP(F114,'Country Mapping'!$A$1:$C$330,2,FALSE)</f>
        <v>North America</v>
      </c>
      <c r="P114" t="str">
        <f>VLOOKUP(F114,'Country Mapping'!$A$1:$C$330,3,FALSE)</f>
        <v>North America</v>
      </c>
      <c r="Q114" t="s">
        <v>4719</v>
      </c>
    </row>
    <row r="115" spans="1:17" x14ac:dyDescent="0.25">
      <c r="A115" t="s">
        <v>303</v>
      </c>
      <c r="B115" t="s">
        <v>745</v>
      </c>
      <c r="C115" t="str">
        <f>VLOOKUP(B115,'Weight Classes'!$B$2:$C$18,2,FALSE)</f>
        <v>Light Heavyweight</v>
      </c>
      <c r="D115">
        <v>38</v>
      </c>
      <c r="E115" t="s">
        <v>4748</v>
      </c>
      <c r="F115" t="s">
        <v>737</v>
      </c>
      <c r="G115" s="1">
        <v>41951</v>
      </c>
      <c r="I115">
        <v>4</v>
      </c>
      <c r="J115">
        <v>742</v>
      </c>
      <c r="M115" s="1">
        <f t="shared" si="2"/>
        <v>42644</v>
      </c>
      <c r="N115">
        <f t="shared" si="3"/>
        <v>693</v>
      </c>
      <c r="O115" t="str">
        <f>VLOOKUP(F115,'Country Mapping'!$A$1:$C$330,2,FALSE)</f>
        <v>Eastern Europe</v>
      </c>
      <c r="P115" t="str">
        <f>VLOOKUP(F115,'Country Mapping'!$A$1:$C$330,3,FALSE)</f>
        <v>Europe</v>
      </c>
      <c r="Q115" t="s">
        <v>4719</v>
      </c>
    </row>
    <row r="116" spans="1:17" x14ac:dyDescent="0.25">
      <c r="A116" t="s">
        <v>303</v>
      </c>
      <c r="B116" t="s">
        <v>745</v>
      </c>
      <c r="C116" t="str">
        <f>VLOOKUP(B116,'Weight Classes'!$B$2:$C$18,2,FALSE)</f>
        <v>Light Heavyweight</v>
      </c>
      <c r="D116">
        <v>39</v>
      </c>
      <c r="E116" t="s">
        <v>3157</v>
      </c>
      <c r="F116" t="s">
        <v>736</v>
      </c>
      <c r="G116" s="1">
        <v>42644</v>
      </c>
      <c r="I116">
        <v>0</v>
      </c>
      <c r="J116">
        <v>1480</v>
      </c>
      <c r="M116" s="1">
        <f t="shared" si="2"/>
        <v>42693</v>
      </c>
      <c r="N116">
        <f t="shared" si="3"/>
        <v>49</v>
      </c>
      <c r="O116" t="str">
        <f>VLOOKUP(F116,'Country Mapping'!$A$1:$C$330,2,FALSE)</f>
        <v>Western Europe</v>
      </c>
      <c r="P116" t="str">
        <f>VLOOKUP(F116,'Country Mapping'!$A$1:$C$330,3,FALSE)</f>
        <v>Europe</v>
      </c>
    </row>
    <row r="117" spans="1:17" x14ac:dyDescent="0.25">
      <c r="A117" t="s">
        <v>303</v>
      </c>
      <c r="B117" t="s">
        <v>745</v>
      </c>
      <c r="C117" t="str">
        <f>VLOOKUP(B117,'Weight Classes'!$B$2:$C$18,2,FALSE)</f>
        <v>Light Heavyweight</v>
      </c>
      <c r="D117">
        <v>40</v>
      </c>
      <c r="E117" t="s">
        <v>4749</v>
      </c>
      <c r="F117" t="s">
        <v>734</v>
      </c>
      <c r="G117" s="1">
        <v>42693</v>
      </c>
      <c r="I117">
        <v>1</v>
      </c>
      <c r="J117">
        <v>1431</v>
      </c>
      <c r="L117" t="s">
        <v>413</v>
      </c>
      <c r="M117" s="1">
        <f t="shared" si="2"/>
        <v>42973</v>
      </c>
      <c r="N117">
        <f t="shared" si="3"/>
        <v>280</v>
      </c>
      <c r="O117" t="str">
        <f>VLOOKUP(F117,'Country Mapping'!$A$1:$C$330,2,FALSE)</f>
        <v>North America</v>
      </c>
      <c r="P117" t="str">
        <f>VLOOKUP(F117,'Country Mapping'!$A$1:$C$330,3,FALSE)</f>
        <v>North America</v>
      </c>
      <c r="Q117" t="s">
        <v>4719</v>
      </c>
    </row>
    <row r="118" spans="1:17" x14ac:dyDescent="0.25">
      <c r="A118" t="s">
        <v>303</v>
      </c>
      <c r="B118" t="s">
        <v>745</v>
      </c>
      <c r="C118" t="str">
        <f>VLOOKUP(B118,'Weight Classes'!$B$2:$C$18,2,FALSE)</f>
        <v>Light Heavyweight</v>
      </c>
      <c r="D118">
        <v>41</v>
      </c>
      <c r="E118" t="s">
        <v>3159</v>
      </c>
      <c r="F118" t="s">
        <v>763</v>
      </c>
      <c r="G118" s="1">
        <v>42973</v>
      </c>
      <c r="I118">
        <v>0</v>
      </c>
      <c r="J118">
        <v>28</v>
      </c>
      <c r="L118" t="s">
        <v>415</v>
      </c>
      <c r="M118" s="1">
        <f t="shared" si="2"/>
        <v>43001</v>
      </c>
      <c r="N118">
        <f t="shared" si="3"/>
        <v>28</v>
      </c>
      <c r="O118" t="str">
        <f>VLOOKUP(F118,'Country Mapping'!$A$1:$C$330,2,FALSE)</f>
        <v>Northern Europe</v>
      </c>
      <c r="P118" t="str">
        <f>VLOOKUP(F118,'Country Mapping'!$A$1:$C$330,3,FALSE)</f>
        <v>Europe</v>
      </c>
    </row>
    <row r="119" spans="1:17" x14ac:dyDescent="0.25">
      <c r="A119" t="s">
        <v>303</v>
      </c>
      <c r="B119" t="s">
        <v>745</v>
      </c>
      <c r="C119" t="str">
        <f>VLOOKUP(B119,'Weight Classes'!$B$2:$C$18,2,FALSE)</f>
        <v>Light Heavyweight</v>
      </c>
      <c r="D119">
        <v>42</v>
      </c>
      <c r="E119" t="s">
        <v>3160</v>
      </c>
      <c r="F119" t="s">
        <v>737</v>
      </c>
      <c r="G119" s="1">
        <v>43001</v>
      </c>
      <c r="I119">
        <v>6</v>
      </c>
      <c r="J119">
        <v>729</v>
      </c>
      <c r="L119" t="s">
        <v>416</v>
      </c>
      <c r="M119" s="1">
        <f t="shared" si="2"/>
        <v>43748</v>
      </c>
      <c r="N119">
        <f t="shared" si="3"/>
        <v>747</v>
      </c>
      <c r="O119" t="str">
        <f>VLOOKUP(F119,'Country Mapping'!$A$1:$C$330,2,FALSE)</f>
        <v>Eastern Europe</v>
      </c>
      <c r="P119" t="str">
        <f>VLOOKUP(F119,'Country Mapping'!$A$1:$C$330,3,FALSE)</f>
        <v>Europe</v>
      </c>
    </row>
    <row r="120" spans="1:17" x14ac:dyDescent="0.25">
      <c r="A120" t="s">
        <v>303</v>
      </c>
      <c r="B120" t="s">
        <v>745</v>
      </c>
      <c r="C120" t="str">
        <f>VLOOKUP(B120,'Weight Classes'!$B$2:$C$18,2,FALSE)</f>
        <v>Light Heavyweight</v>
      </c>
      <c r="D120">
        <v>43</v>
      </c>
      <c r="E120" t="s">
        <v>4750</v>
      </c>
      <c r="F120" t="s">
        <v>737</v>
      </c>
      <c r="G120" s="1">
        <v>43748</v>
      </c>
      <c r="I120">
        <v>1</v>
      </c>
      <c r="J120">
        <v>377</v>
      </c>
      <c r="M120" s="1">
        <f t="shared" si="2"/>
        <v>43748</v>
      </c>
      <c r="N120">
        <f t="shared" si="3"/>
        <v>0</v>
      </c>
      <c r="O120" t="str">
        <f>VLOOKUP(F120,'Country Mapping'!$A$1:$C$330,2,FALSE)</f>
        <v>Eastern Europe</v>
      </c>
      <c r="P120" t="str">
        <f>VLOOKUP(F120,'Country Mapping'!$A$1:$C$330,3,FALSE)</f>
        <v>Europe</v>
      </c>
      <c r="Q120" t="s">
        <v>4744</v>
      </c>
    </row>
    <row r="121" spans="1:17" x14ac:dyDescent="0.25">
      <c r="A121" t="s">
        <v>303</v>
      </c>
      <c r="B121" t="s">
        <v>745</v>
      </c>
      <c r="C121" t="str">
        <f>VLOOKUP(B121,'Weight Classes'!$B$2:$C$18,2,FALSE)</f>
        <v>Light Heavyweight</v>
      </c>
      <c r="D121">
        <v>44</v>
      </c>
      <c r="E121" t="s">
        <v>4751</v>
      </c>
      <c r="F121" t="s">
        <v>764</v>
      </c>
      <c r="G121" s="1">
        <v>43748</v>
      </c>
      <c r="I121">
        <v>1</v>
      </c>
      <c r="J121">
        <v>377</v>
      </c>
      <c r="M121" s="1" t="str">
        <f t="shared" si="2"/>
        <v/>
      </c>
      <c r="N121" t="str">
        <f t="shared" si="3"/>
        <v/>
      </c>
      <c r="O121" t="str">
        <f>VLOOKUP(F121,'Country Mapping'!$A$1:$C$330,2,FALSE)</f>
        <v>North America</v>
      </c>
      <c r="P121" t="str">
        <f>VLOOKUP(F121,'Country Mapping'!$A$1:$C$330,3,FALSE)</f>
        <v>North America</v>
      </c>
      <c r="Q121" t="s">
        <v>4752</v>
      </c>
    </row>
    <row r="122" spans="1:17" x14ac:dyDescent="0.25">
      <c r="A122" t="s">
        <v>303</v>
      </c>
      <c r="B122" t="s">
        <v>746</v>
      </c>
      <c r="C122" t="str">
        <f>VLOOKUP(B122,'Weight Classes'!$B$2:$C$18,2,FALSE)</f>
        <v>Super Middleweight</v>
      </c>
      <c r="D122">
        <v>1</v>
      </c>
      <c r="E122" t="s">
        <v>3163</v>
      </c>
      <c r="F122" t="s">
        <v>765</v>
      </c>
      <c r="G122" s="1">
        <v>32117</v>
      </c>
      <c r="I122">
        <v>1</v>
      </c>
      <c r="J122">
        <v>169</v>
      </c>
      <c r="M122" s="1">
        <f t="shared" si="2"/>
        <v>32286</v>
      </c>
      <c r="N122">
        <f t="shared" si="3"/>
        <v>169</v>
      </c>
      <c r="O122" t="str">
        <f>VLOOKUP(F122,'Country Mapping'!$A$1:$C$330,2,FALSE)</f>
        <v>East Asia</v>
      </c>
      <c r="P122" t="str">
        <f>VLOOKUP(F122,'Country Mapping'!$A$1:$C$330,3,FALSE)</f>
        <v>Asia</v>
      </c>
    </row>
    <row r="123" spans="1:17" x14ac:dyDescent="0.25">
      <c r="A123" t="s">
        <v>303</v>
      </c>
      <c r="B123" t="s">
        <v>746</v>
      </c>
      <c r="C123" t="str">
        <f>VLOOKUP(B123,'Weight Classes'!$B$2:$C$18,2,FALSE)</f>
        <v>Super Middleweight</v>
      </c>
      <c r="D123">
        <v>2</v>
      </c>
      <c r="E123" t="s">
        <v>3164</v>
      </c>
      <c r="F123" t="s">
        <v>755</v>
      </c>
      <c r="G123" s="1">
        <v>32286</v>
      </c>
      <c r="I123">
        <v>0</v>
      </c>
      <c r="J123">
        <v>370</v>
      </c>
      <c r="M123" s="1">
        <f t="shared" si="2"/>
        <v>32656</v>
      </c>
      <c r="N123">
        <f t="shared" si="3"/>
        <v>370</v>
      </c>
      <c r="O123" t="str">
        <f>VLOOKUP(F123,'Country Mapping'!$A$1:$C$330,2,FALSE)</f>
        <v>South America</v>
      </c>
      <c r="P123" t="str">
        <f>VLOOKUP(F123,'Country Mapping'!$A$1:$C$330,3,FALSE)</f>
        <v>South America</v>
      </c>
    </row>
    <row r="124" spans="1:17" x14ac:dyDescent="0.25">
      <c r="A124" t="s">
        <v>303</v>
      </c>
      <c r="B124" t="s">
        <v>746</v>
      </c>
      <c r="C124" t="str">
        <f>VLOOKUP(B124,'Weight Classes'!$B$2:$C$18,2,FALSE)</f>
        <v>Super Middleweight</v>
      </c>
      <c r="D124">
        <v>3</v>
      </c>
      <c r="E124" t="s">
        <v>3165</v>
      </c>
      <c r="F124" t="s">
        <v>765</v>
      </c>
      <c r="G124" s="1">
        <v>32656</v>
      </c>
      <c r="I124">
        <v>2</v>
      </c>
      <c r="J124">
        <v>305</v>
      </c>
      <c r="M124" s="1">
        <f t="shared" si="2"/>
        <v>32962</v>
      </c>
      <c r="N124">
        <f t="shared" si="3"/>
        <v>306</v>
      </c>
      <c r="O124" t="str">
        <f>VLOOKUP(F124,'Country Mapping'!$A$1:$C$330,2,FALSE)</f>
        <v>East Asia</v>
      </c>
      <c r="P124" t="str">
        <f>VLOOKUP(F124,'Country Mapping'!$A$1:$C$330,3,FALSE)</f>
        <v>Asia</v>
      </c>
    </row>
    <row r="125" spans="1:17" x14ac:dyDescent="0.25">
      <c r="A125" t="s">
        <v>303</v>
      </c>
      <c r="B125" t="s">
        <v>746</v>
      </c>
      <c r="C125" t="str">
        <f>VLOOKUP(B125,'Weight Classes'!$B$2:$C$18,2,FALSE)</f>
        <v>Super Middleweight</v>
      </c>
      <c r="D125">
        <v>4</v>
      </c>
      <c r="E125" t="s">
        <v>3166</v>
      </c>
      <c r="F125" t="s">
        <v>749</v>
      </c>
      <c r="G125" s="1">
        <v>32962</v>
      </c>
      <c r="I125">
        <v>2</v>
      </c>
      <c r="J125">
        <v>371</v>
      </c>
      <c r="M125" s="1">
        <f t="shared" si="2"/>
        <v>33333</v>
      </c>
      <c r="N125">
        <f t="shared" si="3"/>
        <v>371</v>
      </c>
      <c r="O125" t="str">
        <f>VLOOKUP(F125,'Country Mapping'!$A$1:$C$330,2,FALSE)</f>
        <v>Western Europe</v>
      </c>
      <c r="P125" t="str">
        <f>VLOOKUP(F125,'Country Mapping'!$A$1:$C$330,3,FALSE)</f>
        <v>Europe</v>
      </c>
    </row>
    <row r="126" spans="1:17" x14ac:dyDescent="0.25">
      <c r="A126" t="s">
        <v>303</v>
      </c>
      <c r="B126" t="s">
        <v>746</v>
      </c>
      <c r="C126" t="str">
        <f>VLOOKUP(B126,'Weight Classes'!$B$2:$C$18,2,FALSE)</f>
        <v>Super Middleweight</v>
      </c>
      <c r="D126">
        <v>5</v>
      </c>
      <c r="E126" t="s">
        <v>3167</v>
      </c>
      <c r="F126" t="s">
        <v>760</v>
      </c>
      <c r="G126" s="1">
        <v>33333</v>
      </c>
      <c r="I126">
        <v>1</v>
      </c>
      <c r="J126">
        <v>526</v>
      </c>
      <c r="M126" s="1">
        <f t="shared" si="2"/>
        <v>33859</v>
      </c>
      <c r="N126">
        <f t="shared" si="3"/>
        <v>526</v>
      </c>
      <c r="O126" t="str">
        <f>VLOOKUP(F126,'Country Mapping'!$A$1:$C$330,2,FALSE)</f>
        <v>Eastern Europe</v>
      </c>
      <c r="P126" t="str">
        <f>VLOOKUP(F126,'Country Mapping'!$A$1:$C$330,3,FALSE)</f>
        <v>Europe</v>
      </c>
    </row>
    <row r="127" spans="1:17" x14ac:dyDescent="0.25">
      <c r="A127" t="s">
        <v>303</v>
      </c>
      <c r="B127" t="s">
        <v>746</v>
      </c>
      <c r="C127" t="str">
        <f>VLOOKUP(B127,'Weight Classes'!$B$2:$C$18,2,FALSE)</f>
        <v>Super Middleweight</v>
      </c>
      <c r="D127">
        <v>6</v>
      </c>
      <c r="E127" t="s">
        <v>3168</v>
      </c>
      <c r="F127" t="s">
        <v>734</v>
      </c>
      <c r="G127" s="1">
        <v>33859</v>
      </c>
      <c r="I127">
        <v>4</v>
      </c>
      <c r="J127">
        <v>532</v>
      </c>
      <c r="M127" s="1">
        <f t="shared" si="2"/>
        <v>34391</v>
      </c>
      <c r="N127">
        <f t="shared" si="3"/>
        <v>532</v>
      </c>
      <c r="O127" t="str">
        <f>VLOOKUP(F127,'Country Mapping'!$A$1:$C$330,2,FALSE)</f>
        <v>North America</v>
      </c>
      <c r="P127" t="str">
        <f>VLOOKUP(F127,'Country Mapping'!$A$1:$C$330,3,FALSE)</f>
        <v>North America</v>
      </c>
    </row>
    <row r="128" spans="1:17" x14ac:dyDescent="0.25">
      <c r="A128" t="s">
        <v>303</v>
      </c>
      <c r="B128" t="s">
        <v>746</v>
      </c>
      <c r="C128" t="str">
        <f>VLOOKUP(B128,'Weight Classes'!$B$2:$C$18,2,FALSE)</f>
        <v>Super Middleweight</v>
      </c>
      <c r="D128">
        <v>7</v>
      </c>
      <c r="E128" t="s">
        <v>3169</v>
      </c>
      <c r="F128" t="s">
        <v>734</v>
      </c>
      <c r="G128" s="1">
        <v>34391</v>
      </c>
      <c r="I128">
        <v>0</v>
      </c>
      <c r="J128">
        <v>108</v>
      </c>
      <c r="M128" s="1">
        <f t="shared" si="2"/>
        <v>34558</v>
      </c>
      <c r="N128">
        <f t="shared" si="3"/>
        <v>167</v>
      </c>
      <c r="O128" t="str">
        <f>VLOOKUP(F128,'Country Mapping'!$A$1:$C$330,2,FALSE)</f>
        <v>North America</v>
      </c>
      <c r="P128" t="str">
        <f>VLOOKUP(F128,'Country Mapping'!$A$1:$C$330,3,FALSE)</f>
        <v>North America</v>
      </c>
    </row>
    <row r="129" spans="1:17" x14ac:dyDescent="0.25">
      <c r="A129" t="s">
        <v>303</v>
      </c>
      <c r="B129" t="s">
        <v>746</v>
      </c>
      <c r="C129" t="str">
        <f>VLOOKUP(B129,'Weight Classes'!$B$2:$C$18,2,FALSE)</f>
        <v>Super Middleweight</v>
      </c>
      <c r="D129">
        <v>8</v>
      </c>
      <c r="E129" t="s">
        <v>3170</v>
      </c>
      <c r="F129" t="s">
        <v>734</v>
      </c>
      <c r="G129" s="1">
        <v>34558</v>
      </c>
      <c r="I129">
        <v>7</v>
      </c>
      <c r="J129">
        <v>1769</v>
      </c>
      <c r="M129" s="1">
        <f t="shared" si="2"/>
        <v>36323</v>
      </c>
      <c r="N129">
        <f t="shared" si="3"/>
        <v>1765</v>
      </c>
      <c r="O129" t="str">
        <f>VLOOKUP(F129,'Country Mapping'!$A$1:$C$330,2,FALSE)</f>
        <v>North America</v>
      </c>
      <c r="P129" t="str">
        <f>VLOOKUP(F129,'Country Mapping'!$A$1:$C$330,3,FALSE)</f>
        <v>North America</v>
      </c>
    </row>
    <row r="130" spans="1:17" x14ac:dyDescent="0.25">
      <c r="A130" t="s">
        <v>303</v>
      </c>
      <c r="B130" t="s">
        <v>746</v>
      </c>
      <c r="C130" t="str">
        <f>VLOOKUP(B130,'Weight Classes'!$B$2:$C$18,2,FALSE)</f>
        <v>Super Middleweight</v>
      </c>
      <c r="D130">
        <v>9</v>
      </c>
      <c r="E130" t="s">
        <v>3171</v>
      </c>
      <c r="F130" t="s">
        <v>734</v>
      </c>
      <c r="G130" s="1">
        <v>36323</v>
      </c>
      <c r="I130">
        <v>1</v>
      </c>
      <c r="J130">
        <v>301</v>
      </c>
      <c r="M130" s="1">
        <f t="shared" ref="M130:M193" si="4">IF(B131=B130,G131,"")</f>
        <v>36624</v>
      </c>
      <c r="N130">
        <f t="shared" si="3"/>
        <v>301</v>
      </c>
      <c r="O130" t="str">
        <f>VLOOKUP(F130,'Country Mapping'!$A$1:$C$330,2,FALSE)</f>
        <v>North America</v>
      </c>
      <c r="P130" t="str">
        <f>VLOOKUP(F130,'Country Mapping'!$A$1:$C$330,3,FALSE)</f>
        <v>North America</v>
      </c>
    </row>
    <row r="131" spans="1:17" x14ac:dyDescent="0.25">
      <c r="A131" t="s">
        <v>303</v>
      </c>
      <c r="B131" t="s">
        <v>746</v>
      </c>
      <c r="C131" t="str">
        <f>VLOOKUP(B131,'Weight Classes'!$B$2:$C$18,2,FALSE)</f>
        <v>Super Middleweight</v>
      </c>
      <c r="D131">
        <v>10</v>
      </c>
      <c r="E131" t="s">
        <v>3172</v>
      </c>
      <c r="F131" t="s">
        <v>749</v>
      </c>
      <c r="G131" s="1">
        <v>36624</v>
      </c>
      <c r="I131">
        <v>1</v>
      </c>
      <c r="J131">
        <v>267</v>
      </c>
      <c r="L131" t="s">
        <v>418</v>
      </c>
      <c r="M131" s="1">
        <f t="shared" si="4"/>
        <v>36953</v>
      </c>
      <c r="N131">
        <f t="shared" ref="N131:N194" si="5">IF(B131=B132,M131-G131,"")</f>
        <v>329</v>
      </c>
      <c r="O131" t="str">
        <f>VLOOKUP(F131,'Country Mapping'!$A$1:$C$330,2,FALSE)</f>
        <v>Western Europe</v>
      </c>
      <c r="P131" t="str">
        <f>VLOOKUP(F131,'Country Mapping'!$A$1:$C$330,3,FALSE)</f>
        <v>Europe</v>
      </c>
    </row>
    <row r="132" spans="1:17" x14ac:dyDescent="0.25">
      <c r="A132" t="s">
        <v>303</v>
      </c>
      <c r="B132" t="s">
        <v>746</v>
      </c>
      <c r="C132" t="str">
        <f>VLOOKUP(B132,'Weight Classes'!$B$2:$C$18,2,FALSE)</f>
        <v>Super Middleweight</v>
      </c>
      <c r="D132">
        <v>11</v>
      </c>
      <c r="E132" t="s">
        <v>3173</v>
      </c>
      <c r="F132" t="s">
        <v>734</v>
      </c>
      <c r="G132" s="1">
        <v>36953</v>
      </c>
      <c r="I132">
        <v>2</v>
      </c>
      <c r="J132">
        <v>773</v>
      </c>
      <c r="L132" t="s">
        <v>419</v>
      </c>
      <c r="M132" s="1">
        <f t="shared" si="4"/>
        <v>37695</v>
      </c>
      <c r="N132">
        <f t="shared" si="5"/>
        <v>742</v>
      </c>
      <c r="O132" t="str">
        <f>VLOOKUP(F132,'Country Mapping'!$A$1:$C$330,2,FALSE)</f>
        <v>North America</v>
      </c>
      <c r="P132" t="str">
        <f>VLOOKUP(F132,'Country Mapping'!$A$1:$C$330,3,FALSE)</f>
        <v>North America</v>
      </c>
    </row>
    <row r="133" spans="1:17" x14ac:dyDescent="0.25">
      <c r="A133" t="s">
        <v>303</v>
      </c>
      <c r="B133" t="s">
        <v>746</v>
      </c>
      <c r="C133" t="str">
        <f>VLOOKUP(B133,'Weight Classes'!$B$2:$C$18,2,FALSE)</f>
        <v>Super Middleweight</v>
      </c>
      <c r="D133">
        <v>12</v>
      </c>
      <c r="E133" t="s">
        <v>4753</v>
      </c>
      <c r="F133" t="s">
        <v>740</v>
      </c>
      <c r="G133" s="1">
        <v>37695</v>
      </c>
      <c r="I133">
        <v>4</v>
      </c>
      <c r="J133">
        <v>378</v>
      </c>
      <c r="L133" t="s">
        <v>420</v>
      </c>
      <c r="M133" s="1">
        <f t="shared" si="4"/>
        <v>37867</v>
      </c>
      <c r="N133">
        <f t="shared" si="5"/>
        <v>172</v>
      </c>
      <c r="O133" t="str">
        <f>VLOOKUP(F133,'Country Mapping'!$A$1:$C$330,2,FALSE)</f>
        <v>Western Europe</v>
      </c>
      <c r="P133" t="str">
        <f>VLOOKUP(F133,'Country Mapping'!$A$1:$C$330,3,FALSE)</f>
        <v>Europe</v>
      </c>
      <c r="Q133" t="s">
        <v>4754</v>
      </c>
    </row>
    <row r="134" spans="1:17" x14ac:dyDescent="0.25">
      <c r="A134" t="s">
        <v>303</v>
      </c>
      <c r="B134" t="s">
        <v>746</v>
      </c>
      <c r="C134" t="str">
        <f>VLOOKUP(B134,'Weight Classes'!$B$2:$C$18,2,FALSE)</f>
        <v>Super Middleweight</v>
      </c>
      <c r="D134">
        <v>13</v>
      </c>
      <c r="E134" t="s">
        <v>3175</v>
      </c>
      <c r="F134" t="s">
        <v>761</v>
      </c>
      <c r="G134" s="1">
        <v>37867</v>
      </c>
      <c r="I134">
        <v>1</v>
      </c>
      <c r="J134">
        <v>245</v>
      </c>
      <c r="M134" s="1">
        <f t="shared" si="4"/>
        <v>38112</v>
      </c>
      <c r="N134">
        <f t="shared" si="5"/>
        <v>245</v>
      </c>
      <c r="O134" t="str">
        <f>VLOOKUP(F134,'Country Mapping'!$A$1:$C$330,2,FALSE)</f>
        <v>Australia</v>
      </c>
      <c r="P134" t="str">
        <f>VLOOKUP(F134,'Country Mapping'!$A$1:$C$330,3,FALSE)</f>
        <v>Australia</v>
      </c>
    </row>
    <row r="135" spans="1:17" x14ac:dyDescent="0.25">
      <c r="A135" t="s">
        <v>303</v>
      </c>
      <c r="B135" t="s">
        <v>746</v>
      </c>
      <c r="C135" t="str">
        <f>VLOOKUP(B135,'Weight Classes'!$B$2:$C$18,2,FALSE)</f>
        <v>Super Middleweight</v>
      </c>
      <c r="D135">
        <v>14</v>
      </c>
      <c r="E135" t="s">
        <v>3176</v>
      </c>
      <c r="F135" t="s">
        <v>747</v>
      </c>
      <c r="G135" s="1">
        <v>38112</v>
      </c>
      <c r="I135">
        <v>0</v>
      </c>
      <c r="J135">
        <v>191</v>
      </c>
      <c r="M135" s="1">
        <f t="shared" si="4"/>
        <v>38303</v>
      </c>
      <c r="N135">
        <f t="shared" si="5"/>
        <v>191</v>
      </c>
      <c r="O135" t="str">
        <f>VLOOKUP(F135,'Country Mapping'!$A$1:$C$330,2,FALSE)</f>
        <v>Caribbean</v>
      </c>
      <c r="P135" t="str">
        <f>VLOOKUP(F135,'Country Mapping'!$A$1:$C$330,3,FALSE)</f>
        <v>North America</v>
      </c>
    </row>
    <row r="136" spans="1:17" x14ac:dyDescent="0.25">
      <c r="A136" t="s">
        <v>303</v>
      </c>
      <c r="B136" t="s">
        <v>746</v>
      </c>
      <c r="C136" t="str">
        <f>VLOOKUP(B136,'Weight Classes'!$B$2:$C$18,2,FALSE)</f>
        <v>Super Middleweight</v>
      </c>
      <c r="D136">
        <v>15</v>
      </c>
      <c r="E136" t="s">
        <v>3177</v>
      </c>
      <c r="F136" t="s">
        <v>766</v>
      </c>
      <c r="G136" s="1">
        <v>38303</v>
      </c>
      <c r="I136">
        <v>3</v>
      </c>
      <c r="J136">
        <v>701</v>
      </c>
      <c r="L136" t="s">
        <v>422</v>
      </c>
      <c r="M136" s="1">
        <f t="shared" si="4"/>
        <v>39004</v>
      </c>
      <c r="N136">
        <f t="shared" si="5"/>
        <v>701</v>
      </c>
      <c r="O136" t="str">
        <f>VLOOKUP(F136,'Country Mapping'!$A$1:$C$330,2,FALSE)</f>
        <v>Western Europe</v>
      </c>
      <c r="P136" t="str">
        <f>VLOOKUP(F136,'Country Mapping'!$A$1:$C$330,3,FALSE)</f>
        <v>Europe</v>
      </c>
    </row>
    <row r="137" spans="1:17" x14ac:dyDescent="0.25">
      <c r="A137" t="s">
        <v>303</v>
      </c>
      <c r="B137" t="s">
        <v>746</v>
      </c>
      <c r="C137" t="str">
        <f>VLOOKUP(B137,'Weight Classes'!$B$2:$C$18,2,FALSE)</f>
        <v>Super Middleweight</v>
      </c>
      <c r="D137">
        <v>16</v>
      </c>
      <c r="E137" t="s">
        <v>4755</v>
      </c>
      <c r="F137" t="s">
        <v>766</v>
      </c>
      <c r="G137" s="1">
        <v>39004</v>
      </c>
      <c r="I137">
        <v>1</v>
      </c>
      <c r="J137">
        <v>355</v>
      </c>
      <c r="M137" s="1">
        <f t="shared" si="4"/>
        <v>39148</v>
      </c>
      <c r="N137">
        <f t="shared" si="5"/>
        <v>144</v>
      </c>
      <c r="O137" t="str">
        <f>VLOOKUP(F137,'Country Mapping'!$A$1:$C$330,2,FALSE)</f>
        <v>Western Europe</v>
      </c>
      <c r="P137" t="str">
        <f>VLOOKUP(F137,'Country Mapping'!$A$1:$C$330,3,FALSE)</f>
        <v>Europe</v>
      </c>
      <c r="Q137" t="s">
        <v>4756</v>
      </c>
    </row>
    <row r="138" spans="1:17" x14ac:dyDescent="0.25">
      <c r="A138" t="s">
        <v>303</v>
      </c>
      <c r="B138" t="s">
        <v>746</v>
      </c>
      <c r="C138" t="str">
        <f>VLOOKUP(B138,'Weight Classes'!$B$2:$C$18,2,FALSE)</f>
        <v>Super Middleweight</v>
      </c>
      <c r="D138">
        <v>16</v>
      </c>
      <c r="E138" t="s">
        <v>3179</v>
      </c>
      <c r="F138" t="s">
        <v>761</v>
      </c>
      <c r="G138" s="1">
        <v>39148</v>
      </c>
      <c r="I138">
        <v>4</v>
      </c>
      <c r="J138">
        <v>447</v>
      </c>
      <c r="L138" t="s">
        <v>423</v>
      </c>
      <c r="M138" s="1">
        <f t="shared" si="4"/>
        <v>39390</v>
      </c>
      <c r="N138">
        <f t="shared" si="5"/>
        <v>242</v>
      </c>
      <c r="O138" t="str">
        <f>VLOOKUP(F138,'Country Mapping'!$A$1:$C$330,2,FALSE)</f>
        <v>Australia</v>
      </c>
      <c r="P138" t="str">
        <f>VLOOKUP(F138,'Country Mapping'!$A$1:$C$330,3,FALSE)</f>
        <v>Australia</v>
      </c>
    </row>
    <row r="139" spans="1:17" x14ac:dyDescent="0.25">
      <c r="A139" t="s">
        <v>303</v>
      </c>
      <c r="B139" t="s">
        <v>746</v>
      </c>
      <c r="C139" t="str">
        <f>VLOOKUP(B139,'Weight Classes'!$B$2:$C$18,2,FALSE)</f>
        <v>Super Middleweight</v>
      </c>
      <c r="D139">
        <v>17</v>
      </c>
      <c r="E139" t="s">
        <v>4757</v>
      </c>
      <c r="F139" t="s">
        <v>736</v>
      </c>
      <c r="G139" s="1">
        <v>39390</v>
      </c>
      <c r="I139">
        <v>0</v>
      </c>
      <c r="J139">
        <v>334</v>
      </c>
      <c r="L139" t="s">
        <v>424</v>
      </c>
      <c r="M139" s="1">
        <f t="shared" si="4"/>
        <v>39620</v>
      </c>
      <c r="N139">
        <f t="shared" si="5"/>
        <v>230</v>
      </c>
      <c r="O139" t="str">
        <f>VLOOKUP(F139,'Country Mapping'!$A$1:$C$330,2,FALSE)</f>
        <v>Western Europe</v>
      </c>
      <c r="P139" t="str">
        <f>VLOOKUP(F139,'Country Mapping'!$A$1:$C$330,3,FALSE)</f>
        <v>Europe</v>
      </c>
      <c r="Q139" t="s">
        <v>4719</v>
      </c>
    </row>
    <row r="140" spans="1:17" x14ac:dyDescent="0.25">
      <c r="A140" t="s">
        <v>303</v>
      </c>
      <c r="B140" t="s">
        <v>746</v>
      </c>
      <c r="C140" t="str">
        <f>VLOOKUP(B140,'Weight Classes'!$B$2:$C$18,2,FALSE)</f>
        <v>Super Middleweight</v>
      </c>
      <c r="D140">
        <v>18</v>
      </c>
      <c r="E140" t="s">
        <v>3181</v>
      </c>
      <c r="F140" t="s">
        <v>766</v>
      </c>
      <c r="G140" s="1">
        <v>39620</v>
      </c>
      <c r="I140">
        <v>2</v>
      </c>
      <c r="J140">
        <v>521</v>
      </c>
      <c r="L140" t="s">
        <v>425</v>
      </c>
      <c r="M140" s="1">
        <f t="shared" si="4"/>
        <v>40138</v>
      </c>
      <c r="N140">
        <f t="shared" si="5"/>
        <v>518</v>
      </c>
      <c r="O140" t="str">
        <f>VLOOKUP(F140,'Country Mapping'!$A$1:$C$330,2,FALSE)</f>
        <v>Western Europe</v>
      </c>
      <c r="P140" t="str">
        <f>VLOOKUP(F140,'Country Mapping'!$A$1:$C$330,3,FALSE)</f>
        <v>Europe</v>
      </c>
    </row>
    <row r="141" spans="1:17" x14ac:dyDescent="0.25">
      <c r="A141" t="s">
        <v>303</v>
      </c>
      <c r="B141" t="s">
        <v>746</v>
      </c>
      <c r="C141" t="str">
        <f>VLOOKUP(B141,'Weight Classes'!$B$2:$C$18,2,FALSE)</f>
        <v>Super Middleweight</v>
      </c>
      <c r="D141">
        <v>19</v>
      </c>
      <c r="E141" t="s">
        <v>3182</v>
      </c>
      <c r="F141" t="s">
        <v>740</v>
      </c>
      <c r="G141" s="1">
        <v>40138</v>
      </c>
      <c r="I141">
        <v>1</v>
      </c>
      <c r="J141">
        <v>601</v>
      </c>
      <c r="L141" t="s">
        <v>426</v>
      </c>
      <c r="M141" s="1">
        <f t="shared" si="4"/>
        <v>40138</v>
      </c>
      <c r="N141">
        <f t="shared" si="5"/>
        <v>0</v>
      </c>
      <c r="O141" t="str">
        <f>VLOOKUP(F141,'Country Mapping'!$A$1:$C$330,2,FALSE)</f>
        <v>Western Europe</v>
      </c>
      <c r="P141" t="str">
        <f>VLOOKUP(F141,'Country Mapping'!$A$1:$C$330,3,FALSE)</f>
        <v>Europe</v>
      </c>
    </row>
    <row r="142" spans="1:17" x14ac:dyDescent="0.25">
      <c r="A142" t="s">
        <v>303</v>
      </c>
      <c r="B142" t="s">
        <v>746</v>
      </c>
      <c r="C142" t="str">
        <f>VLOOKUP(B142,'Weight Classes'!$B$2:$C$18,2,FALSE)</f>
        <v>Super Middleweight</v>
      </c>
      <c r="D142">
        <v>20</v>
      </c>
      <c r="E142" t="s">
        <v>4749</v>
      </c>
      <c r="F142" t="s">
        <v>734</v>
      </c>
      <c r="G142" s="1">
        <v>40138</v>
      </c>
      <c r="I142">
        <v>6</v>
      </c>
      <c r="J142">
        <v>2182</v>
      </c>
      <c r="L142" t="s">
        <v>427</v>
      </c>
      <c r="M142" s="1">
        <f t="shared" si="4"/>
        <v>40781</v>
      </c>
      <c r="N142">
        <f t="shared" si="5"/>
        <v>643</v>
      </c>
      <c r="O142" t="str">
        <f>VLOOKUP(F142,'Country Mapping'!$A$1:$C$330,2,FALSE)</f>
        <v>North America</v>
      </c>
      <c r="P142" t="str">
        <f>VLOOKUP(F142,'Country Mapping'!$A$1:$C$330,3,FALSE)</f>
        <v>North America</v>
      </c>
      <c r="Q142" t="s">
        <v>4758</v>
      </c>
    </row>
    <row r="143" spans="1:17" x14ac:dyDescent="0.25">
      <c r="A143" t="s">
        <v>303</v>
      </c>
      <c r="B143" t="s">
        <v>746</v>
      </c>
      <c r="C143" t="str">
        <f>VLOOKUP(B143,'Weight Classes'!$B$2:$C$18,2,FALSE)</f>
        <v>Super Middleweight</v>
      </c>
      <c r="D143">
        <v>21</v>
      </c>
      <c r="E143" t="s">
        <v>3185</v>
      </c>
      <c r="F143" t="s">
        <v>767</v>
      </c>
      <c r="G143" s="1">
        <v>40781</v>
      </c>
      <c r="I143">
        <v>1</v>
      </c>
      <c r="J143">
        <v>383</v>
      </c>
      <c r="L143" t="s">
        <v>428</v>
      </c>
      <c r="M143" s="1">
        <f t="shared" si="4"/>
        <v>41222</v>
      </c>
      <c r="N143">
        <f t="shared" si="5"/>
        <v>441</v>
      </c>
      <c r="O143" t="str">
        <f>VLOOKUP(F143,'Country Mapping'!$A$1:$C$330,2,FALSE)</f>
        <v>Eastern Europe</v>
      </c>
      <c r="P143" t="str">
        <f>VLOOKUP(F143,'Country Mapping'!$A$1:$C$330,3,FALSE)</f>
        <v>Europe</v>
      </c>
    </row>
    <row r="144" spans="1:17" x14ac:dyDescent="0.25">
      <c r="A144" t="s">
        <v>303</v>
      </c>
      <c r="B144" t="s">
        <v>746</v>
      </c>
      <c r="C144" t="str">
        <f>VLOOKUP(B144,'Weight Classes'!$B$2:$C$18,2,FALSE)</f>
        <v>Super Middleweight</v>
      </c>
      <c r="D144">
        <v>22</v>
      </c>
      <c r="E144" t="s">
        <v>3186</v>
      </c>
      <c r="F144" t="s">
        <v>736</v>
      </c>
      <c r="G144" s="1">
        <v>41222</v>
      </c>
      <c r="I144">
        <v>0</v>
      </c>
      <c r="J144">
        <v>29</v>
      </c>
      <c r="M144" s="1">
        <f t="shared" si="4"/>
        <v>41251</v>
      </c>
      <c r="N144">
        <f t="shared" si="5"/>
        <v>29</v>
      </c>
      <c r="O144" t="str">
        <f>VLOOKUP(F144,'Country Mapping'!$A$1:$C$330,2,FALSE)</f>
        <v>Western Europe</v>
      </c>
      <c r="P144" t="str">
        <f>VLOOKUP(F144,'Country Mapping'!$A$1:$C$330,3,FALSE)</f>
        <v>Europe</v>
      </c>
    </row>
    <row r="145" spans="1:17" x14ac:dyDescent="0.25">
      <c r="A145" t="s">
        <v>303</v>
      </c>
      <c r="B145" t="s">
        <v>746</v>
      </c>
      <c r="C145" t="str">
        <f>VLOOKUP(B145,'Weight Classes'!$B$2:$C$18,2,FALSE)</f>
        <v>Super Middleweight</v>
      </c>
      <c r="D145">
        <v>23</v>
      </c>
      <c r="E145" t="s">
        <v>429</v>
      </c>
      <c r="F145" t="s">
        <v>766</v>
      </c>
      <c r="G145" s="1">
        <v>41251</v>
      </c>
      <c r="I145">
        <v>0</v>
      </c>
      <c r="J145">
        <v>168</v>
      </c>
      <c r="M145" s="1">
        <f t="shared" si="4"/>
        <v>41419</v>
      </c>
      <c r="N145">
        <f t="shared" si="5"/>
        <v>168</v>
      </c>
      <c r="O145" t="str">
        <f>VLOOKUP(F145,'Country Mapping'!$A$1:$C$330,2,FALSE)</f>
        <v>Western Europe</v>
      </c>
      <c r="P145" t="str">
        <f>VLOOKUP(F145,'Country Mapping'!$A$1:$C$330,3,FALSE)</f>
        <v>Europe</v>
      </c>
    </row>
    <row r="146" spans="1:17" x14ac:dyDescent="0.25">
      <c r="A146" t="s">
        <v>303</v>
      </c>
      <c r="B146" t="s">
        <v>746</v>
      </c>
      <c r="C146" t="str">
        <f>VLOOKUP(B146,'Weight Classes'!$B$2:$C$18,2,FALSE)</f>
        <v>Super Middleweight</v>
      </c>
      <c r="D146">
        <v>24</v>
      </c>
      <c r="E146" t="s">
        <v>3187</v>
      </c>
      <c r="F146" t="s">
        <v>736</v>
      </c>
      <c r="G146" s="1">
        <v>41419</v>
      </c>
      <c r="I146">
        <v>2</v>
      </c>
      <c r="J146">
        <v>713</v>
      </c>
      <c r="L146" t="s">
        <v>431</v>
      </c>
      <c r="M146" s="1">
        <f t="shared" si="4"/>
        <v>42133</v>
      </c>
      <c r="N146">
        <f t="shared" si="5"/>
        <v>714</v>
      </c>
      <c r="O146" t="str">
        <f>VLOOKUP(F146,'Country Mapping'!$A$1:$C$330,2,FALSE)</f>
        <v>Western Europe</v>
      </c>
      <c r="P146" t="str">
        <f>VLOOKUP(F146,'Country Mapping'!$A$1:$C$330,3,FALSE)</f>
        <v>Europe</v>
      </c>
    </row>
    <row r="147" spans="1:17" x14ac:dyDescent="0.25">
      <c r="A147" t="s">
        <v>303</v>
      </c>
      <c r="B147" t="s">
        <v>746</v>
      </c>
      <c r="C147" t="str">
        <f>VLOOKUP(B147,'Weight Classes'!$B$2:$C$18,2,FALSE)</f>
        <v>Super Middleweight</v>
      </c>
      <c r="D147">
        <v>25</v>
      </c>
      <c r="E147" t="s">
        <v>3188</v>
      </c>
      <c r="F147" t="s">
        <v>737</v>
      </c>
      <c r="G147" s="1">
        <v>42133</v>
      </c>
      <c r="I147">
        <v>1</v>
      </c>
      <c r="J147">
        <v>313</v>
      </c>
      <c r="L147" t="s">
        <v>432</v>
      </c>
      <c r="M147" s="1">
        <f t="shared" si="4"/>
        <v>42374</v>
      </c>
      <c r="N147">
        <f t="shared" si="5"/>
        <v>241</v>
      </c>
      <c r="O147" t="str">
        <f>VLOOKUP(F147,'Country Mapping'!$A$1:$C$330,2,FALSE)</f>
        <v>Eastern Europe</v>
      </c>
      <c r="P147" t="str">
        <f>VLOOKUP(F147,'Country Mapping'!$A$1:$C$330,3,FALSE)</f>
        <v>Europe</v>
      </c>
    </row>
    <row r="148" spans="1:17" x14ac:dyDescent="0.25">
      <c r="A148" t="s">
        <v>303</v>
      </c>
      <c r="B148" t="s">
        <v>746</v>
      </c>
      <c r="C148" t="str">
        <f>VLOOKUP(B148,'Weight Classes'!$B$2:$C$18,2,FALSE)</f>
        <v>Super Middleweight</v>
      </c>
      <c r="D148">
        <v>26</v>
      </c>
      <c r="E148" t="s">
        <v>4759</v>
      </c>
      <c r="F148" t="s">
        <v>737</v>
      </c>
      <c r="G148" s="1">
        <v>42374</v>
      </c>
      <c r="I148">
        <v>0</v>
      </c>
      <c r="J148">
        <v>46</v>
      </c>
      <c r="M148" s="1">
        <f t="shared" si="4"/>
        <v>42378</v>
      </c>
      <c r="N148">
        <f t="shared" si="5"/>
        <v>4</v>
      </c>
      <c r="O148" t="str">
        <f>VLOOKUP(F148,'Country Mapping'!$A$1:$C$330,2,FALSE)</f>
        <v>Eastern Europe</v>
      </c>
      <c r="P148" t="str">
        <f>VLOOKUP(F148,'Country Mapping'!$A$1:$C$330,3,FALSE)</f>
        <v>Europe</v>
      </c>
      <c r="Q148" t="s">
        <v>4760</v>
      </c>
    </row>
    <row r="149" spans="1:17" x14ac:dyDescent="0.25">
      <c r="A149" t="s">
        <v>303</v>
      </c>
      <c r="B149" t="s">
        <v>746</v>
      </c>
      <c r="C149" t="str">
        <f>VLOOKUP(B149,'Weight Classes'!$B$2:$C$18,2,FALSE)</f>
        <v>Super Middleweight</v>
      </c>
      <c r="D149">
        <v>27</v>
      </c>
      <c r="E149" t="s">
        <v>3190</v>
      </c>
      <c r="F149" t="s">
        <v>759</v>
      </c>
      <c r="G149" s="1">
        <v>42378</v>
      </c>
      <c r="I149">
        <v>1</v>
      </c>
      <c r="J149">
        <v>301</v>
      </c>
      <c r="M149" s="1">
        <f t="shared" si="4"/>
        <v>42420</v>
      </c>
      <c r="N149">
        <f t="shared" si="5"/>
        <v>42</v>
      </c>
      <c r="O149" t="str">
        <f>VLOOKUP(F149,'Country Mapping'!$A$1:$C$330,2,FALSE)</f>
        <v>Western Europe</v>
      </c>
      <c r="P149" t="str">
        <f>VLOOKUP(F149,'Country Mapping'!$A$1:$C$330,3,FALSE)</f>
        <v>Europe</v>
      </c>
    </row>
    <row r="150" spans="1:17" x14ac:dyDescent="0.25">
      <c r="A150" t="s">
        <v>303</v>
      </c>
      <c r="B150" t="s">
        <v>746</v>
      </c>
      <c r="C150" t="str">
        <f>VLOOKUP(B150,'Weight Classes'!$B$2:$C$18,2,FALSE)</f>
        <v>Super Middleweight</v>
      </c>
      <c r="D150">
        <v>28</v>
      </c>
      <c r="E150" t="s">
        <v>4761</v>
      </c>
      <c r="F150" t="s">
        <v>740</v>
      </c>
      <c r="G150" s="1">
        <v>42420</v>
      </c>
      <c r="I150">
        <v>0</v>
      </c>
      <c r="J150">
        <v>228</v>
      </c>
      <c r="L150" t="s">
        <v>433</v>
      </c>
      <c r="M150" s="1">
        <f t="shared" si="4"/>
        <v>42679</v>
      </c>
      <c r="N150">
        <f t="shared" si="5"/>
        <v>259</v>
      </c>
      <c r="O150" t="str">
        <f>VLOOKUP(F150,'Country Mapping'!$A$1:$C$330,2,FALSE)</f>
        <v>Western Europe</v>
      </c>
      <c r="P150" t="str">
        <f>VLOOKUP(F150,'Country Mapping'!$A$1:$C$330,3,FALSE)</f>
        <v>Europe</v>
      </c>
      <c r="Q150" t="s">
        <v>4719</v>
      </c>
    </row>
    <row r="151" spans="1:17" x14ac:dyDescent="0.25">
      <c r="A151" t="s">
        <v>303</v>
      </c>
      <c r="B151" t="s">
        <v>746</v>
      </c>
      <c r="C151" t="str">
        <f>VLOOKUP(B151,'Weight Classes'!$B$2:$C$18,2,FALSE)</f>
        <v>Super Middleweight</v>
      </c>
      <c r="D151">
        <v>29</v>
      </c>
      <c r="E151" t="s">
        <v>4762</v>
      </c>
      <c r="F151" t="s">
        <v>740</v>
      </c>
      <c r="G151" s="1">
        <v>42679</v>
      </c>
      <c r="I151">
        <v>3</v>
      </c>
      <c r="J151">
        <v>1445</v>
      </c>
      <c r="M151" s="1">
        <f t="shared" si="4"/>
        <v>42882</v>
      </c>
      <c r="N151">
        <f t="shared" si="5"/>
        <v>203</v>
      </c>
      <c r="O151" t="str">
        <f>VLOOKUP(F151,'Country Mapping'!$A$1:$C$330,2,FALSE)</f>
        <v>Western Europe</v>
      </c>
      <c r="P151" t="str">
        <f>VLOOKUP(F151,'Country Mapping'!$A$1:$C$330,3,FALSE)</f>
        <v>Europe</v>
      </c>
      <c r="Q151" t="s">
        <v>4763</v>
      </c>
    </row>
    <row r="152" spans="1:17" x14ac:dyDescent="0.25">
      <c r="A152" t="s">
        <v>303</v>
      </c>
      <c r="B152" t="s">
        <v>746</v>
      </c>
      <c r="C152" t="str">
        <f>VLOOKUP(B152,'Weight Classes'!$B$2:$C$18,2,FALSE)</f>
        <v>Super Middleweight</v>
      </c>
      <c r="D152">
        <v>30</v>
      </c>
      <c r="E152" t="s">
        <v>4764</v>
      </c>
      <c r="F152" t="s">
        <v>736</v>
      </c>
      <c r="G152" s="1">
        <v>42882</v>
      </c>
      <c r="I152">
        <v>2</v>
      </c>
      <c r="J152">
        <v>1242</v>
      </c>
      <c r="M152" s="1">
        <f t="shared" si="4"/>
        <v>43295</v>
      </c>
      <c r="N152">
        <f t="shared" si="5"/>
        <v>413</v>
      </c>
      <c r="O152" t="str">
        <f>VLOOKUP(F152,'Country Mapping'!$A$1:$C$330,2,FALSE)</f>
        <v>Western Europe</v>
      </c>
      <c r="P152" t="str">
        <f>VLOOKUP(F152,'Country Mapping'!$A$1:$C$330,3,FALSE)</f>
        <v>Europe</v>
      </c>
      <c r="Q152" t="s">
        <v>4765</v>
      </c>
    </row>
    <row r="153" spans="1:17" x14ac:dyDescent="0.25">
      <c r="A153" t="s">
        <v>303</v>
      </c>
      <c r="B153" t="s">
        <v>746</v>
      </c>
      <c r="C153" t="str">
        <f>VLOOKUP(B153,'Weight Classes'!$B$2:$C$18,2,FALSE)</f>
        <v>Super Middleweight</v>
      </c>
      <c r="D153">
        <v>31</v>
      </c>
      <c r="E153" t="s">
        <v>4766</v>
      </c>
      <c r="F153" t="s">
        <v>736</v>
      </c>
      <c r="G153" s="1">
        <v>43295</v>
      </c>
      <c r="I153">
        <v>0</v>
      </c>
      <c r="J153">
        <v>154</v>
      </c>
      <c r="M153" s="1">
        <f t="shared" si="4"/>
        <v>43371</v>
      </c>
      <c r="N153">
        <f t="shared" si="5"/>
        <v>76</v>
      </c>
      <c r="O153" t="str">
        <f>VLOOKUP(F153,'Country Mapping'!$A$1:$C$330,2,FALSE)</f>
        <v>Western Europe</v>
      </c>
      <c r="P153" t="str">
        <f>VLOOKUP(F153,'Country Mapping'!$A$1:$C$330,3,FALSE)</f>
        <v>Europe</v>
      </c>
      <c r="Q153" t="s">
        <v>4763</v>
      </c>
    </row>
    <row r="154" spans="1:17" x14ac:dyDescent="0.25">
      <c r="A154" t="s">
        <v>303</v>
      </c>
      <c r="B154" t="s">
        <v>746</v>
      </c>
      <c r="C154" t="str">
        <f>VLOOKUP(B154,'Weight Classes'!$B$2:$C$18,2,FALSE)</f>
        <v>Super Middleweight</v>
      </c>
      <c r="D154">
        <v>32</v>
      </c>
      <c r="E154" t="s">
        <v>4767</v>
      </c>
      <c r="F154" t="s">
        <v>736</v>
      </c>
      <c r="G154" s="1">
        <v>43371</v>
      </c>
      <c r="I154">
        <v>2</v>
      </c>
      <c r="J154">
        <v>753</v>
      </c>
      <c r="M154" s="1">
        <f t="shared" si="4"/>
        <v>43449</v>
      </c>
      <c r="N154">
        <f t="shared" si="5"/>
        <v>78</v>
      </c>
      <c r="O154" t="str">
        <f>VLOOKUP(F154,'Country Mapping'!$A$1:$C$330,2,FALSE)</f>
        <v>Western Europe</v>
      </c>
      <c r="P154" t="str">
        <f>VLOOKUP(F154,'Country Mapping'!$A$1:$C$330,3,FALSE)</f>
        <v>Europe</v>
      </c>
      <c r="Q154" t="s">
        <v>4768</v>
      </c>
    </row>
    <row r="155" spans="1:17" x14ac:dyDescent="0.25">
      <c r="A155" t="s">
        <v>303</v>
      </c>
      <c r="B155" t="s">
        <v>746</v>
      </c>
      <c r="C155" t="str">
        <f>VLOOKUP(B155,'Weight Classes'!$B$2:$C$18,2,FALSE)</f>
        <v>Super Middleweight</v>
      </c>
      <c r="D155">
        <v>33</v>
      </c>
      <c r="E155" t="s">
        <v>4769</v>
      </c>
      <c r="F155" t="s">
        <v>768</v>
      </c>
      <c r="G155" s="1">
        <v>43449</v>
      </c>
      <c r="I155">
        <v>0</v>
      </c>
      <c r="J155">
        <v>350</v>
      </c>
      <c r="M155" s="1" t="str">
        <f t="shared" si="4"/>
        <v/>
      </c>
      <c r="N155" t="str">
        <f t="shared" si="5"/>
        <v/>
      </c>
      <c r="O155" t="str">
        <f>VLOOKUP(F155,'Country Mapping'!$A$1:$C$330,2,FALSE)</f>
        <v>North America</v>
      </c>
      <c r="P155" t="str">
        <f>VLOOKUP(F155,'Country Mapping'!$A$1:$C$330,3,FALSE)</f>
        <v>North America</v>
      </c>
      <c r="Q155" t="s">
        <v>4763</v>
      </c>
    </row>
    <row r="156" spans="1:17" x14ac:dyDescent="0.25">
      <c r="A156" t="s">
        <v>303</v>
      </c>
      <c r="B156" t="s">
        <v>48</v>
      </c>
      <c r="C156" t="str">
        <f>VLOOKUP(B156,'Weight Classes'!$B$2:$C$18,2,FALSE)</f>
        <v>Middleweight</v>
      </c>
      <c r="D156">
        <v>1</v>
      </c>
      <c r="E156" t="s">
        <v>3197</v>
      </c>
      <c r="F156" t="s">
        <v>754</v>
      </c>
      <c r="G156" s="1">
        <v>22942</v>
      </c>
      <c r="I156">
        <v>2</v>
      </c>
      <c r="J156">
        <v>410</v>
      </c>
      <c r="M156" s="1">
        <f t="shared" si="4"/>
        <v>23352</v>
      </c>
      <c r="N156">
        <f t="shared" si="5"/>
        <v>410</v>
      </c>
      <c r="O156" t="str">
        <f>VLOOKUP(F156,'Country Mapping'!$A$1:$C$330,2,FALSE)</f>
        <v>Sub-Saharan Africa</v>
      </c>
      <c r="P156" t="str">
        <f>VLOOKUP(F156,'Country Mapping'!$A$1:$C$330,3,FALSE)</f>
        <v>Africa</v>
      </c>
    </row>
    <row r="157" spans="1:17" x14ac:dyDescent="0.25">
      <c r="A157" t="s">
        <v>303</v>
      </c>
      <c r="B157" t="s">
        <v>48</v>
      </c>
      <c r="C157" t="str">
        <f>VLOOKUP(B157,'Weight Classes'!$B$2:$C$18,2,FALSE)</f>
        <v>Middleweight</v>
      </c>
      <c r="D157">
        <v>2</v>
      </c>
      <c r="E157" t="s">
        <v>3198</v>
      </c>
      <c r="F157" t="s">
        <v>734</v>
      </c>
      <c r="G157" s="1">
        <v>23352</v>
      </c>
      <c r="I157">
        <v>1</v>
      </c>
      <c r="J157">
        <v>684</v>
      </c>
      <c r="M157" s="1">
        <f t="shared" si="4"/>
        <v>24036</v>
      </c>
      <c r="N157">
        <f t="shared" si="5"/>
        <v>684</v>
      </c>
      <c r="O157" t="str">
        <f>VLOOKUP(F157,'Country Mapping'!$A$1:$C$330,2,FALSE)</f>
        <v>North America</v>
      </c>
      <c r="P157" t="str">
        <f>VLOOKUP(F157,'Country Mapping'!$A$1:$C$330,3,FALSE)</f>
        <v>North America</v>
      </c>
    </row>
    <row r="158" spans="1:17" x14ac:dyDescent="0.25">
      <c r="A158" t="s">
        <v>303</v>
      </c>
      <c r="B158" t="s">
        <v>48</v>
      </c>
      <c r="C158" t="str">
        <f>VLOOKUP(B158,'Weight Classes'!$B$2:$C$18,2,FALSE)</f>
        <v>Middleweight</v>
      </c>
      <c r="D158">
        <v>3</v>
      </c>
      <c r="E158" t="s">
        <v>435</v>
      </c>
      <c r="F158" t="s">
        <v>754</v>
      </c>
      <c r="G158" s="1">
        <v>24036</v>
      </c>
      <c r="I158">
        <v>0</v>
      </c>
      <c r="J158">
        <v>363</v>
      </c>
      <c r="M158" s="1">
        <f t="shared" si="4"/>
        <v>24222</v>
      </c>
      <c r="N158">
        <f t="shared" si="5"/>
        <v>186</v>
      </c>
      <c r="O158" t="str">
        <f>VLOOKUP(F158,'Country Mapping'!$A$1:$C$330,2,FALSE)</f>
        <v>Sub-Saharan Africa</v>
      </c>
      <c r="P158" t="str">
        <f>VLOOKUP(F158,'Country Mapping'!$A$1:$C$330,3,FALSE)</f>
        <v>Africa</v>
      </c>
    </row>
    <row r="159" spans="1:17" x14ac:dyDescent="0.25">
      <c r="A159" t="s">
        <v>303</v>
      </c>
      <c r="B159" t="s">
        <v>48</v>
      </c>
      <c r="C159" t="str">
        <f>VLOOKUP(B159,'Weight Classes'!$B$2:$C$18,2,FALSE)</f>
        <v>Middleweight</v>
      </c>
      <c r="D159">
        <v>4</v>
      </c>
      <c r="E159" t="s">
        <v>3199</v>
      </c>
      <c r="F159" t="s">
        <v>769</v>
      </c>
      <c r="G159" s="1">
        <v>24222</v>
      </c>
      <c r="I159">
        <v>2</v>
      </c>
      <c r="J159">
        <v>357</v>
      </c>
      <c r="M159" s="1">
        <f t="shared" si="4"/>
        <v>24579</v>
      </c>
      <c r="N159">
        <f t="shared" si="5"/>
        <v>357</v>
      </c>
      <c r="O159" t="str">
        <f>VLOOKUP(F159,'Country Mapping'!$A$1:$C$330,2,FALSE)</f>
        <v>Caribbean</v>
      </c>
      <c r="P159" t="str">
        <f>VLOOKUP(F159,'Country Mapping'!$A$1:$C$330,3,FALSE)</f>
        <v>North America</v>
      </c>
    </row>
    <row r="160" spans="1:17" x14ac:dyDescent="0.25">
      <c r="A160" t="s">
        <v>303</v>
      </c>
      <c r="B160" t="s">
        <v>48</v>
      </c>
      <c r="C160" t="str">
        <f>VLOOKUP(B160,'Weight Classes'!$B$2:$C$18,2,FALSE)</f>
        <v>Middleweight</v>
      </c>
      <c r="D160">
        <v>5</v>
      </c>
      <c r="E160" t="s">
        <v>3200</v>
      </c>
      <c r="F160" t="s">
        <v>759</v>
      </c>
      <c r="G160" s="1">
        <v>24579</v>
      </c>
      <c r="I160">
        <v>0</v>
      </c>
      <c r="J160">
        <v>165</v>
      </c>
      <c r="M160" s="1">
        <f t="shared" si="4"/>
        <v>24744</v>
      </c>
      <c r="N160">
        <f t="shared" si="5"/>
        <v>165</v>
      </c>
      <c r="O160" t="str">
        <f>VLOOKUP(F160,'Country Mapping'!$A$1:$C$330,2,FALSE)</f>
        <v>Western Europe</v>
      </c>
      <c r="P160" t="str">
        <f>VLOOKUP(F160,'Country Mapping'!$A$1:$C$330,3,FALSE)</f>
        <v>Europe</v>
      </c>
    </row>
    <row r="161" spans="1:16" x14ac:dyDescent="0.25">
      <c r="A161" t="s">
        <v>303</v>
      </c>
      <c r="B161" t="s">
        <v>48</v>
      </c>
      <c r="C161" t="str">
        <f>VLOOKUP(B161,'Weight Classes'!$B$2:$C$18,2,FALSE)</f>
        <v>Middleweight</v>
      </c>
      <c r="D161">
        <v>6</v>
      </c>
      <c r="E161" t="s">
        <v>438</v>
      </c>
      <c r="F161" t="s">
        <v>769</v>
      </c>
      <c r="G161" s="1">
        <v>24744</v>
      </c>
      <c r="I161">
        <v>0</v>
      </c>
      <c r="J161">
        <v>158</v>
      </c>
      <c r="M161" s="1">
        <f t="shared" si="4"/>
        <v>24901</v>
      </c>
      <c r="N161">
        <f t="shared" si="5"/>
        <v>157</v>
      </c>
      <c r="O161" t="str">
        <f>VLOOKUP(F161,'Country Mapping'!$A$1:$C$330,2,FALSE)</f>
        <v>Caribbean</v>
      </c>
      <c r="P161" t="str">
        <f>VLOOKUP(F161,'Country Mapping'!$A$1:$C$330,3,FALSE)</f>
        <v>North America</v>
      </c>
    </row>
    <row r="162" spans="1:16" x14ac:dyDescent="0.25">
      <c r="A162" t="s">
        <v>303</v>
      </c>
      <c r="B162" t="s">
        <v>48</v>
      </c>
      <c r="C162" t="str">
        <f>VLOOKUP(B162,'Weight Classes'!$B$2:$C$18,2,FALSE)</f>
        <v>Middleweight</v>
      </c>
      <c r="D162">
        <v>7</v>
      </c>
      <c r="E162" t="s">
        <v>439</v>
      </c>
      <c r="F162" t="s">
        <v>759</v>
      </c>
      <c r="G162" s="1">
        <v>24901</v>
      </c>
      <c r="I162">
        <v>4</v>
      </c>
      <c r="J162">
        <v>970</v>
      </c>
      <c r="M162" s="1">
        <f t="shared" si="4"/>
        <v>25879</v>
      </c>
      <c r="N162">
        <f t="shared" si="5"/>
        <v>978</v>
      </c>
      <c r="O162" t="str">
        <f>VLOOKUP(F162,'Country Mapping'!$A$1:$C$330,2,FALSE)</f>
        <v>Western Europe</v>
      </c>
      <c r="P162" t="str">
        <f>VLOOKUP(F162,'Country Mapping'!$A$1:$C$330,3,FALSE)</f>
        <v>Europe</v>
      </c>
    </row>
    <row r="163" spans="1:16" x14ac:dyDescent="0.25">
      <c r="A163" t="s">
        <v>303</v>
      </c>
      <c r="B163" t="s">
        <v>48</v>
      </c>
      <c r="C163" t="str">
        <f>VLOOKUP(B163,'Weight Classes'!$B$2:$C$18,2,FALSE)</f>
        <v>Middleweight</v>
      </c>
      <c r="D163">
        <v>8</v>
      </c>
      <c r="E163" t="s">
        <v>3201</v>
      </c>
      <c r="F163" t="s">
        <v>756</v>
      </c>
      <c r="G163" s="1">
        <v>25879</v>
      </c>
      <c r="I163">
        <v>14</v>
      </c>
      <c r="J163">
        <v>2489</v>
      </c>
      <c r="L163" t="s">
        <v>441</v>
      </c>
      <c r="M163" s="1">
        <f t="shared" si="4"/>
        <v>28434</v>
      </c>
      <c r="N163">
        <f t="shared" si="5"/>
        <v>2555</v>
      </c>
      <c r="O163" t="str">
        <f>VLOOKUP(F163,'Country Mapping'!$A$1:$C$330,2,FALSE)</f>
        <v>South America</v>
      </c>
      <c r="P163" t="str">
        <f>VLOOKUP(F163,'Country Mapping'!$A$1:$C$330,3,FALSE)</f>
        <v>South America</v>
      </c>
    </row>
    <row r="164" spans="1:16" x14ac:dyDescent="0.25">
      <c r="A164" t="s">
        <v>303</v>
      </c>
      <c r="B164" t="s">
        <v>48</v>
      </c>
      <c r="C164" t="str">
        <f>VLOOKUP(B164,'Weight Classes'!$B$2:$C$18,2,FALSE)</f>
        <v>Middleweight</v>
      </c>
      <c r="D164">
        <v>9</v>
      </c>
      <c r="E164" t="s">
        <v>3202</v>
      </c>
      <c r="F164" t="s">
        <v>770</v>
      </c>
      <c r="G164" s="1">
        <v>28434</v>
      </c>
      <c r="I164">
        <v>0</v>
      </c>
      <c r="J164">
        <v>168</v>
      </c>
      <c r="M164" s="1">
        <f t="shared" si="4"/>
        <v>28602</v>
      </c>
      <c r="N164">
        <f t="shared" si="5"/>
        <v>168</v>
      </c>
      <c r="O164" t="str">
        <f>VLOOKUP(F164,'Country Mapping'!$A$1:$C$330,2,FALSE)</f>
        <v>South America</v>
      </c>
      <c r="P164" t="str">
        <f>VLOOKUP(F164,'Country Mapping'!$A$1:$C$330,3,FALSE)</f>
        <v>South America</v>
      </c>
    </row>
    <row r="165" spans="1:16" x14ac:dyDescent="0.25">
      <c r="A165" t="s">
        <v>303</v>
      </c>
      <c r="B165" t="s">
        <v>48</v>
      </c>
      <c r="C165" t="str">
        <f>VLOOKUP(B165,'Weight Classes'!$B$2:$C$18,2,FALSE)</f>
        <v>Middleweight</v>
      </c>
      <c r="D165">
        <v>10</v>
      </c>
      <c r="E165" t="s">
        <v>3203</v>
      </c>
      <c r="F165" t="s">
        <v>756</v>
      </c>
      <c r="G165" s="1">
        <v>28602</v>
      </c>
      <c r="I165">
        <v>2</v>
      </c>
      <c r="J165">
        <v>799</v>
      </c>
      <c r="M165" s="1">
        <f t="shared" si="4"/>
        <v>29036</v>
      </c>
      <c r="N165">
        <f t="shared" si="5"/>
        <v>434</v>
      </c>
      <c r="O165" t="str">
        <f>VLOOKUP(F165,'Country Mapping'!$A$1:$C$330,2,FALSE)</f>
        <v>South America</v>
      </c>
      <c r="P165" t="str">
        <f>VLOOKUP(F165,'Country Mapping'!$A$1:$C$330,3,FALSE)</f>
        <v>South America</v>
      </c>
    </row>
    <row r="166" spans="1:16" x14ac:dyDescent="0.25">
      <c r="A166" t="s">
        <v>303</v>
      </c>
      <c r="B166" t="s">
        <v>48</v>
      </c>
      <c r="C166" t="str">
        <f>VLOOKUP(B166,'Weight Classes'!$B$2:$C$18,2,FALSE)</f>
        <v>Middleweight</v>
      </c>
      <c r="D166">
        <v>11</v>
      </c>
      <c r="E166" t="s">
        <v>3204</v>
      </c>
      <c r="F166" t="s">
        <v>759</v>
      </c>
      <c r="G166" s="1">
        <v>29036</v>
      </c>
      <c r="I166">
        <v>1</v>
      </c>
      <c r="J166">
        <v>260</v>
      </c>
      <c r="M166" s="1">
        <f t="shared" si="4"/>
        <v>29296</v>
      </c>
      <c r="N166">
        <f t="shared" si="5"/>
        <v>260</v>
      </c>
      <c r="O166" t="str">
        <f>VLOOKUP(F166,'Country Mapping'!$A$1:$C$330,2,FALSE)</f>
        <v>Western Europe</v>
      </c>
      <c r="P166" t="str">
        <f>VLOOKUP(F166,'Country Mapping'!$A$1:$C$330,3,FALSE)</f>
        <v>Europe</v>
      </c>
    </row>
    <row r="167" spans="1:16" x14ac:dyDescent="0.25">
      <c r="A167" t="s">
        <v>303</v>
      </c>
      <c r="B167" t="s">
        <v>48</v>
      </c>
      <c r="C167" t="str">
        <f>VLOOKUP(B167,'Weight Classes'!$B$2:$C$18,2,FALSE)</f>
        <v>Middleweight</v>
      </c>
      <c r="D167">
        <v>12</v>
      </c>
      <c r="E167" t="s">
        <v>3205</v>
      </c>
      <c r="F167" t="s">
        <v>736</v>
      </c>
      <c r="G167" s="1">
        <v>29296</v>
      </c>
      <c r="I167">
        <v>1</v>
      </c>
      <c r="J167">
        <v>195</v>
      </c>
      <c r="M167" s="1">
        <f t="shared" si="4"/>
        <v>29491</v>
      </c>
      <c r="N167">
        <f t="shared" si="5"/>
        <v>195</v>
      </c>
      <c r="O167" t="str">
        <f>VLOOKUP(F167,'Country Mapping'!$A$1:$C$330,2,FALSE)</f>
        <v>Western Europe</v>
      </c>
      <c r="P167" t="str">
        <f>VLOOKUP(F167,'Country Mapping'!$A$1:$C$330,3,FALSE)</f>
        <v>Europe</v>
      </c>
    </row>
    <row r="168" spans="1:16" x14ac:dyDescent="0.25">
      <c r="A168" t="s">
        <v>303</v>
      </c>
      <c r="B168" t="s">
        <v>48</v>
      </c>
      <c r="C168" t="str">
        <f>VLOOKUP(B168,'Weight Classes'!$B$2:$C$18,2,FALSE)</f>
        <v>Middleweight</v>
      </c>
      <c r="D168">
        <v>13</v>
      </c>
      <c r="E168" t="s">
        <v>3206</v>
      </c>
      <c r="F168" t="s">
        <v>734</v>
      </c>
      <c r="G168" s="1">
        <v>29491</v>
      </c>
      <c r="I168">
        <v>11</v>
      </c>
      <c r="J168">
        <v>2382</v>
      </c>
      <c r="L168" t="s">
        <v>445</v>
      </c>
      <c r="M168" s="1">
        <f t="shared" si="4"/>
        <v>32073</v>
      </c>
      <c r="N168">
        <f t="shared" si="5"/>
        <v>2582</v>
      </c>
      <c r="O168" t="str">
        <f>VLOOKUP(F168,'Country Mapping'!$A$1:$C$330,2,FALSE)</f>
        <v>North America</v>
      </c>
      <c r="P168" t="str">
        <f>VLOOKUP(F168,'Country Mapping'!$A$1:$C$330,3,FALSE)</f>
        <v>North America</v>
      </c>
    </row>
    <row r="169" spans="1:16" x14ac:dyDescent="0.25">
      <c r="A169" t="s">
        <v>303</v>
      </c>
      <c r="B169" t="s">
        <v>48</v>
      </c>
      <c r="C169" t="str">
        <f>VLOOKUP(B169,'Weight Classes'!$B$2:$C$18,2,FALSE)</f>
        <v>Middleweight</v>
      </c>
      <c r="D169">
        <v>14</v>
      </c>
      <c r="E169" t="s">
        <v>3208</v>
      </c>
      <c r="F169" t="s">
        <v>759</v>
      </c>
      <c r="G169" s="1">
        <v>32073</v>
      </c>
      <c r="I169">
        <v>3</v>
      </c>
      <c r="J169">
        <v>525</v>
      </c>
      <c r="L169" t="s">
        <v>446</v>
      </c>
      <c r="M169" s="1">
        <f t="shared" si="4"/>
        <v>32638</v>
      </c>
      <c r="N169">
        <f t="shared" si="5"/>
        <v>565</v>
      </c>
      <c r="O169" t="str">
        <f>VLOOKUP(F169,'Country Mapping'!$A$1:$C$330,2,FALSE)</f>
        <v>Western Europe</v>
      </c>
      <c r="P169" t="str">
        <f>VLOOKUP(F169,'Country Mapping'!$A$1:$C$330,3,FALSE)</f>
        <v>Europe</v>
      </c>
    </row>
    <row r="170" spans="1:16" x14ac:dyDescent="0.25">
      <c r="A170" t="s">
        <v>303</v>
      </c>
      <c r="B170" t="s">
        <v>48</v>
      </c>
      <c r="C170" t="str">
        <f>VLOOKUP(B170,'Weight Classes'!$B$2:$C$18,2,FALSE)</f>
        <v>Middleweight</v>
      </c>
      <c r="D170">
        <v>15</v>
      </c>
      <c r="E170" t="s">
        <v>3209</v>
      </c>
      <c r="F170" t="s">
        <v>750</v>
      </c>
      <c r="G170" s="1">
        <v>32638</v>
      </c>
      <c r="I170">
        <v>3</v>
      </c>
      <c r="J170">
        <v>965</v>
      </c>
      <c r="L170" t="s">
        <v>447</v>
      </c>
      <c r="M170" s="1">
        <f t="shared" si="4"/>
        <v>33716</v>
      </c>
      <c r="N170">
        <f t="shared" si="5"/>
        <v>1078</v>
      </c>
      <c r="O170" t="str">
        <f>VLOOKUP(F170,'Country Mapping'!$A$1:$C$330,2,FALSE)</f>
        <v>Caribbean</v>
      </c>
      <c r="P170" t="str">
        <f>VLOOKUP(F170,'Country Mapping'!$A$1:$C$330,3,FALSE)</f>
        <v>North America</v>
      </c>
    </row>
    <row r="171" spans="1:16" x14ac:dyDescent="0.25">
      <c r="A171" t="s">
        <v>303</v>
      </c>
      <c r="B171" t="s">
        <v>48</v>
      </c>
      <c r="C171" t="str">
        <f>VLOOKUP(B171,'Weight Classes'!$B$2:$C$18,2,FALSE)</f>
        <v>Middleweight</v>
      </c>
      <c r="D171">
        <v>16</v>
      </c>
      <c r="E171" t="s">
        <v>3210</v>
      </c>
      <c r="F171" t="s">
        <v>734</v>
      </c>
      <c r="G171" s="1">
        <v>33716</v>
      </c>
      <c r="I171">
        <v>3</v>
      </c>
      <c r="J171">
        <v>527</v>
      </c>
      <c r="M171" s="1">
        <f t="shared" si="4"/>
        <v>34243</v>
      </c>
      <c r="N171">
        <f t="shared" si="5"/>
        <v>527</v>
      </c>
      <c r="O171" t="str">
        <f>VLOOKUP(F171,'Country Mapping'!$A$1:$C$330,2,FALSE)</f>
        <v>North America</v>
      </c>
      <c r="P171" t="str">
        <f>VLOOKUP(F171,'Country Mapping'!$A$1:$C$330,3,FALSE)</f>
        <v>North America</v>
      </c>
    </row>
    <row r="172" spans="1:16" x14ac:dyDescent="0.25">
      <c r="A172" t="s">
        <v>303</v>
      </c>
      <c r="B172" t="s">
        <v>48</v>
      </c>
      <c r="C172" t="str">
        <f>VLOOKUP(B172,'Weight Classes'!$B$2:$C$18,2,FALSE)</f>
        <v>Middleweight</v>
      </c>
      <c r="D172">
        <v>17</v>
      </c>
      <c r="E172" t="s">
        <v>3211</v>
      </c>
      <c r="F172" t="s">
        <v>734</v>
      </c>
      <c r="G172" s="1">
        <v>34243</v>
      </c>
      <c r="I172">
        <v>0</v>
      </c>
      <c r="J172">
        <v>212</v>
      </c>
      <c r="L172" t="s">
        <v>449</v>
      </c>
      <c r="M172" s="1">
        <f t="shared" si="4"/>
        <v>34558</v>
      </c>
      <c r="N172">
        <f t="shared" si="5"/>
        <v>315</v>
      </c>
      <c r="O172" t="str">
        <f>VLOOKUP(F172,'Country Mapping'!$A$1:$C$330,2,FALSE)</f>
        <v>North America</v>
      </c>
      <c r="P172" t="str">
        <f>VLOOKUP(F172,'Country Mapping'!$A$1:$C$330,3,FALSE)</f>
        <v>North America</v>
      </c>
    </row>
    <row r="173" spans="1:16" x14ac:dyDescent="0.25">
      <c r="A173" t="s">
        <v>303</v>
      </c>
      <c r="B173" t="s">
        <v>48</v>
      </c>
      <c r="C173" t="str">
        <f>VLOOKUP(B173,'Weight Classes'!$B$2:$C$18,2,FALSE)</f>
        <v>Middleweight</v>
      </c>
      <c r="D173">
        <v>18</v>
      </c>
      <c r="E173" t="s">
        <v>3212</v>
      </c>
      <c r="F173" t="s">
        <v>756</v>
      </c>
      <c r="G173" s="1">
        <v>34558</v>
      </c>
      <c r="I173">
        <v>4</v>
      </c>
      <c r="J173">
        <v>494</v>
      </c>
      <c r="M173" s="1">
        <f t="shared" si="4"/>
        <v>35052</v>
      </c>
      <c r="N173">
        <f t="shared" si="5"/>
        <v>494</v>
      </c>
      <c r="O173" t="str">
        <f>VLOOKUP(F173,'Country Mapping'!$A$1:$C$330,2,FALSE)</f>
        <v>South America</v>
      </c>
      <c r="P173" t="str">
        <f>VLOOKUP(F173,'Country Mapping'!$A$1:$C$330,3,FALSE)</f>
        <v>South America</v>
      </c>
    </row>
    <row r="174" spans="1:16" x14ac:dyDescent="0.25">
      <c r="A174" t="s">
        <v>303</v>
      </c>
      <c r="B174" t="s">
        <v>48</v>
      </c>
      <c r="C174" t="str">
        <f>VLOOKUP(B174,'Weight Classes'!$B$2:$C$18,2,FALSE)</f>
        <v>Middleweight</v>
      </c>
      <c r="D174">
        <v>19</v>
      </c>
      <c r="E174" t="s">
        <v>3213</v>
      </c>
      <c r="F174" t="s">
        <v>771</v>
      </c>
      <c r="G174" s="1">
        <v>35052</v>
      </c>
      <c r="I174">
        <v>0</v>
      </c>
      <c r="J174">
        <v>188</v>
      </c>
      <c r="M174" s="1">
        <f t="shared" si="4"/>
        <v>35240</v>
      </c>
      <c r="N174">
        <f t="shared" si="5"/>
        <v>188</v>
      </c>
      <c r="O174" t="str">
        <f>VLOOKUP(F174,'Country Mapping'!$A$1:$C$330,2,FALSE)</f>
        <v>East Asia</v>
      </c>
      <c r="P174" t="str">
        <f>VLOOKUP(F174,'Country Mapping'!$A$1:$C$330,3,FALSE)</f>
        <v>Asia</v>
      </c>
    </row>
    <row r="175" spans="1:16" x14ac:dyDescent="0.25">
      <c r="A175" t="s">
        <v>303</v>
      </c>
      <c r="B175" t="s">
        <v>48</v>
      </c>
      <c r="C175" t="str">
        <f>VLOOKUP(B175,'Weight Classes'!$B$2:$C$18,2,FALSE)</f>
        <v>Middleweight</v>
      </c>
      <c r="D175">
        <v>20</v>
      </c>
      <c r="E175" t="s">
        <v>3214</v>
      </c>
      <c r="F175" t="s">
        <v>734</v>
      </c>
      <c r="G175" s="1">
        <v>35240</v>
      </c>
      <c r="I175">
        <v>2</v>
      </c>
      <c r="J175">
        <v>425</v>
      </c>
      <c r="M175" s="1">
        <f t="shared" si="4"/>
        <v>35665</v>
      </c>
      <c r="N175">
        <f t="shared" si="5"/>
        <v>425</v>
      </c>
      <c r="O175" t="str">
        <f>VLOOKUP(F175,'Country Mapping'!$A$1:$C$330,2,FALSE)</f>
        <v>North America</v>
      </c>
      <c r="P175" t="str">
        <f>VLOOKUP(F175,'Country Mapping'!$A$1:$C$330,3,FALSE)</f>
        <v>North America</v>
      </c>
    </row>
    <row r="176" spans="1:16" x14ac:dyDescent="0.25">
      <c r="A176" t="s">
        <v>303</v>
      </c>
      <c r="B176" t="s">
        <v>48</v>
      </c>
      <c r="C176" t="str">
        <f>VLOOKUP(B176,'Weight Classes'!$B$2:$C$18,2,FALSE)</f>
        <v>Middleweight</v>
      </c>
      <c r="D176">
        <v>21</v>
      </c>
      <c r="E176" t="s">
        <v>3215</v>
      </c>
      <c r="F176" t="s">
        <v>772</v>
      </c>
      <c r="G176" s="1">
        <v>35665</v>
      </c>
      <c r="I176">
        <v>0</v>
      </c>
      <c r="J176">
        <v>161</v>
      </c>
      <c r="M176" s="1">
        <f t="shared" si="4"/>
        <v>35826</v>
      </c>
      <c r="N176">
        <f t="shared" si="5"/>
        <v>161</v>
      </c>
      <c r="O176" t="str">
        <f>VLOOKUP(F176,'Country Mapping'!$A$1:$C$330,2,FALSE)</f>
        <v>Caribbean</v>
      </c>
      <c r="P176" t="str">
        <f>VLOOKUP(F176,'Country Mapping'!$A$1:$C$330,3,FALSE)</f>
        <v>North America</v>
      </c>
    </row>
    <row r="177" spans="1:17" x14ac:dyDescent="0.25">
      <c r="A177" t="s">
        <v>303</v>
      </c>
      <c r="B177" t="s">
        <v>48</v>
      </c>
      <c r="C177" t="str">
        <f>VLOOKUP(B177,'Weight Classes'!$B$2:$C$18,2,FALSE)</f>
        <v>Middleweight</v>
      </c>
      <c r="D177">
        <v>22</v>
      </c>
      <c r="E177" t="s">
        <v>450</v>
      </c>
      <c r="F177" t="s">
        <v>734</v>
      </c>
      <c r="G177" s="1">
        <v>35826</v>
      </c>
      <c r="I177">
        <v>5</v>
      </c>
      <c r="J177">
        <v>1197</v>
      </c>
      <c r="M177" s="1">
        <f t="shared" si="4"/>
        <v>37023</v>
      </c>
      <c r="N177">
        <f t="shared" si="5"/>
        <v>1197</v>
      </c>
      <c r="O177" t="str">
        <f>VLOOKUP(F177,'Country Mapping'!$A$1:$C$330,2,FALSE)</f>
        <v>North America</v>
      </c>
      <c r="P177" t="str">
        <f>VLOOKUP(F177,'Country Mapping'!$A$1:$C$330,3,FALSE)</f>
        <v>North America</v>
      </c>
    </row>
    <row r="178" spans="1:17" x14ac:dyDescent="0.25">
      <c r="A178" t="s">
        <v>303</v>
      </c>
      <c r="B178" t="s">
        <v>48</v>
      </c>
      <c r="C178" t="str">
        <f>VLOOKUP(B178,'Weight Classes'!$B$2:$C$18,2,FALSE)</f>
        <v>Middleweight</v>
      </c>
      <c r="D178">
        <v>23</v>
      </c>
      <c r="E178" t="s">
        <v>3216</v>
      </c>
      <c r="F178" t="s">
        <v>747</v>
      </c>
      <c r="G178" s="1">
        <v>37023</v>
      </c>
      <c r="I178">
        <v>0</v>
      </c>
      <c r="J178">
        <v>140</v>
      </c>
      <c r="L178" t="s">
        <v>451</v>
      </c>
      <c r="M178" s="1">
        <f t="shared" si="4"/>
        <v>37163</v>
      </c>
      <c r="N178">
        <f t="shared" si="5"/>
        <v>140</v>
      </c>
      <c r="O178" t="str">
        <f>VLOOKUP(F178,'Country Mapping'!$A$1:$C$330,2,FALSE)</f>
        <v>Caribbean</v>
      </c>
      <c r="P178" t="str">
        <f>VLOOKUP(F178,'Country Mapping'!$A$1:$C$330,3,FALSE)</f>
        <v>North America</v>
      </c>
    </row>
    <row r="179" spans="1:17" x14ac:dyDescent="0.25">
      <c r="A179" t="s">
        <v>303</v>
      </c>
      <c r="B179" t="s">
        <v>48</v>
      </c>
      <c r="C179" t="str">
        <f>VLOOKUP(B179,'Weight Classes'!$B$2:$C$18,2,FALSE)</f>
        <v>Middleweight</v>
      </c>
      <c r="D179">
        <v>24</v>
      </c>
      <c r="E179" t="s">
        <v>4747</v>
      </c>
      <c r="F179" t="s">
        <v>734</v>
      </c>
      <c r="G179" s="1">
        <v>37163</v>
      </c>
      <c r="I179">
        <v>6</v>
      </c>
      <c r="J179">
        <v>1386</v>
      </c>
      <c r="M179" s="1">
        <f t="shared" si="4"/>
        <v>37212</v>
      </c>
      <c r="N179">
        <f t="shared" si="5"/>
        <v>49</v>
      </c>
      <c r="O179" t="str">
        <f>VLOOKUP(F179,'Country Mapping'!$A$1:$C$330,2,FALSE)</f>
        <v>North America</v>
      </c>
      <c r="P179" t="str">
        <f>VLOOKUP(F179,'Country Mapping'!$A$1:$C$330,3,FALSE)</f>
        <v>North America</v>
      </c>
      <c r="Q179" t="s">
        <v>4770</v>
      </c>
    </row>
    <row r="180" spans="1:17" x14ac:dyDescent="0.25">
      <c r="A180" t="s">
        <v>303</v>
      </c>
      <c r="B180" t="s">
        <v>48</v>
      </c>
      <c r="C180" t="str">
        <f>VLOOKUP(B180,'Weight Classes'!$B$2:$C$18,2,FALSE)</f>
        <v>Middleweight</v>
      </c>
      <c r="D180">
        <v>25</v>
      </c>
      <c r="E180" t="s">
        <v>4771</v>
      </c>
      <c r="F180" t="s">
        <v>734</v>
      </c>
      <c r="G180" s="1">
        <v>37212</v>
      </c>
      <c r="I180">
        <v>1</v>
      </c>
      <c r="J180">
        <v>756</v>
      </c>
      <c r="L180" t="s">
        <v>452</v>
      </c>
      <c r="M180" s="1">
        <f t="shared" si="4"/>
        <v>38108</v>
      </c>
      <c r="N180">
        <f t="shared" si="5"/>
        <v>896</v>
      </c>
      <c r="O180" t="str">
        <f>VLOOKUP(F180,'Country Mapping'!$A$1:$C$330,2,FALSE)</f>
        <v>North America</v>
      </c>
      <c r="P180" t="str">
        <f>VLOOKUP(F180,'Country Mapping'!$A$1:$C$330,3,FALSE)</f>
        <v>North America</v>
      </c>
      <c r="Q180" t="s">
        <v>4772</v>
      </c>
    </row>
    <row r="181" spans="1:17" x14ac:dyDescent="0.25">
      <c r="A181" t="s">
        <v>303</v>
      </c>
      <c r="B181" t="s">
        <v>48</v>
      </c>
      <c r="C181" t="str">
        <f>VLOOKUP(B181,'Weight Classes'!$B$2:$C$18,2,FALSE)</f>
        <v>Middleweight</v>
      </c>
      <c r="D181">
        <v>26</v>
      </c>
      <c r="E181" t="s">
        <v>4773</v>
      </c>
      <c r="F181" t="s">
        <v>773</v>
      </c>
      <c r="G181" s="1">
        <v>38108</v>
      </c>
      <c r="I181">
        <v>0</v>
      </c>
      <c r="J181">
        <v>679</v>
      </c>
      <c r="M181" s="1">
        <f t="shared" si="4"/>
        <v>38549</v>
      </c>
      <c r="N181">
        <f t="shared" si="5"/>
        <v>441</v>
      </c>
      <c r="O181" t="str">
        <f>VLOOKUP(F181,'Country Mapping'!$A$1:$C$330,2,FALSE)</f>
        <v>Oceania</v>
      </c>
      <c r="P181" t="str">
        <f>VLOOKUP(F181,'Country Mapping'!$A$1:$C$330,3,FALSE)</f>
        <v>Asia</v>
      </c>
      <c r="Q181" t="s">
        <v>4774</v>
      </c>
    </row>
    <row r="182" spans="1:17" x14ac:dyDescent="0.25">
      <c r="A182" t="s">
        <v>303</v>
      </c>
      <c r="B182" t="s">
        <v>48</v>
      </c>
      <c r="C182" t="str">
        <f>VLOOKUP(B182,'Weight Classes'!$B$2:$C$18,2,FALSE)</f>
        <v>Middleweight</v>
      </c>
      <c r="D182">
        <v>27</v>
      </c>
      <c r="E182" t="s">
        <v>4775</v>
      </c>
      <c r="F182" t="s">
        <v>734</v>
      </c>
      <c r="G182" s="1">
        <v>38549</v>
      </c>
      <c r="I182">
        <v>1</v>
      </c>
      <c r="J182">
        <v>527</v>
      </c>
      <c r="L182" t="s">
        <v>453</v>
      </c>
      <c r="M182" s="1">
        <f t="shared" si="4"/>
        <v>38787</v>
      </c>
      <c r="N182">
        <f t="shared" si="5"/>
        <v>238</v>
      </c>
      <c r="O182" t="str">
        <f>VLOOKUP(F182,'Country Mapping'!$A$1:$C$330,2,FALSE)</f>
        <v>North America</v>
      </c>
      <c r="P182" t="str">
        <f>VLOOKUP(F182,'Country Mapping'!$A$1:$C$330,3,FALSE)</f>
        <v>North America</v>
      </c>
      <c r="Q182" t="s">
        <v>4719</v>
      </c>
    </row>
    <row r="183" spans="1:17" x14ac:dyDescent="0.25">
      <c r="A183" t="s">
        <v>303</v>
      </c>
      <c r="B183" t="s">
        <v>48</v>
      </c>
      <c r="C183" t="str">
        <f>VLOOKUP(B183,'Weight Classes'!$B$2:$C$18,2,FALSE)</f>
        <v>Middleweight</v>
      </c>
      <c r="D183">
        <v>28</v>
      </c>
      <c r="E183" t="s">
        <v>4761</v>
      </c>
      <c r="F183" t="s">
        <v>740</v>
      </c>
      <c r="G183" s="1">
        <v>38787</v>
      </c>
      <c r="I183">
        <v>0</v>
      </c>
      <c r="J183">
        <v>126</v>
      </c>
      <c r="M183" s="1">
        <f t="shared" si="4"/>
        <v>38913</v>
      </c>
      <c r="N183">
        <f t="shared" si="5"/>
        <v>126</v>
      </c>
      <c r="O183" t="str">
        <f>VLOOKUP(F183,'Country Mapping'!$A$1:$C$330,2,FALSE)</f>
        <v>Western Europe</v>
      </c>
      <c r="P183" t="str">
        <f>VLOOKUP(F183,'Country Mapping'!$A$1:$C$330,3,FALSE)</f>
        <v>Europe</v>
      </c>
      <c r="Q183" t="s">
        <v>4735</v>
      </c>
    </row>
    <row r="184" spans="1:17" x14ac:dyDescent="0.25">
      <c r="A184" t="s">
        <v>303</v>
      </c>
      <c r="B184" t="s">
        <v>48</v>
      </c>
      <c r="C184" t="str">
        <f>VLOOKUP(B184,'Weight Classes'!$B$2:$C$18,2,FALSE)</f>
        <v>Middleweight</v>
      </c>
      <c r="D184">
        <v>29</v>
      </c>
      <c r="E184" t="s">
        <v>3224</v>
      </c>
      <c r="F184" t="s">
        <v>762</v>
      </c>
      <c r="G184" s="1">
        <v>38913</v>
      </c>
      <c r="I184">
        <v>1</v>
      </c>
      <c r="J184">
        <v>287</v>
      </c>
      <c r="L184" t="s">
        <v>455</v>
      </c>
      <c r="M184" s="1">
        <f t="shared" si="4"/>
        <v>39200</v>
      </c>
      <c r="N184">
        <f t="shared" si="5"/>
        <v>287</v>
      </c>
      <c r="O184" t="str">
        <f>VLOOKUP(F184,'Country Mapping'!$A$1:$C$330,2,FALSE)</f>
        <v>Western Europe</v>
      </c>
      <c r="P184" t="str">
        <f>VLOOKUP(F184,'Country Mapping'!$A$1:$C$330,3,FALSE)</f>
        <v>Europe</v>
      </c>
    </row>
    <row r="185" spans="1:17" x14ac:dyDescent="0.25">
      <c r="A185" t="s">
        <v>303</v>
      </c>
      <c r="B185" t="s">
        <v>48</v>
      </c>
      <c r="C185" t="str">
        <f>VLOOKUP(B185,'Weight Classes'!$B$2:$C$18,2,FALSE)</f>
        <v>Middleweight</v>
      </c>
      <c r="D185">
        <v>30</v>
      </c>
      <c r="E185" t="s">
        <v>456</v>
      </c>
      <c r="F185" t="s">
        <v>740</v>
      </c>
      <c r="G185" s="1">
        <v>39200</v>
      </c>
      <c r="I185">
        <v>7</v>
      </c>
      <c r="J185">
        <v>1060</v>
      </c>
      <c r="L185" t="s">
        <v>457</v>
      </c>
      <c r="M185" s="1">
        <f t="shared" si="4"/>
        <v>40260</v>
      </c>
      <c r="N185">
        <f t="shared" si="5"/>
        <v>1060</v>
      </c>
      <c r="O185" t="str">
        <f>VLOOKUP(F185,'Country Mapping'!$A$1:$C$330,2,FALSE)</f>
        <v>Western Europe</v>
      </c>
      <c r="P185" t="str">
        <f>VLOOKUP(F185,'Country Mapping'!$A$1:$C$330,3,FALSE)</f>
        <v>Europe</v>
      </c>
    </row>
    <row r="186" spans="1:17" x14ac:dyDescent="0.25">
      <c r="A186" t="s">
        <v>303</v>
      </c>
      <c r="B186" t="s">
        <v>48</v>
      </c>
      <c r="C186" t="str">
        <f>VLOOKUP(B186,'Weight Classes'!$B$2:$C$18,2,FALSE)</f>
        <v>Middleweight</v>
      </c>
      <c r="D186">
        <v>31</v>
      </c>
      <c r="E186" t="s">
        <v>4776</v>
      </c>
      <c r="F186" t="s">
        <v>740</v>
      </c>
      <c r="G186" s="1">
        <v>40260</v>
      </c>
      <c r="I186">
        <v>5</v>
      </c>
      <c r="J186">
        <v>893</v>
      </c>
      <c r="M186" s="1">
        <f t="shared" si="4"/>
        <v>40465</v>
      </c>
      <c r="N186">
        <f t="shared" si="5"/>
        <v>205</v>
      </c>
      <c r="O186" t="str">
        <f>VLOOKUP(F186,'Country Mapping'!$A$1:$C$330,2,FALSE)</f>
        <v>Western Europe</v>
      </c>
      <c r="P186" t="str">
        <f>VLOOKUP(F186,'Country Mapping'!$A$1:$C$330,3,FALSE)</f>
        <v>Europe</v>
      </c>
      <c r="Q186" t="s">
        <v>4744</v>
      </c>
    </row>
    <row r="187" spans="1:17" x14ac:dyDescent="0.25">
      <c r="A187" t="s">
        <v>303</v>
      </c>
      <c r="B187" t="s">
        <v>48</v>
      </c>
      <c r="C187" t="str">
        <f>VLOOKUP(B187,'Weight Classes'!$B$2:$C$18,2,FALSE)</f>
        <v>Middleweight</v>
      </c>
      <c r="D187">
        <v>32</v>
      </c>
      <c r="E187" t="s">
        <v>4777</v>
      </c>
      <c r="F187" t="s">
        <v>752</v>
      </c>
      <c r="G187" s="1">
        <v>40465</v>
      </c>
      <c r="I187">
        <v>10</v>
      </c>
      <c r="J187">
        <v>1389</v>
      </c>
      <c r="M187" s="1">
        <f t="shared" si="4"/>
        <v>41153</v>
      </c>
      <c r="N187">
        <f t="shared" si="5"/>
        <v>688</v>
      </c>
      <c r="O187" t="str">
        <f>VLOOKUP(F187,'Country Mapping'!$A$1:$C$330,2,FALSE)</f>
        <v>Eastern Europe</v>
      </c>
      <c r="P187" t="str">
        <f>VLOOKUP(F187,'Country Mapping'!$A$1:$C$330,3,FALSE)</f>
        <v>Europe</v>
      </c>
      <c r="Q187" t="s">
        <v>4752</v>
      </c>
    </row>
    <row r="188" spans="1:17" x14ac:dyDescent="0.25">
      <c r="A188" t="s">
        <v>303</v>
      </c>
      <c r="B188" t="s">
        <v>48</v>
      </c>
      <c r="C188" t="str">
        <f>VLOOKUP(B188,'Weight Classes'!$B$2:$C$18,2,FALSE)</f>
        <v>Middleweight</v>
      </c>
      <c r="D188">
        <v>33</v>
      </c>
      <c r="E188" t="s">
        <v>4778</v>
      </c>
      <c r="F188" t="s">
        <v>761</v>
      </c>
      <c r="G188" s="1">
        <v>41153</v>
      </c>
      <c r="I188">
        <v>0</v>
      </c>
      <c r="J188">
        <v>61</v>
      </c>
      <c r="L188" t="s">
        <v>459</v>
      </c>
      <c r="M188" s="1">
        <f t="shared" si="4"/>
        <v>41793</v>
      </c>
      <c r="N188">
        <f t="shared" si="5"/>
        <v>640</v>
      </c>
      <c r="O188" t="str">
        <f>VLOOKUP(F188,'Country Mapping'!$A$1:$C$330,2,FALSE)</f>
        <v>Australia</v>
      </c>
      <c r="P188" t="str">
        <f>VLOOKUP(F188,'Country Mapping'!$A$1:$C$330,3,FALSE)</f>
        <v>Australia</v>
      </c>
      <c r="Q188" t="s">
        <v>4719</v>
      </c>
    </row>
    <row r="189" spans="1:17" x14ac:dyDescent="0.25">
      <c r="A189" t="s">
        <v>303</v>
      </c>
      <c r="B189" t="s">
        <v>48</v>
      </c>
      <c r="C189" t="str">
        <f>VLOOKUP(B189,'Weight Classes'!$B$2:$C$18,2,FALSE)</f>
        <v>Middleweight</v>
      </c>
      <c r="D189">
        <v>34</v>
      </c>
      <c r="E189" t="s">
        <v>4777</v>
      </c>
      <c r="F189" t="s">
        <v>752</v>
      </c>
      <c r="G189" s="1">
        <v>41793</v>
      </c>
      <c r="I189">
        <v>9</v>
      </c>
      <c r="J189">
        <v>1565</v>
      </c>
      <c r="M189" s="1">
        <f t="shared" si="4"/>
        <v>41860</v>
      </c>
      <c r="N189">
        <f t="shared" si="5"/>
        <v>67</v>
      </c>
      <c r="O189" t="str">
        <f>VLOOKUP(F189,'Country Mapping'!$A$1:$C$330,2,FALSE)</f>
        <v>Eastern Europe</v>
      </c>
      <c r="P189" t="str">
        <f>VLOOKUP(F189,'Country Mapping'!$A$1:$C$330,3,FALSE)</f>
        <v>Europe</v>
      </c>
      <c r="Q189" t="s">
        <v>4744</v>
      </c>
    </row>
    <row r="190" spans="1:17" x14ac:dyDescent="0.25">
      <c r="A190" t="s">
        <v>303</v>
      </c>
      <c r="B190" t="s">
        <v>48</v>
      </c>
      <c r="C190" t="str">
        <f>VLOOKUP(B190,'Weight Classes'!$B$2:$C$18,2,FALSE)</f>
        <v>Middleweight</v>
      </c>
      <c r="D190">
        <v>35</v>
      </c>
      <c r="E190" t="s">
        <v>4779</v>
      </c>
      <c r="F190" t="s">
        <v>734</v>
      </c>
      <c r="G190" s="1">
        <v>41860</v>
      </c>
      <c r="I190">
        <v>4</v>
      </c>
      <c r="J190">
        <v>952</v>
      </c>
      <c r="L190" t="s">
        <v>460</v>
      </c>
      <c r="M190" s="1">
        <f t="shared" si="4"/>
        <v>42875</v>
      </c>
      <c r="N190">
        <f t="shared" si="5"/>
        <v>1015</v>
      </c>
      <c r="O190" t="str">
        <f>VLOOKUP(F190,'Country Mapping'!$A$1:$C$330,2,FALSE)</f>
        <v>North America</v>
      </c>
      <c r="P190" t="str">
        <f>VLOOKUP(F190,'Country Mapping'!$A$1:$C$330,3,FALSE)</f>
        <v>North America</v>
      </c>
      <c r="Q190" t="s">
        <v>4780</v>
      </c>
    </row>
    <row r="191" spans="1:17" x14ac:dyDescent="0.25">
      <c r="A191" t="s">
        <v>303</v>
      </c>
      <c r="B191" t="s">
        <v>48</v>
      </c>
      <c r="C191" t="str">
        <f>VLOOKUP(B191,'Weight Classes'!$B$2:$C$18,2,FALSE)</f>
        <v>Middleweight</v>
      </c>
      <c r="D191">
        <v>36</v>
      </c>
      <c r="E191" t="s">
        <v>4781</v>
      </c>
      <c r="F191" t="s">
        <v>749</v>
      </c>
      <c r="G191" s="1">
        <v>42875</v>
      </c>
      <c r="I191">
        <v>0</v>
      </c>
      <c r="J191">
        <v>155</v>
      </c>
      <c r="M191" s="1">
        <f t="shared" si="4"/>
        <v>43030</v>
      </c>
      <c r="N191">
        <f t="shared" si="5"/>
        <v>155</v>
      </c>
      <c r="O191" t="str">
        <f>VLOOKUP(F191,'Country Mapping'!$A$1:$C$330,2,FALSE)</f>
        <v>Western Europe</v>
      </c>
      <c r="P191" t="str">
        <f>VLOOKUP(F191,'Country Mapping'!$A$1:$C$330,3,FALSE)</f>
        <v>Europe</v>
      </c>
      <c r="Q191" t="s">
        <v>4782</v>
      </c>
    </row>
    <row r="192" spans="1:17" x14ac:dyDescent="0.25">
      <c r="A192" t="s">
        <v>303</v>
      </c>
      <c r="B192" t="s">
        <v>48</v>
      </c>
      <c r="C192" t="str">
        <f>VLOOKUP(B192,'Weight Classes'!$B$2:$C$18,2,FALSE)</f>
        <v>Middleweight</v>
      </c>
      <c r="D192">
        <v>37</v>
      </c>
      <c r="E192" t="s">
        <v>4783</v>
      </c>
      <c r="F192" t="s">
        <v>771</v>
      </c>
      <c r="G192" s="1">
        <v>43030</v>
      </c>
      <c r="I192">
        <v>1</v>
      </c>
      <c r="J192">
        <v>363</v>
      </c>
      <c r="M192" s="1">
        <f t="shared" si="4"/>
        <v>43358</v>
      </c>
      <c r="N192">
        <f t="shared" si="5"/>
        <v>328</v>
      </c>
      <c r="O192" t="str">
        <f>VLOOKUP(F192,'Country Mapping'!$A$1:$C$330,2,FALSE)</f>
        <v>East Asia</v>
      </c>
      <c r="P192" t="str">
        <f>VLOOKUP(F192,'Country Mapping'!$A$1:$C$330,3,FALSE)</f>
        <v>Asia</v>
      </c>
      <c r="Q192" t="s">
        <v>4735</v>
      </c>
    </row>
    <row r="193" spans="1:17" x14ac:dyDescent="0.25">
      <c r="A193" t="s">
        <v>303</v>
      </c>
      <c r="B193" t="s">
        <v>48</v>
      </c>
      <c r="C193" t="str">
        <f>VLOOKUP(B193,'Weight Classes'!$B$2:$C$18,2,FALSE)</f>
        <v>Middleweight</v>
      </c>
      <c r="D193">
        <v>38</v>
      </c>
      <c r="E193" t="s">
        <v>4769</v>
      </c>
      <c r="F193" t="s">
        <v>768</v>
      </c>
      <c r="G193" s="1">
        <v>43358</v>
      </c>
      <c r="I193">
        <v>1</v>
      </c>
      <c r="J193">
        <v>766</v>
      </c>
      <c r="M193" s="1">
        <f t="shared" si="4"/>
        <v>43393</v>
      </c>
      <c r="N193">
        <f t="shared" si="5"/>
        <v>35</v>
      </c>
      <c r="O193" t="str">
        <f>VLOOKUP(F193,'Country Mapping'!$A$1:$C$330,2,FALSE)</f>
        <v>North America</v>
      </c>
      <c r="P193" t="str">
        <f>VLOOKUP(F193,'Country Mapping'!$A$1:$C$330,3,FALSE)</f>
        <v>North America</v>
      </c>
      <c r="Q193" t="s">
        <v>4719</v>
      </c>
    </row>
    <row r="194" spans="1:17" x14ac:dyDescent="0.25">
      <c r="A194" t="s">
        <v>303</v>
      </c>
      <c r="B194" t="s">
        <v>48</v>
      </c>
      <c r="C194" t="str">
        <f>VLOOKUP(B194,'Weight Classes'!$B$2:$C$18,2,FALSE)</f>
        <v>Middleweight</v>
      </c>
      <c r="D194">
        <v>39</v>
      </c>
      <c r="E194" t="s">
        <v>4784</v>
      </c>
      <c r="F194" t="s">
        <v>734</v>
      </c>
      <c r="G194" s="1">
        <v>43393</v>
      </c>
      <c r="I194">
        <v>1</v>
      </c>
      <c r="J194">
        <v>265</v>
      </c>
      <c r="M194" s="1">
        <f t="shared" ref="M194:M257" si="6">IF(B195=B194,G195,"")</f>
        <v>43658</v>
      </c>
      <c r="N194">
        <f t="shared" si="5"/>
        <v>265</v>
      </c>
      <c r="O194" t="str">
        <f>VLOOKUP(F194,'Country Mapping'!$A$1:$C$330,2,FALSE)</f>
        <v>North America</v>
      </c>
      <c r="P194" t="str">
        <f>VLOOKUP(F194,'Country Mapping'!$A$1:$C$330,3,FALSE)</f>
        <v>North America</v>
      </c>
      <c r="Q194" t="s">
        <v>4735</v>
      </c>
    </row>
    <row r="195" spans="1:17" x14ac:dyDescent="0.25">
      <c r="A195" t="s">
        <v>303</v>
      </c>
      <c r="B195" t="s">
        <v>48</v>
      </c>
      <c r="C195" t="str">
        <f>VLOOKUP(B195,'Weight Classes'!$B$2:$C$18,2,FALSE)</f>
        <v>Middleweight</v>
      </c>
      <c r="D195">
        <v>40</v>
      </c>
      <c r="E195" t="s">
        <v>4783</v>
      </c>
      <c r="F195" t="s">
        <v>771</v>
      </c>
      <c r="G195" s="1">
        <v>43658</v>
      </c>
      <c r="I195">
        <v>1</v>
      </c>
      <c r="J195">
        <v>466</v>
      </c>
      <c r="M195" s="1" t="str">
        <f t="shared" si="6"/>
        <v/>
      </c>
      <c r="N195" t="str">
        <f t="shared" ref="N195:N258" si="7">IF(B195=B196,M195-G195,"")</f>
        <v/>
      </c>
      <c r="O195" t="str">
        <f>VLOOKUP(F195,'Country Mapping'!$A$1:$C$330,2,FALSE)</f>
        <v>East Asia</v>
      </c>
      <c r="P195" t="str">
        <f>VLOOKUP(F195,'Country Mapping'!$A$1:$C$330,3,FALSE)</f>
        <v>Asia</v>
      </c>
      <c r="Q195" t="s">
        <v>4735</v>
      </c>
    </row>
    <row r="196" spans="1:17" x14ac:dyDescent="0.25">
      <c r="A196" t="s">
        <v>303</v>
      </c>
      <c r="B196" t="s">
        <v>87</v>
      </c>
      <c r="C196" t="str">
        <f>VLOOKUP(B196,'Weight Classes'!$B$2:$C$18,2,FALSE)</f>
        <v>Super Welterweight</v>
      </c>
      <c r="D196">
        <v>1</v>
      </c>
      <c r="E196" t="s">
        <v>3234</v>
      </c>
      <c r="F196" t="s">
        <v>734</v>
      </c>
      <c r="G196" s="1">
        <v>22939</v>
      </c>
      <c r="I196">
        <v>1</v>
      </c>
      <c r="J196">
        <v>191</v>
      </c>
      <c r="M196" s="1">
        <f t="shared" si="6"/>
        <v>23130</v>
      </c>
      <c r="N196">
        <f t="shared" si="7"/>
        <v>191</v>
      </c>
      <c r="O196" t="str">
        <f>VLOOKUP(F196,'Country Mapping'!$A$1:$C$330,2,FALSE)</f>
        <v>North America</v>
      </c>
      <c r="P196" t="str">
        <f>VLOOKUP(F196,'Country Mapping'!$A$1:$C$330,3,FALSE)</f>
        <v>North America</v>
      </c>
    </row>
    <row r="197" spans="1:17" x14ac:dyDescent="0.25">
      <c r="A197" t="s">
        <v>303</v>
      </c>
      <c r="B197" t="s">
        <v>87</v>
      </c>
      <c r="C197" t="str">
        <f>VLOOKUP(B197,'Weight Classes'!$B$2:$C$18,2,FALSE)</f>
        <v>Super Welterweight</v>
      </c>
      <c r="D197">
        <v>2</v>
      </c>
      <c r="E197" t="s">
        <v>3235</v>
      </c>
      <c r="F197" t="s">
        <v>734</v>
      </c>
      <c r="G197" s="1">
        <v>23130</v>
      </c>
      <c r="I197">
        <v>1</v>
      </c>
      <c r="J197">
        <v>161</v>
      </c>
      <c r="M197" s="1">
        <f t="shared" si="6"/>
        <v>23261</v>
      </c>
      <c r="N197">
        <f t="shared" si="7"/>
        <v>131</v>
      </c>
      <c r="O197" t="str">
        <f>VLOOKUP(F197,'Country Mapping'!$A$1:$C$330,2,FALSE)</f>
        <v>North America</v>
      </c>
      <c r="P197" t="str">
        <f>VLOOKUP(F197,'Country Mapping'!$A$1:$C$330,3,FALSE)</f>
        <v>North America</v>
      </c>
    </row>
    <row r="198" spans="1:17" x14ac:dyDescent="0.25">
      <c r="A198" t="s">
        <v>303</v>
      </c>
      <c r="B198" t="s">
        <v>87</v>
      </c>
      <c r="C198" t="str">
        <f>VLOOKUP(B198,'Weight Classes'!$B$2:$C$18,2,FALSE)</f>
        <v>Super Welterweight</v>
      </c>
      <c r="D198">
        <v>3</v>
      </c>
      <c r="E198" t="s">
        <v>3236</v>
      </c>
      <c r="F198" t="s">
        <v>759</v>
      </c>
      <c r="G198" s="1">
        <v>23261</v>
      </c>
      <c r="I198">
        <v>3</v>
      </c>
      <c r="J198">
        <v>650</v>
      </c>
      <c r="M198" s="1">
        <f t="shared" si="6"/>
        <v>23911</v>
      </c>
      <c r="N198">
        <f t="shared" si="7"/>
        <v>650</v>
      </c>
      <c r="O198" t="str">
        <f>VLOOKUP(F198,'Country Mapping'!$A$1:$C$330,2,FALSE)</f>
        <v>Western Europe</v>
      </c>
      <c r="P198" t="str">
        <f>VLOOKUP(F198,'Country Mapping'!$A$1:$C$330,3,FALSE)</f>
        <v>Europe</v>
      </c>
    </row>
    <row r="199" spans="1:17" x14ac:dyDescent="0.25">
      <c r="A199" t="s">
        <v>303</v>
      </c>
      <c r="B199" t="s">
        <v>87</v>
      </c>
      <c r="C199" t="str">
        <f>VLOOKUP(B199,'Weight Classes'!$B$2:$C$18,2,FALSE)</f>
        <v>Super Welterweight</v>
      </c>
      <c r="D199">
        <v>4</v>
      </c>
      <c r="E199" t="s">
        <v>3200</v>
      </c>
      <c r="F199" t="s">
        <v>759</v>
      </c>
      <c r="G199" s="1">
        <v>23911</v>
      </c>
      <c r="I199">
        <v>1</v>
      </c>
      <c r="J199">
        <v>372</v>
      </c>
      <c r="M199" s="1">
        <f t="shared" si="6"/>
        <v>24283</v>
      </c>
      <c r="N199">
        <f t="shared" si="7"/>
        <v>372</v>
      </c>
      <c r="O199" t="str">
        <f>VLOOKUP(F199,'Country Mapping'!$A$1:$C$330,2,FALSE)</f>
        <v>Western Europe</v>
      </c>
      <c r="P199" t="str">
        <f>VLOOKUP(F199,'Country Mapping'!$A$1:$C$330,3,FALSE)</f>
        <v>Europe</v>
      </c>
    </row>
    <row r="200" spans="1:17" x14ac:dyDescent="0.25">
      <c r="A200" t="s">
        <v>303</v>
      </c>
      <c r="B200" t="s">
        <v>87</v>
      </c>
      <c r="C200" t="str">
        <f>VLOOKUP(B200,'Weight Classes'!$B$2:$C$18,2,FALSE)</f>
        <v>Super Welterweight</v>
      </c>
      <c r="D200">
        <v>5</v>
      </c>
      <c r="E200" t="s">
        <v>3237</v>
      </c>
      <c r="F200" t="s">
        <v>765</v>
      </c>
      <c r="G200" s="1">
        <v>24283</v>
      </c>
      <c r="I200">
        <v>2</v>
      </c>
      <c r="J200">
        <v>700</v>
      </c>
      <c r="M200" s="1">
        <f t="shared" si="6"/>
        <v>24983</v>
      </c>
      <c r="N200">
        <f t="shared" si="7"/>
        <v>700</v>
      </c>
      <c r="O200" t="str">
        <f>VLOOKUP(F200,'Country Mapping'!$A$1:$C$330,2,FALSE)</f>
        <v>East Asia</v>
      </c>
      <c r="P200" t="str">
        <f>VLOOKUP(F200,'Country Mapping'!$A$1:$C$330,3,FALSE)</f>
        <v>Asia</v>
      </c>
    </row>
    <row r="201" spans="1:17" x14ac:dyDescent="0.25">
      <c r="A201" t="s">
        <v>303</v>
      </c>
      <c r="B201" t="s">
        <v>87</v>
      </c>
      <c r="C201" t="str">
        <f>VLOOKUP(B201,'Weight Classes'!$B$2:$C$18,2,FALSE)</f>
        <v>Super Welterweight</v>
      </c>
      <c r="D201">
        <v>6</v>
      </c>
      <c r="E201" t="s">
        <v>464</v>
      </c>
      <c r="F201" t="s">
        <v>759</v>
      </c>
      <c r="G201" s="1">
        <v>24983</v>
      </c>
      <c r="I201">
        <v>1</v>
      </c>
      <c r="J201">
        <v>159</v>
      </c>
      <c r="L201" t="s">
        <v>465</v>
      </c>
      <c r="M201" s="1">
        <f t="shared" si="6"/>
        <v>25279</v>
      </c>
      <c r="N201">
        <f t="shared" si="7"/>
        <v>296</v>
      </c>
      <c r="O201" t="str">
        <f>VLOOKUP(F201,'Country Mapping'!$A$1:$C$330,2,FALSE)</f>
        <v>Western Europe</v>
      </c>
      <c r="P201" t="str">
        <f>VLOOKUP(F201,'Country Mapping'!$A$1:$C$330,3,FALSE)</f>
        <v>Europe</v>
      </c>
    </row>
    <row r="202" spans="1:17" x14ac:dyDescent="0.25">
      <c r="A202" t="s">
        <v>303</v>
      </c>
      <c r="B202" t="s">
        <v>87</v>
      </c>
      <c r="C202" t="str">
        <f>VLOOKUP(B202,'Weight Classes'!$B$2:$C$18,2,FALSE)</f>
        <v>Super Welterweight</v>
      </c>
      <c r="D202">
        <v>7</v>
      </c>
      <c r="E202" t="s">
        <v>3238</v>
      </c>
      <c r="F202" t="s">
        <v>734</v>
      </c>
      <c r="G202" s="1">
        <v>25279</v>
      </c>
      <c r="I202">
        <v>2</v>
      </c>
      <c r="J202">
        <v>479</v>
      </c>
      <c r="M202" s="1">
        <f t="shared" si="6"/>
        <v>25758</v>
      </c>
      <c r="N202">
        <f t="shared" si="7"/>
        <v>479</v>
      </c>
      <c r="O202" t="str">
        <f>VLOOKUP(F202,'Country Mapping'!$A$1:$C$330,2,FALSE)</f>
        <v>North America</v>
      </c>
      <c r="P202" t="str">
        <f>VLOOKUP(F202,'Country Mapping'!$A$1:$C$330,3,FALSE)</f>
        <v>North America</v>
      </c>
    </row>
    <row r="203" spans="1:17" x14ac:dyDescent="0.25">
      <c r="A203" t="s">
        <v>303</v>
      </c>
      <c r="B203" t="s">
        <v>87</v>
      </c>
      <c r="C203" t="str">
        <f>VLOOKUP(B203,'Weight Classes'!$B$2:$C$18,2,FALSE)</f>
        <v>Super Welterweight</v>
      </c>
      <c r="D203">
        <v>8</v>
      </c>
      <c r="E203" t="s">
        <v>3239</v>
      </c>
      <c r="F203" t="s">
        <v>759</v>
      </c>
      <c r="G203" s="1">
        <v>25758</v>
      </c>
      <c r="I203">
        <v>1</v>
      </c>
      <c r="J203">
        <v>479</v>
      </c>
      <c r="M203" s="1">
        <f t="shared" si="6"/>
        <v>26237</v>
      </c>
      <c r="N203">
        <f t="shared" si="7"/>
        <v>479</v>
      </c>
      <c r="O203" t="str">
        <f>VLOOKUP(F203,'Country Mapping'!$A$1:$C$330,2,FALSE)</f>
        <v>Western Europe</v>
      </c>
      <c r="P203" t="str">
        <f>VLOOKUP(F203,'Country Mapping'!$A$1:$C$330,3,FALSE)</f>
        <v>Europe</v>
      </c>
    </row>
    <row r="204" spans="1:17" x14ac:dyDescent="0.25">
      <c r="A204" t="s">
        <v>303</v>
      </c>
      <c r="B204" t="s">
        <v>87</v>
      </c>
      <c r="C204" t="str">
        <f>VLOOKUP(B204,'Weight Classes'!$B$2:$C$18,2,FALSE)</f>
        <v>Super Welterweight</v>
      </c>
      <c r="D204">
        <v>9</v>
      </c>
      <c r="E204" t="s">
        <v>3240</v>
      </c>
      <c r="F204" t="s">
        <v>771</v>
      </c>
      <c r="G204" s="1">
        <v>26237</v>
      </c>
      <c r="I204">
        <v>6</v>
      </c>
      <c r="J204">
        <v>947</v>
      </c>
      <c r="M204" s="1">
        <f t="shared" si="6"/>
        <v>27184</v>
      </c>
      <c r="N204">
        <f t="shared" si="7"/>
        <v>947</v>
      </c>
      <c r="O204" t="str">
        <f>VLOOKUP(F204,'Country Mapping'!$A$1:$C$330,2,FALSE)</f>
        <v>East Asia</v>
      </c>
      <c r="P204" t="str">
        <f>VLOOKUP(F204,'Country Mapping'!$A$1:$C$330,3,FALSE)</f>
        <v>Asia</v>
      </c>
    </row>
    <row r="205" spans="1:17" x14ac:dyDescent="0.25">
      <c r="A205" t="s">
        <v>303</v>
      </c>
      <c r="B205" t="s">
        <v>87</v>
      </c>
      <c r="C205" t="str">
        <f>VLOOKUP(B205,'Weight Classes'!$B$2:$C$18,2,FALSE)</f>
        <v>Super Welterweight</v>
      </c>
      <c r="D205">
        <v>10</v>
      </c>
      <c r="E205" t="s">
        <v>3241</v>
      </c>
      <c r="F205" t="s">
        <v>734</v>
      </c>
      <c r="G205" s="1">
        <v>27184</v>
      </c>
      <c r="I205">
        <v>1</v>
      </c>
      <c r="J205">
        <v>231</v>
      </c>
      <c r="M205" s="1">
        <f t="shared" si="6"/>
        <v>27415</v>
      </c>
      <c r="N205">
        <f t="shared" si="7"/>
        <v>231</v>
      </c>
      <c r="O205" t="str">
        <f>VLOOKUP(F205,'Country Mapping'!$A$1:$C$330,2,FALSE)</f>
        <v>North America</v>
      </c>
      <c r="P205" t="str">
        <f>VLOOKUP(F205,'Country Mapping'!$A$1:$C$330,3,FALSE)</f>
        <v>North America</v>
      </c>
    </row>
    <row r="206" spans="1:17" x14ac:dyDescent="0.25">
      <c r="A206" t="s">
        <v>303</v>
      </c>
      <c r="B206" t="s">
        <v>87</v>
      </c>
      <c r="C206" t="str">
        <f>VLOOKUP(B206,'Weight Classes'!$B$2:$C$18,2,FALSE)</f>
        <v>Super Welterweight</v>
      </c>
      <c r="D206">
        <v>11</v>
      </c>
      <c r="E206" t="s">
        <v>469</v>
      </c>
      <c r="F206" t="s">
        <v>771</v>
      </c>
      <c r="G206" s="1">
        <v>27415</v>
      </c>
      <c r="I206">
        <v>0</v>
      </c>
      <c r="J206">
        <v>137</v>
      </c>
      <c r="M206" s="1">
        <f t="shared" si="6"/>
        <v>27552</v>
      </c>
      <c r="N206">
        <f t="shared" si="7"/>
        <v>137</v>
      </c>
      <c r="O206" t="str">
        <f>VLOOKUP(F206,'Country Mapping'!$A$1:$C$330,2,FALSE)</f>
        <v>East Asia</v>
      </c>
      <c r="P206" t="str">
        <f>VLOOKUP(F206,'Country Mapping'!$A$1:$C$330,3,FALSE)</f>
        <v>Asia</v>
      </c>
    </row>
    <row r="207" spans="1:17" x14ac:dyDescent="0.25">
      <c r="A207" t="s">
        <v>303</v>
      </c>
      <c r="B207" t="s">
        <v>87</v>
      </c>
      <c r="C207" t="str">
        <f>VLOOKUP(B207,'Weight Classes'!$B$2:$C$18,2,FALSE)</f>
        <v>Super Welterweight</v>
      </c>
      <c r="D207">
        <v>12</v>
      </c>
      <c r="E207" t="s">
        <v>3242</v>
      </c>
      <c r="F207" t="s">
        <v>765</v>
      </c>
      <c r="G207" s="1">
        <v>27552</v>
      </c>
      <c r="I207">
        <v>1</v>
      </c>
      <c r="J207">
        <v>255</v>
      </c>
      <c r="M207" s="1">
        <f t="shared" si="6"/>
        <v>27807</v>
      </c>
      <c r="N207">
        <f t="shared" si="7"/>
        <v>255</v>
      </c>
      <c r="O207" t="str">
        <f>VLOOKUP(F207,'Country Mapping'!$A$1:$C$330,2,FALSE)</f>
        <v>East Asia</v>
      </c>
      <c r="P207" t="str">
        <f>VLOOKUP(F207,'Country Mapping'!$A$1:$C$330,3,FALSE)</f>
        <v>Asia</v>
      </c>
    </row>
    <row r="208" spans="1:17" x14ac:dyDescent="0.25">
      <c r="A208" t="s">
        <v>303</v>
      </c>
      <c r="B208" t="s">
        <v>87</v>
      </c>
      <c r="C208" t="str">
        <f>VLOOKUP(B208,'Weight Classes'!$B$2:$C$18,2,FALSE)</f>
        <v>Super Welterweight</v>
      </c>
      <c r="D208">
        <v>13</v>
      </c>
      <c r="E208" t="s">
        <v>470</v>
      </c>
      <c r="F208" t="s">
        <v>771</v>
      </c>
      <c r="G208" s="1">
        <v>27807</v>
      </c>
      <c r="I208">
        <v>0</v>
      </c>
      <c r="J208">
        <v>91</v>
      </c>
      <c r="M208" s="1">
        <f t="shared" si="6"/>
        <v>27898</v>
      </c>
      <c r="N208">
        <f t="shared" si="7"/>
        <v>91</v>
      </c>
      <c r="O208" t="str">
        <f>VLOOKUP(F208,'Country Mapping'!$A$1:$C$330,2,FALSE)</f>
        <v>East Asia</v>
      </c>
      <c r="P208" t="str">
        <f>VLOOKUP(F208,'Country Mapping'!$A$1:$C$330,3,FALSE)</f>
        <v>Asia</v>
      </c>
    </row>
    <row r="209" spans="1:16" x14ac:dyDescent="0.25">
      <c r="A209" t="s">
        <v>303</v>
      </c>
      <c r="B209" t="s">
        <v>87</v>
      </c>
      <c r="C209" t="str">
        <f>VLOOKUP(B209,'Weight Classes'!$B$2:$C$18,2,FALSE)</f>
        <v>Super Welterweight</v>
      </c>
      <c r="D209">
        <v>14</v>
      </c>
      <c r="E209" t="s">
        <v>3243</v>
      </c>
      <c r="F209" t="s">
        <v>762</v>
      </c>
      <c r="G209" s="1">
        <v>27898</v>
      </c>
      <c r="I209">
        <v>0</v>
      </c>
      <c r="J209">
        <v>143</v>
      </c>
      <c r="M209" s="1">
        <f t="shared" si="6"/>
        <v>28041</v>
      </c>
      <c r="N209">
        <f t="shared" si="7"/>
        <v>143</v>
      </c>
      <c r="O209" t="str">
        <f>VLOOKUP(F209,'Country Mapping'!$A$1:$C$330,2,FALSE)</f>
        <v>Western Europe</v>
      </c>
      <c r="P209" t="str">
        <f>VLOOKUP(F209,'Country Mapping'!$A$1:$C$330,3,FALSE)</f>
        <v>Europe</v>
      </c>
    </row>
    <row r="210" spans="1:16" x14ac:dyDescent="0.25">
      <c r="A210" t="s">
        <v>303</v>
      </c>
      <c r="B210" t="s">
        <v>87</v>
      </c>
      <c r="C210" t="str">
        <f>VLOOKUP(B210,'Weight Classes'!$B$2:$C$18,2,FALSE)</f>
        <v>Super Welterweight</v>
      </c>
      <c r="D210">
        <v>15</v>
      </c>
      <c r="E210" t="s">
        <v>3244</v>
      </c>
      <c r="F210" t="s">
        <v>756</v>
      </c>
      <c r="G210" s="1">
        <v>28041</v>
      </c>
      <c r="I210">
        <v>0</v>
      </c>
      <c r="J210">
        <v>148</v>
      </c>
      <c r="M210" s="1">
        <f t="shared" si="6"/>
        <v>28189</v>
      </c>
      <c r="N210">
        <f t="shared" si="7"/>
        <v>148</v>
      </c>
      <c r="O210" t="str">
        <f>VLOOKUP(F210,'Country Mapping'!$A$1:$C$330,2,FALSE)</f>
        <v>South America</v>
      </c>
      <c r="P210" t="str">
        <f>VLOOKUP(F210,'Country Mapping'!$A$1:$C$330,3,FALSE)</f>
        <v>South America</v>
      </c>
    </row>
    <row r="211" spans="1:16" x14ac:dyDescent="0.25">
      <c r="A211" t="s">
        <v>303</v>
      </c>
      <c r="B211" t="s">
        <v>87</v>
      </c>
      <c r="C211" t="str">
        <f>VLOOKUP(B211,'Weight Classes'!$B$2:$C$18,2,FALSE)</f>
        <v>Super Welterweight</v>
      </c>
      <c r="D211">
        <v>16</v>
      </c>
      <c r="E211" t="s">
        <v>3245</v>
      </c>
      <c r="F211" t="s">
        <v>775</v>
      </c>
      <c r="G211" s="1">
        <v>28189</v>
      </c>
      <c r="I211">
        <v>3</v>
      </c>
      <c r="J211">
        <v>522</v>
      </c>
      <c r="M211" s="1">
        <f t="shared" si="6"/>
        <v>28711</v>
      </c>
      <c r="N211">
        <f t="shared" si="7"/>
        <v>522</v>
      </c>
      <c r="O211" t="str">
        <f>VLOOKUP(F211,'Country Mapping'!$A$1:$C$330,2,FALSE)</f>
        <v>Central America</v>
      </c>
      <c r="P211" t="str">
        <f>VLOOKUP(F211,'Country Mapping'!$A$1:$C$330,3,FALSE)</f>
        <v>North America</v>
      </c>
    </row>
    <row r="212" spans="1:16" x14ac:dyDescent="0.25">
      <c r="A212" t="s">
        <v>303</v>
      </c>
      <c r="B212" t="s">
        <v>87</v>
      </c>
      <c r="C212" t="str">
        <f>VLOOKUP(B212,'Weight Classes'!$B$2:$C$18,2,FALSE)</f>
        <v>Super Welterweight</v>
      </c>
      <c r="D212">
        <v>17</v>
      </c>
      <c r="E212" t="s">
        <v>3246</v>
      </c>
      <c r="F212" t="s">
        <v>771</v>
      </c>
      <c r="G212" s="1">
        <v>28711</v>
      </c>
      <c r="I212">
        <v>3</v>
      </c>
      <c r="J212">
        <v>380</v>
      </c>
      <c r="M212" s="1">
        <f t="shared" si="6"/>
        <v>29091</v>
      </c>
      <c r="N212">
        <f t="shared" si="7"/>
        <v>380</v>
      </c>
      <c r="O212" t="str">
        <f>VLOOKUP(F212,'Country Mapping'!$A$1:$C$330,2,FALSE)</f>
        <v>East Asia</v>
      </c>
      <c r="P212" t="str">
        <f>VLOOKUP(F212,'Country Mapping'!$A$1:$C$330,3,FALSE)</f>
        <v>Asia</v>
      </c>
    </row>
    <row r="213" spans="1:16" x14ac:dyDescent="0.25">
      <c r="A213" t="s">
        <v>303</v>
      </c>
      <c r="B213" t="s">
        <v>87</v>
      </c>
      <c r="C213" t="str">
        <f>VLOOKUP(B213,'Weight Classes'!$B$2:$C$18,2,FALSE)</f>
        <v>Super Welterweight</v>
      </c>
      <c r="D213">
        <v>18</v>
      </c>
      <c r="E213" t="s">
        <v>3247</v>
      </c>
      <c r="F213" t="s">
        <v>776</v>
      </c>
      <c r="G213" s="1">
        <v>29091</v>
      </c>
      <c r="I213">
        <v>4</v>
      </c>
      <c r="J213">
        <v>670</v>
      </c>
      <c r="M213" s="1">
        <f t="shared" si="6"/>
        <v>29762</v>
      </c>
      <c r="N213">
        <f t="shared" si="7"/>
        <v>671</v>
      </c>
      <c r="O213" t="str">
        <f>VLOOKUP(F213,'Country Mapping'!$A$1:$C$330,2,FALSE)</f>
        <v>Sub-Saharan Africa</v>
      </c>
      <c r="P213" t="str">
        <f>VLOOKUP(F213,'Country Mapping'!$A$1:$C$330,3,FALSE)</f>
        <v>Africa</v>
      </c>
    </row>
    <row r="214" spans="1:16" x14ac:dyDescent="0.25">
      <c r="A214" t="s">
        <v>303</v>
      </c>
      <c r="B214" t="s">
        <v>87</v>
      </c>
      <c r="C214" t="str">
        <f>VLOOKUP(B214,'Weight Classes'!$B$2:$C$18,2,FALSE)</f>
        <v>Super Welterweight</v>
      </c>
      <c r="D214">
        <v>19</v>
      </c>
      <c r="E214" t="s">
        <v>3248</v>
      </c>
      <c r="F214" t="s">
        <v>734</v>
      </c>
      <c r="G214" s="1">
        <v>29762</v>
      </c>
      <c r="I214">
        <v>0</v>
      </c>
      <c r="J214">
        <v>181</v>
      </c>
      <c r="L214" t="s">
        <v>472</v>
      </c>
      <c r="M214" s="1">
        <f t="shared" si="6"/>
        <v>29897</v>
      </c>
      <c r="N214">
        <f t="shared" si="7"/>
        <v>135</v>
      </c>
      <c r="O214" t="str">
        <f>VLOOKUP(F214,'Country Mapping'!$A$1:$C$330,2,FALSE)</f>
        <v>North America</v>
      </c>
      <c r="P214" t="str">
        <f>VLOOKUP(F214,'Country Mapping'!$A$1:$C$330,3,FALSE)</f>
        <v>North America</v>
      </c>
    </row>
    <row r="215" spans="1:16" x14ac:dyDescent="0.25">
      <c r="A215" t="s">
        <v>303</v>
      </c>
      <c r="B215" t="s">
        <v>87</v>
      </c>
      <c r="C215" t="str">
        <f>VLOOKUP(B215,'Weight Classes'!$B$2:$C$18,2,FALSE)</f>
        <v>Super Welterweight</v>
      </c>
      <c r="D215">
        <v>20</v>
      </c>
      <c r="E215" t="s">
        <v>3250</v>
      </c>
      <c r="F215" t="s">
        <v>771</v>
      </c>
      <c r="G215" s="1">
        <v>29897</v>
      </c>
      <c r="I215">
        <v>0</v>
      </c>
      <c r="J215">
        <v>81</v>
      </c>
      <c r="M215" s="1">
        <f t="shared" si="6"/>
        <v>29984</v>
      </c>
      <c r="N215">
        <f t="shared" si="7"/>
        <v>87</v>
      </c>
      <c r="O215" t="str">
        <f>VLOOKUP(F215,'Country Mapping'!$A$1:$C$330,2,FALSE)</f>
        <v>East Asia</v>
      </c>
      <c r="P215" t="str">
        <f>VLOOKUP(F215,'Country Mapping'!$A$1:$C$330,3,FALSE)</f>
        <v>Asia</v>
      </c>
    </row>
    <row r="216" spans="1:16" x14ac:dyDescent="0.25">
      <c r="A216" t="s">
        <v>303</v>
      </c>
      <c r="B216" t="s">
        <v>87</v>
      </c>
      <c r="C216" t="str">
        <f>VLOOKUP(B216,'Weight Classes'!$B$2:$C$18,2,FALSE)</f>
        <v>Super Welterweight</v>
      </c>
      <c r="D216">
        <v>21</v>
      </c>
      <c r="E216" t="s">
        <v>3251</v>
      </c>
      <c r="F216" t="s">
        <v>734</v>
      </c>
      <c r="G216" s="1">
        <v>29984</v>
      </c>
      <c r="I216">
        <v>3</v>
      </c>
      <c r="J216">
        <v>499</v>
      </c>
      <c r="M216" s="1">
        <f t="shared" si="6"/>
        <v>30483</v>
      </c>
      <c r="N216">
        <f t="shared" si="7"/>
        <v>499</v>
      </c>
      <c r="O216" t="str">
        <f>VLOOKUP(F216,'Country Mapping'!$A$1:$C$330,2,FALSE)</f>
        <v>North America</v>
      </c>
      <c r="P216" t="str">
        <f>VLOOKUP(F216,'Country Mapping'!$A$1:$C$330,3,FALSE)</f>
        <v>North America</v>
      </c>
    </row>
    <row r="217" spans="1:16" x14ac:dyDescent="0.25">
      <c r="A217" t="s">
        <v>303</v>
      </c>
      <c r="B217" t="s">
        <v>87</v>
      </c>
      <c r="C217" t="str">
        <f>VLOOKUP(B217,'Weight Classes'!$B$2:$C$18,2,FALSE)</f>
        <v>Super Welterweight</v>
      </c>
      <c r="D217">
        <v>22</v>
      </c>
      <c r="E217" t="s">
        <v>3252</v>
      </c>
      <c r="F217" t="s">
        <v>751</v>
      </c>
      <c r="G217" s="1">
        <v>30483</v>
      </c>
      <c r="I217">
        <v>0</v>
      </c>
      <c r="J217">
        <v>163</v>
      </c>
      <c r="L217" t="s">
        <v>474</v>
      </c>
      <c r="M217" s="1">
        <f t="shared" si="6"/>
        <v>30974</v>
      </c>
      <c r="N217">
        <f t="shared" si="7"/>
        <v>491</v>
      </c>
      <c r="O217" t="str">
        <f>VLOOKUP(F217,'Country Mapping'!$A$1:$C$330,2,FALSE)</f>
        <v>Central America</v>
      </c>
      <c r="P217" t="str">
        <f>VLOOKUP(F217,'Country Mapping'!$A$1:$C$330,3,FALSE)</f>
        <v>North America</v>
      </c>
    </row>
    <row r="218" spans="1:16" x14ac:dyDescent="0.25">
      <c r="A218" t="s">
        <v>303</v>
      </c>
      <c r="B218" t="s">
        <v>87</v>
      </c>
      <c r="C218" t="str">
        <f>VLOOKUP(B218,'Weight Classes'!$B$2:$C$18,2,FALSE)</f>
        <v>Super Welterweight</v>
      </c>
      <c r="D218">
        <v>23</v>
      </c>
      <c r="E218" t="s">
        <v>3253</v>
      </c>
      <c r="F218" t="s">
        <v>750</v>
      </c>
      <c r="G218" s="1">
        <v>30974</v>
      </c>
      <c r="I218">
        <v>6</v>
      </c>
      <c r="J218">
        <v>1106</v>
      </c>
      <c r="L218" t="s">
        <v>475</v>
      </c>
      <c r="M218" s="1">
        <f t="shared" si="6"/>
        <v>32102</v>
      </c>
      <c r="N218">
        <f t="shared" si="7"/>
        <v>1128</v>
      </c>
      <c r="O218" t="str">
        <f>VLOOKUP(F218,'Country Mapping'!$A$1:$C$330,2,FALSE)</f>
        <v>Caribbean</v>
      </c>
      <c r="P218" t="str">
        <f>VLOOKUP(F218,'Country Mapping'!$A$1:$C$330,3,FALSE)</f>
        <v>North America</v>
      </c>
    </row>
    <row r="219" spans="1:16" x14ac:dyDescent="0.25">
      <c r="A219" t="s">
        <v>303</v>
      </c>
      <c r="B219" t="s">
        <v>87</v>
      </c>
      <c r="C219" t="str">
        <f>VLOOKUP(B219,'Weight Classes'!$B$2:$C$18,2,FALSE)</f>
        <v>Super Welterweight</v>
      </c>
      <c r="D219">
        <v>24</v>
      </c>
      <c r="E219" t="s">
        <v>3254</v>
      </c>
      <c r="F219" t="s">
        <v>769</v>
      </c>
      <c r="G219" s="1">
        <v>32102</v>
      </c>
      <c r="I219">
        <v>3</v>
      </c>
      <c r="J219">
        <v>1135</v>
      </c>
      <c r="L219" t="s">
        <v>476</v>
      </c>
      <c r="M219" s="1">
        <f t="shared" si="6"/>
        <v>33292</v>
      </c>
      <c r="N219">
        <f t="shared" si="7"/>
        <v>1190</v>
      </c>
      <c r="O219" t="str">
        <f>VLOOKUP(F219,'Country Mapping'!$A$1:$C$330,2,FALSE)</f>
        <v>Caribbean</v>
      </c>
      <c r="P219" t="str">
        <f>VLOOKUP(F219,'Country Mapping'!$A$1:$C$330,3,FALSE)</f>
        <v>North America</v>
      </c>
    </row>
    <row r="220" spans="1:16" x14ac:dyDescent="0.25">
      <c r="A220" t="s">
        <v>303</v>
      </c>
      <c r="B220" t="s">
        <v>87</v>
      </c>
      <c r="C220" t="str">
        <f>VLOOKUP(B220,'Weight Classes'!$B$2:$C$18,2,FALSE)</f>
        <v>Super Welterweight</v>
      </c>
      <c r="D220">
        <v>25</v>
      </c>
      <c r="E220" t="s">
        <v>3255</v>
      </c>
      <c r="F220" t="s">
        <v>777</v>
      </c>
      <c r="G220" s="1">
        <v>33292</v>
      </c>
      <c r="I220">
        <v>1</v>
      </c>
      <c r="J220">
        <v>220</v>
      </c>
      <c r="M220" s="1">
        <f t="shared" si="6"/>
        <v>33512</v>
      </c>
      <c r="N220">
        <f t="shared" si="7"/>
        <v>220</v>
      </c>
      <c r="O220" t="str">
        <f>VLOOKUP(F220,'Country Mapping'!$A$1:$C$330,2,FALSE)</f>
        <v>Caribbean</v>
      </c>
      <c r="P220" t="str">
        <f>VLOOKUP(F220,'Country Mapping'!$A$1:$C$330,3,FALSE)</f>
        <v>North America</v>
      </c>
    </row>
    <row r="221" spans="1:16" x14ac:dyDescent="0.25">
      <c r="A221" t="s">
        <v>303</v>
      </c>
      <c r="B221" t="s">
        <v>87</v>
      </c>
      <c r="C221" t="str">
        <f>VLOOKUP(B221,'Weight Classes'!$B$2:$C$18,2,FALSE)</f>
        <v>Super Welterweight</v>
      </c>
      <c r="D221">
        <v>26</v>
      </c>
      <c r="E221" t="s">
        <v>3256</v>
      </c>
      <c r="F221" t="s">
        <v>734</v>
      </c>
      <c r="G221" s="1">
        <v>33512</v>
      </c>
      <c r="I221">
        <v>0</v>
      </c>
      <c r="J221">
        <v>457</v>
      </c>
      <c r="L221" t="s">
        <v>478</v>
      </c>
      <c r="M221" s="1">
        <f t="shared" si="6"/>
        <v>33959</v>
      </c>
      <c r="N221">
        <f t="shared" si="7"/>
        <v>447</v>
      </c>
      <c r="O221" t="str">
        <f>VLOOKUP(F221,'Country Mapping'!$A$1:$C$330,2,FALSE)</f>
        <v>North America</v>
      </c>
      <c r="P221" t="str">
        <f>VLOOKUP(F221,'Country Mapping'!$A$1:$C$330,3,FALSE)</f>
        <v>North America</v>
      </c>
    </row>
    <row r="222" spans="1:16" x14ac:dyDescent="0.25">
      <c r="A222" t="s">
        <v>303</v>
      </c>
      <c r="B222" t="s">
        <v>87</v>
      </c>
      <c r="C222" t="str">
        <f>VLOOKUP(B222,'Weight Classes'!$B$2:$C$18,2,FALSE)</f>
        <v>Super Welterweight</v>
      </c>
      <c r="D222">
        <v>27</v>
      </c>
      <c r="E222" t="s">
        <v>3257</v>
      </c>
      <c r="F222" t="s">
        <v>756</v>
      </c>
      <c r="G222" s="1">
        <v>33959</v>
      </c>
      <c r="I222">
        <v>10</v>
      </c>
      <c r="J222">
        <v>1169</v>
      </c>
      <c r="M222" s="1">
        <f t="shared" si="6"/>
        <v>34762</v>
      </c>
      <c r="N222">
        <f t="shared" si="7"/>
        <v>803</v>
      </c>
      <c r="O222" t="str">
        <f>VLOOKUP(F222,'Country Mapping'!$A$1:$C$330,2,FALSE)</f>
        <v>South America</v>
      </c>
      <c r="P222" t="str">
        <f>VLOOKUP(F222,'Country Mapping'!$A$1:$C$330,3,FALSE)</f>
        <v>South America</v>
      </c>
    </row>
    <row r="223" spans="1:16" x14ac:dyDescent="0.25">
      <c r="A223" t="s">
        <v>303</v>
      </c>
      <c r="B223" t="s">
        <v>87</v>
      </c>
      <c r="C223" t="str">
        <f>VLOOKUP(B223,'Weight Classes'!$B$2:$C$18,2,FALSE)</f>
        <v>Super Welterweight</v>
      </c>
      <c r="D223">
        <v>28</v>
      </c>
      <c r="E223" t="s">
        <v>3258</v>
      </c>
      <c r="F223" t="s">
        <v>734</v>
      </c>
      <c r="G223" s="1">
        <v>34762</v>
      </c>
      <c r="I223">
        <v>0</v>
      </c>
      <c r="J223">
        <v>118</v>
      </c>
      <c r="L223" t="s">
        <v>480</v>
      </c>
      <c r="M223" s="1">
        <f t="shared" si="6"/>
        <v>34866</v>
      </c>
      <c r="N223">
        <f t="shared" si="7"/>
        <v>104</v>
      </c>
      <c r="O223" t="str">
        <f>VLOOKUP(F223,'Country Mapping'!$A$1:$C$330,2,FALSE)</f>
        <v>North America</v>
      </c>
      <c r="P223" t="str">
        <f>VLOOKUP(F223,'Country Mapping'!$A$1:$C$330,3,FALSE)</f>
        <v>North America</v>
      </c>
    </row>
    <row r="224" spans="1:16" x14ac:dyDescent="0.25">
      <c r="A224" t="s">
        <v>303</v>
      </c>
      <c r="B224" t="s">
        <v>87</v>
      </c>
      <c r="C224" t="str">
        <f>VLOOKUP(B224,'Weight Classes'!$B$2:$C$18,2,FALSE)</f>
        <v>Super Welterweight</v>
      </c>
      <c r="D224">
        <v>29</v>
      </c>
      <c r="E224" t="s">
        <v>3259</v>
      </c>
      <c r="F224" t="s">
        <v>734</v>
      </c>
      <c r="G224" s="1">
        <v>34866</v>
      </c>
      <c r="I224">
        <v>0</v>
      </c>
      <c r="J224">
        <v>183</v>
      </c>
      <c r="M224" s="1">
        <f t="shared" si="6"/>
        <v>35049</v>
      </c>
      <c r="N224">
        <f t="shared" si="7"/>
        <v>183</v>
      </c>
      <c r="O224" t="str">
        <f>VLOOKUP(F224,'Country Mapping'!$A$1:$C$330,2,FALSE)</f>
        <v>North America</v>
      </c>
      <c r="P224" t="str">
        <f>VLOOKUP(F224,'Country Mapping'!$A$1:$C$330,3,FALSE)</f>
        <v>North America</v>
      </c>
    </row>
    <row r="225" spans="1:17" x14ac:dyDescent="0.25">
      <c r="A225" t="s">
        <v>303</v>
      </c>
      <c r="B225" t="s">
        <v>87</v>
      </c>
      <c r="C225" t="str">
        <f>VLOOKUP(B225,'Weight Classes'!$B$2:$C$18,2,FALSE)</f>
        <v>Super Welterweight</v>
      </c>
      <c r="D225">
        <v>30</v>
      </c>
      <c r="E225" t="s">
        <v>481</v>
      </c>
      <c r="F225" t="s">
        <v>756</v>
      </c>
      <c r="G225" s="1">
        <v>35049</v>
      </c>
      <c r="I225">
        <v>0</v>
      </c>
      <c r="J225">
        <v>249</v>
      </c>
      <c r="M225" s="1">
        <f t="shared" si="6"/>
        <v>35298</v>
      </c>
      <c r="N225">
        <f t="shared" si="7"/>
        <v>249</v>
      </c>
      <c r="O225" t="str">
        <f>VLOOKUP(F225,'Country Mapping'!$A$1:$C$330,2,FALSE)</f>
        <v>South America</v>
      </c>
      <c r="P225" t="str">
        <f>VLOOKUP(F225,'Country Mapping'!$A$1:$C$330,3,FALSE)</f>
        <v>South America</v>
      </c>
    </row>
    <row r="226" spans="1:17" x14ac:dyDescent="0.25">
      <c r="A226" t="s">
        <v>303</v>
      </c>
      <c r="B226" t="s">
        <v>87</v>
      </c>
      <c r="C226" t="str">
        <f>VLOOKUP(B226,'Weight Classes'!$B$2:$C$18,2,FALSE)</f>
        <v>Super Welterweight</v>
      </c>
      <c r="D226">
        <v>31</v>
      </c>
      <c r="E226" t="s">
        <v>3260</v>
      </c>
      <c r="F226" t="s">
        <v>749</v>
      </c>
      <c r="G226" s="1">
        <v>35298</v>
      </c>
      <c r="I226">
        <v>4</v>
      </c>
      <c r="J226">
        <v>927</v>
      </c>
      <c r="M226" s="1">
        <f t="shared" si="6"/>
        <v>36225</v>
      </c>
      <c r="N226">
        <f t="shared" si="7"/>
        <v>927</v>
      </c>
      <c r="O226" t="str">
        <f>VLOOKUP(F226,'Country Mapping'!$A$1:$C$330,2,FALSE)</f>
        <v>Western Europe</v>
      </c>
      <c r="P226" t="str">
        <f>VLOOKUP(F226,'Country Mapping'!$A$1:$C$330,3,FALSE)</f>
        <v>Europe</v>
      </c>
    </row>
    <row r="227" spans="1:17" x14ac:dyDescent="0.25">
      <c r="A227" t="s">
        <v>303</v>
      </c>
      <c r="B227" t="s">
        <v>87</v>
      </c>
      <c r="C227" t="str">
        <f>VLOOKUP(B227,'Weight Classes'!$B$2:$C$18,2,FALSE)</f>
        <v>Super Welterweight</v>
      </c>
      <c r="D227">
        <v>32</v>
      </c>
      <c r="E227" t="s">
        <v>3261</v>
      </c>
      <c r="F227" t="s">
        <v>734</v>
      </c>
      <c r="G227" s="1">
        <v>36225</v>
      </c>
      <c r="I227">
        <v>2</v>
      </c>
      <c r="J227">
        <v>366</v>
      </c>
      <c r="M227" s="1">
        <f t="shared" si="6"/>
        <v>36588</v>
      </c>
      <c r="N227">
        <f t="shared" si="7"/>
        <v>363</v>
      </c>
      <c r="O227" t="str">
        <f>VLOOKUP(F227,'Country Mapping'!$A$1:$C$330,2,FALSE)</f>
        <v>North America</v>
      </c>
      <c r="P227" t="str">
        <f>VLOOKUP(F227,'Country Mapping'!$A$1:$C$330,3,FALSE)</f>
        <v>North America</v>
      </c>
    </row>
    <row r="228" spans="1:17" x14ac:dyDescent="0.25">
      <c r="A228" t="s">
        <v>303</v>
      </c>
      <c r="B228" t="s">
        <v>87</v>
      </c>
      <c r="C228" t="str">
        <f>VLOOKUP(B228,'Weight Classes'!$B$2:$C$18,2,FALSE)</f>
        <v>Super Welterweight</v>
      </c>
      <c r="D228">
        <v>33</v>
      </c>
      <c r="E228" t="s">
        <v>3262</v>
      </c>
      <c r="F228" t="s">
        <v>747</v>
      </c>
      <c r="G228" s="1">
        <v>36588</v>
      </c>
      <c r="I228">
        <v>2</v>
      </c>
      <c r="J228">
        <v>435</v>
      </c>
      <c r="L228" t="s">
        <v>483</v>
      </c>
      <c r="M228" s="1">
        <f t="shared" si="6"/>
        <v>37156</v>
      </c>
      <c r="N228">
        <f t="shared" si="7"/>
        <v>568</v>
      </c>
      <c r="O228" t="str">
        <f>VLOOKUP(F228,'Country Mapping'!$A$1:$C$330,2,FALSE)</f>
        <v>Caribbean</v>
      </c>
      <c r="P228" t="str">
        <f>VLOOKUP(F228,'Country Mapping'!$A$1:$C$330,3,FALSE)</f>
        <v>North America</v>
      </c>
    </row>
    <row r="229" spans="1:17" x14ac:dyDescent="0.25">
      <c r="A229" t="s">
        <v>303</v>
      </c>
      <c r="B229" t="s">
        <v>87</v>
      </c>
      <c r="C229" t="str">
        <f>VLOOKUP(B229,'Weight Classes'!$B$2:$C$18,2,FALSE)</f>
        <v>Super Welterweight</v>
      </c>
      <c r="D229">
        <v>34</v>
      </c>
      <c r="E229" t="s">
        <v>3263</v>
      </c>
      <c r="F229" t="s">
        <v>734</v>
      </c>
      <c r="G229" s="1">
        <v>37156</v>
      </c>
      <c r="I229">
        <v>0</v>
      </c>
      <c r="J229">
        <v>357</v>
      </c>
      <c r="L229" t="s">
        <v>484</v>
      </c>
      <c r="M229" s="1">
        <f t="shared" si="6"/>
        <v>37513</v>
      </c>
      <c r="N229">
        <f t="shared" si="7"/>
        <v>357</v>
      </c>
      <c r="O229" t="str">
        <f>VLOOKUP(F229,'Country Mapping'!$A$1:$C$330,2,FALSE)</f>
        <v>North America</v>
      </c>
      <c r="P229" t="str">
        <f>VLOOKUP(F229,'Country Mapping'!$A$1:$C$330,3,FALSE)</f>
        <v>North America</v>
      </c>
    </row>
    <row r="230" spans="1:17" x14ac:dyDescent="0.25">
      <c r="A230" t="s">
        <v>303</v>
      </c>
      <c r="B230" t="s">
        <v>87</v>
      </c>
      <c r="C230" t="str">
        <f>VLOOKUP(B230,'Weight Classes'!$B$2:$C$18,2,FALSE)</f>
        <v>Super Welterweight</v>
      </c>
      <c r="D230">
        <v>35</v>
      </c>
      <c r="E230" t="s">
        <v>4785</v>
      </c>
      <c r="F230" t="s">
        <v>734</v>
      </c>
      <c r="G230" s="1">
        <v>37513</v>
      </c>
      <c r="I230">
        <v>1</v>
      </c>
      <c r="J230">
        <v>364</v>
      </c>
      <c r="M230" s="1">
        <f t="shared" si="6"/>
        <v>37513</v>
      </c>
      <c r="N230">
        <f t="shared" si="7"/>
        <v>0</v>
      </c>
      <c r="O230" t="str">
        <f>VLOOKUP(F230,'Country Mapping'!$A$1:$C$330,2,FALSE)</f>
        <v>North America</v>
      </c>
      <c r="P230" t="str">
        <f>VLOOKUP(F230,'Country Mapping'!$A$1:$C$330,3,FALSE)</f>
        <v>North America</v>
      </c>
      <c r="Q230" t="s">
        <v>4786</v>
      </c>
    </row>
    <row r="231" spans="1:17" x14ac:dyDescent="0.25">
      <c r="A231" t="s">
        <v>303</v>
      </c>
      <c r="B231" t="s">
        <v>87</v>
      </c>
      <c r="C231" t="str">
        <f>VLOOKUP(B231,'Weight Classes'!$B$2:$C$18,2,FALSE)</f>
        <v>Super Welterweight</v>
      </c>
      <c r="D231">
        <v>36</v>
      </c>
      <c r="E231" t="s">
        <v>4787</v>
      </c>
      <c r="F231" t="s">
        <v>751</v>
      </c>
      <c r="G231" s="1">
        <v>37513</v>
      </c>
      <c r="I231">
        <v>0</v>
      </c>
      <c r="J231">
        <v>168</v>
      </c>
      <c r="M231" s="1">
        <f t="shared" si="6"/>
        <v>37681</v>
      </c>
      <c r="N231">
        <f t="shared" si="7"/>
        <v>168</v>
      </c>
      <c r="O231" t="str">
        <f>VLOOKUP(F231,'Country Mapping'!$A$1:$C$330,2,FALSE)</f>
        <v>Central America</v>
      </c>
      <c r="P231" t="str">
        <f>VLOOKUP(F231,'Country Mapping'!$A$1:$C$330,3,FALSE)</f>
        <v>North America</v>
      </c>
      <c r="Q231" t="s">
        <v>4788</v>
      </c>
    </row>
    <row r="232" spans="1:17" x14ac:dyDescent="0.25">
      <c r="A232" t="s">
        <v>303</v>
      </c>
      <c r="B232" t="s">
        <v>87</v>
      </c>
      <c r="C232" t="str">
        <f>VLOOKUP(B232,'Weight Classes'!$B$2:$C$18,2,FALSE)</f>
        <v>Super Welterweight</v>
      </c>
      <c r="D232">
        <v>37</v>
      </c>
      <c r="E232" t="s">
        <v>4789</v>
      </c>
      <c r="F232" t="s">
        <v>768</v>
      </c>
      <c r="G232" s="1">
        <v>37681</v>
      </c>
      <c r="I232">
        <v>1</v>
      </c>
      <c r="J232">
        <v>287</v>
      </c>
      <c r="M232" s="1">
        <f t="shared" si="6"/>
        <v>37877</v>
      </c>
      <c r="N232">
        <f t="shared" si="7"/>
        <v>196</v>
      </c>
      <c r="O232" t="str">
        <f>VLOOKUP(F232,'Country Mapping'!$A$1:$C$330,2,FALSE)</f>
        <v>North America</v>
      </c>
      <c r="P232" t="str">
        <f>VLOOKUP(F232,'Country Mapping'!$A$1:$C$330,3,FALSE)</f>
        <v>North America</v>
      </c>
      <c r="Q232" t="s">
        <v>4763</v>
      </c>
    </row>
    <row r="233" spans="1:17" x14ac:dyDescent="0.25">
      <c r="A233" t="s">
        <v>303</v>
      </c>
      <c r="B233" t="s">
        <v>87</v>
      </c>
      <c r="C233" t="str">
        <f>VLOOKUP(B233,'Weight Classes'!$B$2:$C$18,2,FALSE)</f>
        <v>Super Welterweight</v>
      </c>
      <c r="D233">
        <v>38</v>
      </c>
      <c r="E233" t="s">
        <v>4790</v>
      </c>
      <c r="F233" t="s">
        <v>734</v>
      </c>
      <c r="G233" s="1">
        <v>37877</v>
      </c>
      <c r="I233">
        <v>0</v>
      </c>
      <c r="J233">
        <v>182</v>
      </c>
      <c r="M233" s="1">
        <f t="shared" si="6"/>
        <v>37968</v>
      </c>
      <c r="N233">
        <f t="shared" si="7"/>
        <v>91</v>
      </c>
      <c r="O233" t="str">
        <f>VLOOKUP(F233,'Country Mapping'!$A$1:$C$330,2,FALSE)</f>
        <v>North America</v>
      </c>
      <c r="P233" t="str">
        <f>VLOOKUP(F233,'Country Mapping'!$A$1:$C$330,3,FALSE)</f>
        <v>North America</v>
      </c>
      <c r="Q233" t="s">
        <v>4719</v>
      </c>
    </row>
    <row r="234" spans="1:17" x14ac:dyDescent="0.25">
      <c r="A234" t="s">
        <v>303</v>
      </c>
      <c r="B234" t="s">
        <v>87</v>
      </c>
      <c r="C234" t="str">
        <f>VLOOKUP(B234,'Weight Classes'!$B$2:$C$18,2,FALSE)</f>
        <v>Super Welterweight</v>
      </c>
      <c r="D234">
        <v>39</v>
      </c>
      <c r="E234" t="s">
        <v>4791</v>
      </c>
      <c r="F234" t="s">
        <v>734</v>
      </c>
      <c r="G234" s="1">
        <v>37968</v>
      </c>
      <c r="I234">
        <v>1</v>
      </c>
      <c r="J234">
        <v>525</v>
      </c>
      <c r="L234" t="s">
        <v>485</v>
      </c>
      <c r="M234" s="1">
        <f t="shared" si="6"/>
        <v>38059</v>
      </c>
      <c r="N234">
        <f t="shared" si="7"/>
        <v>91</v>
      </c>
      <c r="O234" t="str">
        <f>VLOOKUP(F234,'Country Mapping'!$A$1:$C$330,2,FALSE)</f>
        <v>North America</v>
      </c>
      <c r="P234" t="str">
        <f>VLOOKUP(F234,'Country Mapping'!$A$1:$C$330,3,FALSE)</f>
        <v>North America</v>
      </c>
      <c r="Q234" t="s">
        <v>4735</v>
      </c>
    </row>
    <row r="235" spans="1:17" x14ac:dyDescent="0.25">
      <c r="A235" t="s">
        <v>303</v>
      </c>
      <c r="B235" t="s">
        <v>87</v>
      </c>
      <c r="C235" t="str">
        <f>VLOOKUP(B235,'Weight Classes'!$B$2:$C$18,2,FALSE)</f>
        <v>Super Welterweight</v>
      </c>
      <c r="D235">
        <v>40</v>
      </c>
      <c r="E235" t="s">
        <v>4792</v>
      </c>
      <c r="F235" t="s">
        <v>734</v>
      </c>
      <c r="G235" s="1">
        <v>38059</v>
      </c>
      <c r="I235">
        <v>1</v>
      </c>
      <c r="J235">
        <v>372</v>
      </c>
      <c r="L235" t="s">
        <v>486</v>
      </c>
      <c r="M235" s="1">
        <f t="shared" si="6"/>
        <v>38493</v>
      </c>
      <c r="N235">
        <f t="shared" si="7"/>
        <v>434</v>
      </c>
      <c r="O235" t="str">
        <f>VLOOKUP(F235,'Country Mapping'!$A$1:$C$330,2,FALSE)</f>
        <v>North America</v>
      </c>
      <c r="P235" t="str">
        <f>VLOOKUP(F235,'Country Mapping'!$A$1:$C$330,3,FALSE)</f>
        <v>North America</v>
      </c>
      <c r="Q235" t="s">
        <v>4719</v>
      </c>
    </row>
    <row r="236" spans="1:17" x14ac:dyDescent="0.25">
      <c r="A236" t="s">
        <v>303</v>
      </c>
      <c r="B236" t="s">
        <v>87</v>
      </c>
      <c r="C236" t="str">
        <f>VLOOKUP(B236,'Weight Classes'!$B$2:$C$18,2,FALSE)</f>
        <v>Super Welterweight</v>
      </c>
      <c r="D236">
        <v>41</v>
      </c>
      <c r="E236" t="s">
        <v>4793</v>
      </c>
      <c r="F236" t="s">
        <v>768</v>
      </c>
      <c r="G236" s="1">
        <v>38493</v>
      </c>
      <c r="I236">
        <v>1</v>
      </c>
      <c r="J236">
        <v>350</v>
      </c>
      <c r="M236" s="1">
        <f t="shared" si="6"/>
        <v>38843</v>
      </c>
      <c r="N236">
        <f t="shared" si="7"/>
        <v>350</v>
      </c>
      <c r="O236" t="str">
        <f>VLOOKUP(F236,'Country Mapping'!$A$1:$C$330,2,FALSE)</f>
        <v>North America</v>
      </c>
      <c r="P236" t="str">
        <f>VLOOKUP(F236,'Country Mapping'!$A$1:$C$330,3,FALSE)</f>
        <v>North America</v>
      </c>
      <c r="Q236" t="s">
        <v>4794</v>
      </c>
    </row>
    <row r="237" spans="1:17" x14ac:dyDescent="0.25">
      <c r="A237" t="s">
        <v>303</v>
      </c>
      <c r="B237" t="s">
        <v>87</v>
      </c>
      <c r="C237" t="str">
        <f>VLOOKUP(B237,'Weight Classes'!$B$2:$C$18,2,FALSE)</f>
        <v>Super Welterweight</v>
      </c>
      <c r="D237">
        <v>42</v>
      </c>
      <c r="E237" t="s">
        <v>3270</v>
      </c>
      <c r="F237" t="s">
        <v>734</v>
      </c>
      <c r="G237" s="1">
        <v>38843</v>
      </c>
      <c r="I237">
        <v>0</v>
      </c>
      <c r="J237">
        <v>245</v>
      </c>
      <c r="M237" s="1">
        <f t="shared" si="6"/>
        <v>39088</v>
      </c>
      <c r="N237">
        <f t="shared" si="7"/>
        <v>245</v>
      </c>
      <c r="O237" t="str">
        <f>VLOOKUP(F237,'Country Mapping'!$A$1:$C$330,2,FALSE)</f>
        <v>North America</v>
      </c>
      <c r="P237" t="str">
        <f>VLOOKUP(F237,'Country Mapping'!$A$1:$C$330,3,FALSE)</f>
        <v>North America</v>
      </c>
    </row>
    <row r="238" spans="1:17" x14ac:dyDescent="0.25">
      <c r="A238" t="s">
        <v>303</v>
      </c>
      <c r="B238" t="s">
        <v>87</v>
      </c>
      <c r="C238" t="str">
        <f>VLOOKUP(B238,'Weight Classes'!$B$2:$C$18,2,FALSE)</f>
        <v>Super Welterweight</v>
      </c>
      <c r="D238">
        <v>43</v>
      </c>
      <c r="E238" t="s">
        <v>488</v>
      </c>
      <c r="F238" t="s">
        <v>734</v>
      </c>
      <c r="G238" s="1">
        <v>39088</v>
      </c>
      <c r="I238">
        <v>0</v>
      </c>
      <c r="J238">
        <v>182</v>
      </c>
      <c r="M238" s="1">
        <f t="shared" si="6"/>
        <v>39270</v>
      </c>
      <c r="N238">
        <f t="shared" si="7"/>
        <v>182</v>
      </c>
      <c r="O238" t="str">
        <f>VLOOKUP(F238,'Country Mapping'!$A$1:$C$330,2,FALSE)</f>
        <v>North America</v>
      </c>
      <c r="P238" t="str">
        <f>VLOOKUP(F238,'Country Mapping'!$A$1:$C$330,3,FALSE)</f>
        <v>North America</v>
      </c>
    </row>
    <row r="239" spans="1:17" x14ac:dyDescent="0.25">
      <c r="A239" t="s">
        <v>303</v>
      </c>
      <c r="B239" t="s">
        <v>87</v>
      </c>
      <c r="C239" t="str">
        <f>VLOOKUP(B239,'Weight Classes'!$B$2:$C$18,2,FALSE)</f>
        <v>Super Welterweight</v>
      </c>
      <c r="D239">
        <v>44</v>
      </c>
      <c r="E239" t="s">
        <v>3271</v>
      </c>
      <c r="F239" t="s">
        <v>764</v>
      </c>
      <c r="G239" s="1">
        <v>39270</v>
      </c>
      <c r="I239">
        <v>1</v>
      </c>
      <c r="J239">
        <v>370</v>
      </c>
      <c r="M239" s="1">
        <f t="shared" si="6"/>
        <v>39640</v>
      </c>
      <c r="N239">
        <f t="shared" si="7"/>
        <v>370</v>
      </c>
      <c r="O239" t="str">
        <f>VLOOKUP(F239,'Country Mapping'!$A$1:$C$330,2,FALSE)</f>
        <v>North America</v>
      </c>
      <c r="P239" t="str">
        <f>VLOOKUP(F239,'Country Mapping'!$A$1:$C$330,3,FALSE)</f>
        <v>North America</v>
      </c>
    </row>
    <row r="240" spans="1:17" x14ac:dyDescent="0.25">
      <c r="A240" t="s">
        <v>303</v>
      </c>
      <c r="B240" t="s">
        <v>87</v>
      </c>
      <c r="C240" t="str">
        <f>VLOOKUP(B240,'Weight Classes'!$B$2:$C$18,2,FALSE)</f>
        <v>Super Welterweight</v>
      </c>
      <c r="D240">
        <v>45</v>
      </c>
      <c r="E240" t="s">
        <v>3272</v>
      </c>
      <c r="F240" t="s">
        <v>747</v>
      </c>
      <c r="G240" s="1">
        <v>39640</v>
      </c>
      <c r="I240">
        <v>0</v>
      </c>
      <c r="J240">
        <v>491</v>
      </c>
      <c r="M240" s="1">
        <f t="shared" si="6"/>
        <v>40131</v>
      </c>
      <c r="N240">
        <f t="shared" si="7"/>
        <v>491</v>
      </c>
      <c r="O240" t="str">
        <f>VLOOKUP(F240,'Country Mapping'!$A$1:$C$330,2,FALSE)</f>
        <v>Caribbean</v>
      </c>
      <c r="P240" t="str">
        <f>VLOOKUP(F240,'Country Mapping'!$A$1:$C$330,3,FALSE)</f>
        <v>North America</v>
      </c>
    </row>
    <row r="241" spans="1:17" x14ac:dyDescent="0.25">
      <c r="A241" t="s">
        <v>303</v>
      </c>
      <c r="B241" t="s">
        <v>87</v>
      </c>
      <c r="C241" t="str">
        <f>VLOOKUP(B241,'Weight Classes'!$B$2:$C$18,2,FALSE)</f>
        <v>Super Welterweight</v>
      </c>
      <c r="D241">
        <v>46</v>
      </c>
      <c r="E241" t="s">
        <v>3273</v>
      </c>
      <c r="F241" t="s">
        <v>778</v>
      </c>
      <c r="G241" s="1">
        <v>40131</v>
      </c>
      <c r="I241">
        <v>0</v>
      </c>
      <c r="J241">
        <v>203</v>
      </c>
      <c r="M241" s="1">
        <f t="shared" si="6"/>
        <v>40334</v>
      </c>
      <c r="N241">
        <f t="shared" si="7"/>
        <v>203</v>
      </c>
      <c r="O241" t="str">
        <f>VLOOKUP(F241,'Country Mapping'!$A$1:$C$330,2,FALSE)</f>
        <v>Middle East</v>
      </c>
      <c r="P241" t="str">
        <f>VLOOKUP(F241,'Country Mapping'!$A$1:$C$330,3,FALSE)</f>
        <v>Asia</v>
      </c>
    </row>
    <row r="242" spans="1:17" x14ac:dyDescent="0.25">
      <c r="A242" t="s">
        <v>303</v>
      </c>
      <c r="B242" t="s">
        <v>87</v>
      </c>
      <c r="C242" t="str">
        <f>VLOOKUP(B242,'Weight Classes'!$B$2:$C$18,2,FALSE)</f>
        <v>Super Welterweight</v>
      </c>
      <c r="D242">
        <v>47</v>
      </c>
      <c r="E242" t="s">
        <v>3274</v>
      </c>
      <c r="F242" t="s">
        <v>747</v>
      </c>
      <c r="G242" s="1">
        <v>40334</v>
      </c>
      <c r="I242">
        <v>0</v>
      </c>
      <c r="J242">
        <v>97</v>
      </c>
      <c r="L242" t="s">
        <v>491</v>
      </c>
      <c r="M242" s="1">
        <f t="shared" si="6"/>
        <v>40431</v>
      </c>
      <c r="N242">
        <f t="shared" si="7"/>
        <v>97</v>
      </c>
      <c r="O242" t="str">
        <f>VLOOKUP(F242,'Country Mapping'!$A$1:$C$330,2,FALSE)</f>
        <v>Caribbean</v>
      </c>
      <c r="P242" t="str">
        <f>VLOOKUP(F242,'Country Mapping'!$A$1:$C$330,3,FALSE)</f>
        <v>North America</v>
      </c>
    </row>
    <row r="243" spans="1:17" x14ac:dyDescent="0.25">
      <c r="A243" t="s">
        <v>303</v>
      </c>
      <c r="B243" t="s">
        <v>87</v>
      </c>
      <c r="C243" t="str">
        <f>VLOOKUP(B243,'Weight Classes'!$B$2:$C$18,2,FALSE)</f>
        <v>Super Welterweight</v>
      </c>
      <c r="D243">
        <v>48</v>
      </c>
      <c r="E243" t="s">
        <v>4795</v>
      </c>
      <c r="F243" t="s">
        <v>747</v>
      </c>
      <c r="G243" s="1">
        <v>40431</v>
      </c>
      <c r="I243">
        <v>2</v>
      </c>
      <c r="J243">
        <v>603</v>
      </c>
      <c r="M243" s="1">
        <f t="shared" si="6"/>
        <v>40579</v>
      </c>
      <c r="N243">
        <f t="shared" si="7"/>
        <v>148</v>
      </c>
      <c r="O243" t="str">
        <f>VLOOKUP(F243,'Country Mapping'!$A$1:$C$330,2,FALSE)</f>
        <v>Caribbean</v>
      </c>
      <c r="P243" t="str">
        <f>VLOOKUP(F243,'Country Mapping'!$A$1:$C$330,3,FALSE)</f>
        <v>North America</v>
      </c>
      <c r="Q243" t="s">
        <v>4796</v>
      </c>
    </row>
    <row r="244" spans="1:17" x14ac:dyDescent="0.25">
      <c r="A244" t="s">
        <v>303</v>
      </c>
      <c r="B244" t="s">
        <v>87</v>
      </c>
      <c r="C244" t="str">
        <f>VLOOKUP(B244,'Weight Classes'!$B$2:$C$18,2,FALSE)</f>
        <v>Super Welterweight</v>
      </c>
      <c r="D244">
        <v>49</v>
      </c>
      <c r="E244" t="s">
        <v>4797</v>
      </c>
      <c r="F244" t="s">
        <v>734</v>
      </c>
      <c r="G244" s="1">
        <v>40579</v>
      </c>
      <c r="I244">
        <v>4</v>
      </c>
      <c r="J244">
        <v>803</v>
      </c>
      <c r="L244" t="s">
        <v>492</v>
      </c>
      <c r="M244" s="1">
        <f t="shared" si="6"/>
        <v>41034</v>
      </c>
      <c r="N244">
        <f t="shared" si="7"/>
        <v>455</v>
      </c>
      <c r="O244" t="str">
        <f>VLOOKUP(F244,'Country Mapping'!$A$1:$C$330,2,FALSE)</f>
        <v>North America</v>
      </c>
      <c r="P244" t="str">
        <f>VLOOKUP(F244,'Country Mapping'!$A$1:$C$330,3,FALSE)</f>
        <v>North America</v>
      </c>
      <c r="Q244" t="s">
        <v>4798</v>
      </c>
    </row>
    <row r="245" spans="1:17" x14ac:dyDescent="0.25">
      <c r="A245" t="s">
        <v>303</v>
      </c>
      <c r="B245" t="s">
        <v>87</v>
      </c>
      <c r="C245" t="str">
        <f>VLOOKUP(B245,'Weight Classes'!$B$2:$C$18,2,FALSE)</f>
        <v>Super Welterweight</v>
      </c>
      <c r="D245">
        <v>50</v>
      </c>
      <c r="E245" t="s">
        <v>4799</v>
      </c>
      <c r="F245" t="s">
        <v>734</v>
      </c>
      <c r="G245" s="1">
        <v>41034</v>
      </c>
      <c r="I245">
        <v>1</v>
      </c>
      <c r="J245">
        <v>1365</v>
      </c>
      <c r="L245" t="s">
        <v>493</v>
      </c>
      <c r="M245" s="1">
        <f t="shared" si="6"/>
        <v>41384</v>
      </c>
      <c r="N245">
        <f t="shared" si="7"/>
        <v>350</v>
      </c>
      <c r="O245" t="str">
        <f>VLOOKUP(F245,'Country Mapping'!$A$1:$C$330,2,FALSE)</f>
        <v>North America</v>
      </c>
      <c r="P245" t="str">
        <f>VLOOKUP(F245,'Country Mapping'!$A$1:$C$330,3,FALSE)</f>
        <v>North America</v>
      </c>
      <c r="Q245" t="s">
        <v>4800</v>
      </c>
    </row>
    <row r="246" spans="1:17" x14ac:dyDescent="0.25">
      <c r="A246" t="s">
        <v>303</v>
      </c>
      <c r="B246" t="s">
        <v>87</v>
      </c>
      <c r="C246" t="str">
        <f>VLOOKUP(B246,'Weight Classes'!$B$2:$C$18,2,FALSE)</f>
        <v>Super Welterweight</v>
      </c>
      <c r="D246">
        <v>51</v>
      </c>
      <c r="E246" t="s">
        <v>4769</v>
      </c>
      <c r="F246" t="s">
        <v>768</v>
      </c>
      <c r="G246" s="1">
        <v>41384</v>
      </c>
      <c r="I246">
        <v>0</v>
      </c>
      <c r="J246">
        <v>147</v>
      </c>
      <c r="L246" t="s">
        <v>494</v>
      </c>
      <c r="M246" s="1">
        <f t="shared" si="6"/>
        <v>41711</v>
      </c>
      <c r="N246">
        <f t="shared" si="7"/>
        <v>327</v>
      </c>
      <c r="O246" t="str">
        <f>VLOOKUP(F246,'Country Mapping'!$A$1:$C$330,2,FALSE)</f>
        <v>North America</v>
      </c>
      <c r="P246" t="str">
        <f>VLOOKUP(F246,'Country Mapping'!$A$1:$C$330,3,FALSE)</f>
        <v>North America</v>
      </c>
      <c r="Q246" t="s">
        <v>4801</v>
      </c>
    </row>
    <row r="247" spans="1:17" x14ac:dyDescent="0.25">
      <c r="A247" t="s">
        <v>303</v>
      </c>
      <c r="B247" t="s">
        <v>87</v>
      </c>
      <c r="C247" t="str">
        <f>VLOOKUP(B247,'Weight Classes'!$B$2:$C$18,2,FALSE)</f>
        <v>Super Welterweight</v>
      </c>
      <c r="D247">
        <v>52</v>
      </c>
      <c r="E247" t="s">
        <v>4802</v>
      </c>
      <c r="F247" t="s">
        <v>753</v>
      </c>
      <c r="G247" s="1">
        <v>41711</v>
      </c>
      <c r="I247">
        <v>4</v>
      </c>
      <c r="J247">
        <v>818</v>
      </c>
      <c r="M247" s="1">
        <f t="shared" si="6"/>
        <v>42529</v>
      </c>
      <c r="N247">
        <f t="shared" si="7"/>
        <v>818</v>
      </c>
      <c r="O247" t="str">
        <f>VLOOKUP(F247,'Country Mapping'!$A$1:$C$330,2,FALSE)</f>
        <v>Caribbean</v>
      </c>
      <c r="P247" t="str">
        <f>VLOOKUP(F247,'Country Mapping'!$A$1:$C$330,3,FALSE)</f>
        <v>North America</v>
      </c>
      <c r="Q247" t="s">
        <v>4788</v>
      </c>
    </row>
    <row r="248" spans="1:17" x14ac:dyDescent="0.25">
      <c r="A248" t="s">
        <v>303</v>
      </c>
      <c r="B248" t="s">
        <v>87</v>
      </c>
      <c r="C248" t="str">
        <f>VLOOKUP(B248,'Weight Classes'!$B$2:$C$18,2,FALSE)</f>
        <v>Super Welterweight</v>
      </c>
      <c r="D248">
        <v>53</v>
      </c>
      <c r="E248" t="s">
        <v>4802</v>
      </c>
      <c r="F248" t="s">
        <v>753</v>
      </c>
      <c r="G248" s="1">
        <v>42529</v>
      </c>
      <c r="I248">
        <v>2</v>
      </c>
      <c r="J248">
        <v>668</v>
      </c>
      <c r="M248" s="1">
        <f t="shared" si="6"/>
        <v>42529</v>
      </c>
      <c r="N248">
        <f t="shared" si="7"/>
        <v>0</v>
      </c>
      <c r="O248" t="str">
        <f>VLOOKUP(F248,'Country Mapping'!$A$1:$C$330,2,FALSE)</f>
        <v>Caribbean</v>
      </c>
      <c r="P248" t="str">
        <f>VLOOKUP(F248,'Country Mapping'!$A$1:$C$330,3,FALSE)</f>
        <v>North America</v>
      </c>
      <c r="Q248" t="s">
        <v>4796</v>
      </c>
    </row>
    <row r="249" spans="1:17" x14ac:dyDescent="0.25">
      <c r="A249" t="s">
        <v>303</v>
      </c>
      <c r="B249" t="s">
        <v>87</v>
      </c>
      <c r="C249" t="str">
        <f>VLOOKUP(B249,'Weight Classes'!$B$2:$C$18,2,FALSE)</f>
        <v>Super Welterweight</v>
      </c>
      <c r="D249">
        <v>54</v>
      </c>
      <c r="E249" t="s">
        <v>4803</v>
      </c>
      <c r="F249" t="s">
        <v>740</v>
      </c>
      <c r="G249" s="1">
        <v>42529</v>
      </c>
      <c r="I249">
        <v>0</v>
      </c>
      <c r="J249">
        <v>276</v>
      </c>
      <c r="M249" s="1">
        <f t="shared" si="6"/>
        <v>42805</v>
      </c>
      <c r="N249">
        <f t="shared" si="7"/>
        <v>276</v>
      </c>
      <c r="O249" t="str">
        <f>VLOOKUP(F249,'Country Mapping'!$A$1:$C$330,2,FALSE)</f>
        <v>Western Europe</v>
      </c>
      <c r="P249" t="str">
        <f>VLOOKUP(F249,'Country Mapping'!$A$1:$C$330,3,FALSE)</f>
        <v>Europe</v>
      </c>
      <c r="Q249" t="s">
        <v>4788</v>
      </c>
    </row>
    <row r="250" spans="1:17" x14ac:dyDescent="0.25">
      <c r="A250" t="s">
        <v>303</v>
      </c>
      <c r="B250" t="s">
        <v>87</v>
      </c>
      <c r="C250" t="str">
        <f>VLOOKUP(B250,'Weight Classes'!$B$2:$C$18,2,FALSE)</f>
        <v>Super Welterweight</v>
      </c>
      <c r="D250">
        <v>55</v>
      </c>
      <c r="E250" t="s">
        <v>4804</v>
      </c>
      <c r="F250" t="s">
        <v>734</v>
      </c>
      <c r="G250" s="1">
        <v>42805</v>
      </c>
      <c r="I250">
        <v>0</v>
      </c>
      <c r="J250">
        <v>1319</v>
      </c>
      <c r="M250" s="1">
        <f t="shared" si="6"/>
        <v>43030</v>
      </c>
      <c r="N250">
        <f t="shared" si="7"/>
        <v>225</v>
      </c>
      <c r="O250" t="str">
        <f>VLOOKUP(F250,'Country Mapping'!$A$1:$C$330,2,FALSE)</f>
        <v>North America</v>
      </c>
      <c r="P250" t="str">
        <f>VLOOKUP(F250,'Country Mapping'!$A$1:$C$330,3,FALSE)</f>
        <v>North America</v>
      </c>
      <c r="Q250" t="s">
        <v>4763</v>
      </c>
    </row>
    <row r="251" spans="1:17" x14ac:dyDescent="0.25">
      <c r="A251" t="s">
        <v>303</v>
      </c>
      <c r="B251" t="s">
        <v>87</v>
      </c>
      <c r="C251" t="str">
        <f>VLOOKUP(B251,'Weight Classes'!$B$2:$C$18,2,FALSE)</f>
        <v>Super Welterweight</v>
      </c>
      <c r="D251">
        <v>56</v>
      </c>
      <c r="E251" t="s">
        <v>4805</v>
      </c>
      <c r="F251" t="s">
        <v>756</v>
      </c>
      <c r="G251" s="1">
        <v>43030</v>
      </c>
      <c r="I251">
        <v>2</v>
      </c>
      <c r="J251">
        <v>606</v>
      </c>
      <c r="L251" t="s">
        <v>495</v>
      </c>
      <c r="M251" s="1">
        <f t="shared" si="6"/>
        <v>43197</v>
      </c>
      <c r="N251">
        <f t="shared" si="7"/>
        <v>167</v>
      </c>
      <c r="O251" t="str">
        <f>VLOOKUP(F251,'Country Mapping'!$A$1:$C$330,2,FALSE)</f>
        <v>South America</v>
      </c>
      <c r="P251" t="str">
        <f>VLOOKUP(F251,'Country Mapping'!$A$1:$C$330,3,FALSE)</f>
        <v>South America</v>
      </c>
      <c r="Q251" t="s">
        <v>4806</v>
      </c>
    </row>
    <row r="252" spans="1:17" x14ac:dyDescent="0.25">
      <c r="A252" t="s">
        <v>303</v>
      </c>
      <c r="B252" t="s">
        <v>87</v>
      </c>
      <c r="C252" t="str">
        <f>VLOOKUP(B252,'Weight Classes'!$B$2:$C$18,2,FALSE)</f>
        <v>Super Welterweight</v>
      </c>
      <c r="D252">
        <v>57</v>
      </c>
      <c r="E252" t="s">
        <v>4807</v>
      </c>
      <c r="F252" t="s">
        <v>734</v>
      </c>
      <c r="G252" s="1">
        <v>43197</v>
      </c>
      <c r="I252">
        <v>1</v>
      </c>
      <c r="J252">
        <v>399</v>
      </c>
      <c r="M252" s="1">
        <f t="shared" si="6"/>
        <v>43596</v>
      </c>
      <c r="N252">
        <f t="shared" si="7"/>
        <v>399</v>
      </c>
      <c r="O252" t="str">
        <f>VLOOKUP(F252,'Country Mapping'!$A$1:$C$330,2,FALSE)</f>
        <v>North America</v>
      </c>
      <c r="P252" t="str">
        <f>VLOOKUP(F252,'Country Mapping'!$A$1:$C$330,3,FALSE)</f>
        <v>North America</v>
      </c>
      <c r="Q252" t="s">
        <v>4800</v>
      </c>
    </row>
    <row r="253" spans="1:17" x14ac:dyDescent="0.25">
      <c r="A253" t="s">
        <v>303</v>
      </c>
      <c r="B253" t="s">
        <v>87</v>
      </c>
      <c r="C253" t="str">
        <f>VLOOKUP(B253,'Weight Classes'!$B$2:$C$18,2,FALSE)</f>
        <v>Super Welterweight</v>
      </c>
      <c r="D253">
        <v>58</v>
      </c>
      <c r="E253" t="s">
        <v>4808</v>
      </c>
      <c r="F253" t="s">
        <v>734</v>
      </c>
      <c r="G253" s="1">
        <v>43596</v>
      </c>
      <c r="I253">
        <v>0</v>
      </c>
      <c r="J253">
        <v>252</v>
      </c>
      <c r="M253" s="1">
        <f t="shared" si="6"/>
        <v>43848</v>
      </c>
      <c r="N253">
        <f t="shared" si="7"/>
        <v>252</v>
      </c>
      <c r="O253" t="str">
        <f>VLOOKUP(F253,'Country Mapping'!$A$1:$C$330,2,FALSE)</f>
        <v>North America</v>
      </c>
      <c r="P253" t="str">
        <f>VLOOKUP(F253,'Country Mapping'!$A$1:$C$330,3,FALSE)</f>
        <v>North America</v>
      </c>
      <c r="Q253" t="s">
        <v>4800</v>
      </c>
    </row>
    <row r="254" spans="1:17" x14ac:dyDescent="0.25">
      <c r="A254" t="s">
        <v>303</v>
      </c>
      <c r="B254" t="s">
        <v>87</v>
      </c>
      <c r="C254" t="str">
        <f>VLOOKUP(B254,'Weight Classes'!$B$2:$C$18,2,FALSE)</f>
        <v>Super Welterweight</v>
      </c>
      <c r="D254">
        <v>59</v>
      </c>
      <c r="E254" t="s">
        <v>4809</v>
      </c>
      <c r="F254" t="s">
        <v>772</v>
      </c>
      <c r="G254" s="1">
        <v>43848</v>
      </c>
      <c r="I254">
        <v>0</v>
      </c>
      <c r="J254">
        <v>252</v>
      </c>
      <c r="M254" s="1">
        <f t="shared" si="6"/>
        <v>44100</v>
      </c>
      <c r="N254">
        <f t="shared" si="7"/>
        <v>252</v>
      </c>
      <c r="O254" t="str">
        <f>VLOOKUP(F254,'Country Mapping'!$A$1:$C$330,2,FALSE)</f>
        <v>Caribbean</v>
      </c>
      <c r="P254" t="str">
        <f>VLOOKUP(F254,'Country Mapping'!$A$1:$C$330,3,FALSE)</f>
        <v>North America</v>
      </c>
      <c r="Q254" t="s">
        <v>4800</v>
      </c>
    </row>
    <row r="255" spans="1:17" x14ac:dyDescent="0.25">
      <c r="A255" t="s">
        <v>303</v>
      </c>
      <c r="B255" t="s">
        <v>87</v>
      </c>
      <c r="C255" t="str">
        <f>VLOOKUP(B255,'Weight Classes'!$B$2:$C$18,2,FALSE)</f>
        <v>Super Welterweight</v>
      </c>
      <c r="D255">
        <v>60</v>
      </c>
      <c r="E255" t="s">
        <v>4810</v>
      </c>
      <c r="F255" t="s">
        <v>734</v>
      </c>
      <c r="G255" s="1">
        <v>44100</v>
      </c>
      <c r="I255">
        <v>0</v>
      </c>
      <c r="J255">
        <v>24</v>
      </c>
      <c r="M255" s="1" t="str">
        <f t="shared" si="6"/>
        <v/>
      </c>
      <c r="N255" t="str">
        <f t="shared" si="7"/>
        <v/>
      </c>
      <c r="O255" t="str">
        <f>VLOOKUP(F255,'Country Mapping'!$A$1:$C$330,2,FALSE)</f>
        <v>North America</v>
      </c>
      <c r="P255" t="str">
        <f>VLOOKUP(F255,'Country Mapping'!$A$1:$C$330,3,FALSE)</f>
        <v>North America</v>
      </c>
      <c r="Q255" t="s">
        <v>4800</v>
      </c>
    </row>
    <row r="256" spans="1:17" x14ac:dyDescent="0.25">
      <c r="A256" t="s">
        <v>303</v>
      </c>
      <c r="B256" t="s">
        <v>2</v>
      </c>
      <c r="C256" t="str">
        <f>VLOOKUP(B256,'Weight Classes'!$B$2:$C$18,2,FALSE)</f>
        <v>Welterweight</v>
      </c>
      <c r="D256">
        <v>1</v>
      </c>
      <c r="E256" t="s">
        <v>3288</v>
      </c>
      <c r="F256" t="s">
        <v>769</v>
      </c>
      <c r="G256" s="1">
        <v>22988</v>
      </c>
      <c r="I256">
        <v>0</v>
      </c>
      <c r="J256">
        <v>103</v>
      </c>
      <c r="M256" s="1">
        <f t="shared" si="6"/>
        <v>23091</v>
      </c>
      <c r="N256">
        <f t="shared" si="7"/>
        <v>103</v>
      </c>
      <c r="O256" t="str">
        <f>VLOOKUP(F256,'Country Mapping'!$A$1:$C$330,2,FALSE)</f>
        <v>Caribbean</v>
      </c>
      <c r="P256" t="str">
        <f>VLOOKUP(F256,'Country Mapping'!$A$1:$C$330,3,FALSE)</f>
        <v>North America</v>
      </c>
    </row>
    <row r="257" spans="1:16" x14ac:dyDescent="0.25">
      <c r="A257" t="s">
        <v>303</v>
      </c>
      <c r="B257" t="s">
        <v>2</v>
      </c>
      <c r="C257" t="str">
        <f>VLOOKUP(B257,'Weight Classes'!$B$2:$C$18,2,FALSE)</f>
        <v>Welterweight</v>
      </c>
      <c r="D257">
        <v>2</v>
      </c>
      <c r="E257" t="s">
        <v>3289</v>
      </c>
      <c r="F257" t="s">
        <v>753</v>
      </c>
      <c r="G257" s="1">
        <v>23091</v>
      </c>
      <c r="I257">
        <v>0</v>
      </c>
      <c r="J257">
        <v>179</v>
      </c>
      <c r="M257" s="1">
        <f t="shared" si="6"/>
        <v>23170</v>
      </c>
      <c r="N257">
        <f t="shared" si="7"/>
        <v>79</v>
      </c>
      <c r="O257" t="str">
        <f>VLOOKUP(F257,'Country Mapping'!$A$1:$C$330,2,FALSE)</f>
        <v>Caribbean</v>
      </c>
      <c r="P257" t="str">
        <f>VLOOKUP(F257,'Country Mapping'!$A$1:$C$330,3,FALSE)</f>
        <v>North America</v>
      </c>
    </row>
    <row r="258" spans="1:16" x14ac:dyDescent="0.25">
      <c r="A258" t="s">
        <v>303</v>
      </c>
      <c r="B258" t="s">
        <v>2</v>
      </c>
      <c r="C258" t="str">
        <f>VLOOKUP(B258,'Weight Classes'!$B$2:$C$18,2,FALSE)</f>
        <v>Welterweight</v>
      </c>
      <c r="D258">
        <v>3</v>
      </c>
      <c r="E258" t="s">
        <v>438</v>
      </c>
      <c r="F258" t="s">
        <v>769</v>
      </c>
      <c r="G258" s="1">
        <v>23170</v>
      </c>
      <c r="I258">
        <v>4</v>
      </c>
      <c r="J258">
        <v>1052</v>
      </c>
      <c r="L258" t="s">
        <v>497</v>
      </c>
      <c r="M258" s="1">
        <f t="shared" ref="M258:M321" si="8">IF(B259=B258,G259,"")</f>
        <v>24343</v>
      </c>
      <c r="N258">
        <f t="shared" si="7"/>
        <v>1173</v>
      </c>
      <c r="O258" t="str">
        <f>VLOOKUP(F258,'Country Mapping'!$A$1:$C$330,2,FALSE)</f>
        <v>Caribbean</v>
      </c>
      <c r="P258" t="str">
        <f>VLOOKUP(F258,'Country Mapping'!$A$1:$C$330,3,FALSE)</f>
        <v>North America</v>
      </c>
    </row>
    <row r="259" spans="1:16" x14ac:dyDescent="0.25">
      <c r="A259" t="s">
        <v>303</v>
      </c>
      <c r="B259" t="s">
        <v>2</v>
      </c>
      <c r="C259" t="str">
        <f>VLOOKUP(B259,'Weight Classes'!$B$2:$C$18,2,FALSE)</f>
        <v>Welterweight</v>
      </c>
      <c r="D259">
        <v>6</v>
      </c>
      <c r="E259" t="s">
        <v>3290</v>
      </c>
      <c r="F259" t="s">
        <v>734</v>
      </c>
      <c r="G259" s="1">
        <v>24343</v>
      </c>
      <c r="I259">
        <v>5</v>
      </c>
      <c r="J259">
        <v>968</v>
      </c>
      <c r="M259" s="1">
        <f t="shared" si="8"/>
        <v>25311</v>
      </c>
      <c r="N259">
        <f t="shared" ref="N259:N322" si="9">IF(B259=B260,M259-G259,"")</f>
        <v>968</v>
      </c>
      <c r="O259" t="str">
        <f>VLOOKUP(F259,'Country Mapping'!$A$1:$C$330,2,FALSE)</f>
        <v>North America</v>
      </c>
      <c r="P259" t="str">
        <f>VLOOKUP(F259,'Country Mapping'!$A$1:$C$330,3,FALSE)</f>
        <v>North America</v>
      </c>
    </row>
    <row r="260" spans="1:16" x14ac:dyDescent="0.25">
      <c r="A260" t="s">
        <v>303</v>
      </c>
      <c r="B260" t="s">
        <v>2</v>
      </c>
      <c r="C260" t="str">
        <f>VLOOKUP(B260,'Weight Classes'!$B$2:$C$18,2,FALSE)</f>
        <v>Welterweight</v>
      </c>
      <c r="D260">
        <v>7</v>
      </c>
      <c r="E260" t="s">
        <v>3291</v>
      </c>
      <c r="F260" t="s">
        <v>753</v>
      </c>
      <c r="G260" s="1">
        <v>25311</v>
      </c>
      <c r="I260">
        <v>3</v>
      </c>
      <c r="J260">
        <v>594</v>
      </c>
      <c r="M260" s="1">
        <f t="shared" si="8"/>
        <v>25905</v>
      </c>
      <c r="N260">
        <f t="shared" si="9"/>
        <v>594</v>
      </c>
      <c r="O260" t="str">
        <f>VLOOKUP(F260,'Country Mapping'!$A$1:$C$330,2,FALSE)</f>
        <v>Caribbean</v>
      </c>
      <c r="P260" t="str">
        <f>VLOOKUP(F260,'Country Mapping'!$A$1:$C$330,3,FALSE)</f>
        <v>North America</v>
      </c>
    </row>
    <row r="261" spans="1:16" x14ac:dyDescent="0.25">
      <c r="A261" t="s">
        <v>303</v>
      </c>
      <c r="B261" t="s">
        <v>2</v>
      </c>
      <c r="C261" t="str">
        <f>VLOOKUP(B261,'Weight Classes'!$B$2:$C$18,2,FALSE)</f>
        <v>Welterweight</v>
      </c>
      <c r="D261">
        <v>8</v>
      </c>
      <c r="E261" t="s">
        <v>3292</v>
      </c>
      <c r="F261" t="s">
        <v>734</v>
      </c>
      <c r="G261" s="1">
        <v>25905</v>
      </c>
      <c r="I261">
        <v>0</v>
      </c>
      <c r="J261">
        <v>183</v>
      </c>
      <c r="M261" s="1">
        <f t="shared" si="8"/>
        <v>26088</v>
      </c>
      <c r="N261">
        <f t="shared" si="9"/>
        <v>183</v>
      </c>
      <c r="O261" t="str">
        <f>VLOOKUP(F261,'Country Mapping'!$A$1:$C$330,2,FALSE)</f>
        <v>North America</v>
      </c>
      <c r="P261" t="str">
        <f>VLOOKUP(F261,'Country Mapping'!$A$1:$C$330,3,FALSE)</f>
        <v>North America</v>
      </c>
    </row>
    <row r="262" spans="1:16" x14ac:dyDescent="0.25">
      <c r="A262" t="s">
        <v>303</v>
      </c>
      <c r="B262" t="s">
        <v>2</v>
      </c>
      <c r="C262" t="str">
        <f>VLOOKUP(B262,'Weight Classes'!$B$2:$C$18,2,FALSE)</f>
        <v>Welterweight</v>
      </c>
      <c r="D262">
        <v>9</v>
      </c>
      <c r="E262" t="s">
        <v>500</v>
      </c>
      <c r="F262" t="s">
        <v>753</v>
      </c>
      <c r="G262" s="1">
        <v>26088</v>
      </c>
      <c r="I262">
        <v>9</v>
      </c>
      <c r="J262">
        <v>1457</v>
      </c>
      <c r="L262" t="s">
        <v>501</v>
      </c>
      <c r="M262" s="1">
        <f t="shared" si="8"/>
        <v>27573</v>
      </c>
      <c r="N262">
        <f t="shared" si="9"/>
        <v>1485</v>
      </c>
      <c r="O262" t="str">
        <f>VLOOKUP(F262,'Country Mapping'!$A$1:$C$330,2,FALSE)</f>
        <v>Caribbean</v>
      </c>
      <c r="P262" t="str">
        <f>VLOOKUP(F262,'Country Mapping'!$A$1:$C$330,3,FALSE)</f>
        <v>North America</v>
      </c>
    </row>
    <row r="263" spans="1:16" x14ac:dyDescent="0.25">
      <c r="A263" t="s">
        <v>303</v>
      </c>
      <c r="B263" t="s">
        <v>2</v>
      </c>
      <c r="C263" t="str">
        <f>VLOOKUP(B263,'Weight Classes'!$B$2:$C$18,2,FALSE)</f>
        <v>Welterweight</v>
      </c>
      <c r="D263">
        <v>10</v>
      </c>
      <c r="E263" t="s">
        <v>3293</v>
      </c>
      <c r="F263" t="s">
        <v>747</v>
      </c>
      <c r="G263" s="1">
        <v>27573</v>
      </c>
      <c r="I263">
        <v>1</v>
      </c>
      <c r="J263">
        <v>385</v>
      </c>
      <c r="M263" s="1">
        <f t="shared" si="8"/>
        <v>27958</v>
      </c>
      <c r="N263">
        <f t="shared" si="9"/>
        <v>385</v>
      </c>
      <c r="O263" t="str">
        <f>VLOOKUP(F263,'Country Mapping'!$A$1:$C$330,2,FALSE)</f>
        <v>Caribbean</v>
      </c>
      <c r="P263" t="str">
        <f>VLOOKUP(F263,'Country Mapping'!$A$1:$C$330,3,FALSE)</f>
        <v>North America</v>
      </c>
    </row>
    <row r="264" spans="1:16" x14ac:dyDescent="0.25">
      <c r="A264" t="s">
        <v>303</v>
      </c>
      <c r="B264" t="s">
        <v>2</v>
      </c>
      <c r="C264" t="str">
        <f>VLOOKUP(B264,'Weight Classes'!$B$2:$C$18,2,FALSE)</f>
        <v>Welterweight</v>
      </c>
      <c r="D264">
        <v>11</v>
      </c>
      <c r="E264" t="s">
        <v>3294</v>
      </c>
      <c r="F264" t="s">
        <v>768</v>
      </c>
      <c r="G264" s="1">
        <v>27958</v>
      </c>
      <c r="I264">
        <v>11</v>
      </c>
      <c r="J264">
        <v>1862</v>
      </c>
      <c r="M264" s="1">
        <f t="shared" si="8"/>
        <v>29435</v>
      </c>
      <c r="N264">
        <f t="shared" si="9"/>
        <v>1477</v>
      </c>
      <c r="O264" t="str">
        <f>VLOOKUP(F264,'Country Mapping'!$A$1:$C$330,2,FALSE)</f>
        <v>North America</v>
      </c>
      <c r="P264" t="str">
        <f>VLOOKUP(F264,'Country Mapping'!$A$1:$C$330,3,FALSE)</f>
        <v>North America</v>
      </c>
    </row>
    <row r="265" spans="1:16" x14ac:dyDescent="0.25">
      <c r="A265" t="s">
        <v>303</v>
      </c>
      <c r="B265" t="s">
        <v>2</v>
      </c>
      <c r="C265" t="str">
        <f>VLOOKUP(B265,'Weight Classes'!$B$2:$C$18,2,FALSE)</f>
        <v>Welterweight</v>
      </c>
      <c r="D265">
        <v>12</v>
      </c>
      <c r="E265" t="s">
        <v>3138</v>
      </c>
      <c r="F265" t="s">
        <v>734</v>
      </c>
      <c r="G265" s="1">
        <v>29435</v>
      </c>
      <c r="I265">
        <v>3</v>
      </c>
      <c r="J265">
        <v>410</v>
      </c>
      <c r="M265" s="1">
        <f t="shared" si="8"/>
        <v>29845</v>
      </c>
      <c r="N265">
        <f t="shared" si="9"/>
        <v>410</v>
      </c>
      <c r="O265" t="str">
        <f>VLOOKUP(F265,'Country Mapping'!$A$1:$C$330,2,FALSE)</f>
        <v>North America</v>
      </c>
      <c r="P265" t="str">
        <f>VLOOKUP(F265,'Country Mapping'!$A$1:$C$330,3,FALSE)</f>
        <v>North America</v>
      </c>
    </row>
    <row r="266" spans="1:16" x14ac:dyDescent="0.25">
      <c r="A266" t="s">
        <v>303</v>
      </c>
      <c r="B266" t="s">
        <v>2</v>
      </c>
      <c r="C266" t="str">
        <f>VLOOKUP(B266,'Weight Classes'!$B$2:$C$18,2,FALSE)</f>
        <v>Welterweight</v>
      </c>
      <c r="D266">
        <v>13</v>
      </c>
      <c r="E266" t="s">
        <v>3248</v>
      </c>
      <c r="F266" t="s">
        <v>734</v>
      </c>
      <c r="G266" s="1">
        <v>29845</v>
      </c>
      <c r="I266">
        <v>1</v>
      </c>
      <c r="J266">
        <v>829</v>
      </c>
      <c r="L266" t="s">
        <v>502</v>
      </c>
      <c r="M266" s="1">
        <f t="shared" si="8"/>
        <v>30360</v>
      </c>
      <c r="N266">
        <f t="shared" si="9"/>
        <v>515</v>
      </c>
      <c r="O266" t="str">
        <f>VLOOKUP(F266,'Country Mapping'!$A$1:$C$330,2,FALSE)</f>
        <v>North America</v>
      </c>
      <c r="P266" t="str">
        <f>VLOOKUP(F266,'Country Mapping'!$A$1:$C$330,3,FALSE)</f>
        <v>North America</v>
      </c>
    </row>
    <row r="267" spans="1:16" x14ac:dyDescent="0.25">
      <c r="A267" t="s">
        <v>303</v>
      </c>
      <c r="B267" t="s">
        <v>2</v>
      </c>
      <c r="C267" t="str">
        <f>VLOOKUP(B267,'Weight Classes'!$B$2:$C$18,2,FALSE)</f>
        <v>Welterweight</v>
      </c>
      <c r="D267">
        <v>14</v>
      </c>
      <c r="E267" t="s">
        <v>3295</v>
      </c>
      <c r="F267" t="s">
        <v>734</v>
      </c>
      <c r="G267" s="1">
        <v>30360</v>
      </c>
      <c r="I267">
        <v>7</v>
      </c>
      <c r="J267">
        <v>1322</v>
      </c>
      <c r="M267" s="1">
        <f t="shared" si="8"/>
        <v>31682</v>
      </c>
      <c r="N267">
        <f t="shared" si="9"/>
        <v>1322</v>
      </c>
      <c r="O267" t="str">
        <f>VLOOKUP(F267,'Country Mapping'!$A$1:$C$330,2,FALSE)</f>
        <v>North America</v>
      </c>
      <c r="P267" t="str">
        <f>VLOOKUP(F267,'Country Mapping'!$A$1:$C$330,3,FALSE)</f>
        <v>North America</v>
      </c>
    </row>
    <row r="268" spans="1:16" x14ac:dyDescent="0.25">
      <c r="A268" t="s">
        <v>303</v>
      </c>
      <c r="B268" t="s">
        <v>2</v>
      </c>
      <c r="C268" t="str">
        <f>VLOOKUP(B268,'Weight Classes'!$B$2:$C$18,2,FALSE)</f>
        <v>Welterweight</v>
      </c>
      <c r="D268">
        <v>15</v>
      </c>
      <c r="E268" t="s">
        <v>3296</v>
      </c>
      <c r="F268" t="s">
        <v>736</v>
      </c>
      <c r="G268" s="1">
        <v>31682</v>
      </c>
      <c r="I268">
        <v>0</v>
      </c>
      <c r="J268">
        <v>1417</v>
      </c>
      <c r="L268" t="s">
        <v>504</v>
      </c>
      <c r="M268" s="1">
        <f t="shared" si="8"/>
        <v>31814</v>
      </c>
      <c r="N268">
        <f t="shared" si="9"/>
        <v>132</v>
      </c>
      <c r="O268" t="str">
        <f>VLOOKUP(F268,'Country Mapping'!$A$1:$C$330,2,FALSE)</f>
        <v>Western Europe</v>
      </c>
      <c r="P268" t="str">
        <f>VLOOKUP(F268,'Country Mapping'!$A$1:$C$330,3,FALSE)</f>
        <v>Europe</v>
      </c>
    </row>
    <row r="269" spans="1:16" x14ac:dyDescent="0.25">
      <c r="A269" t="s">
        <v>303</v>
      </c>
      <c r="B269" t="s">
        <v>2</v>
      </c>
      <c r="C269" t="str">
        <f>VLOOKUP(B269,'Weight Classes'!$B$2:$C$18,2,FALSE)</f>
        <v>Welterweight</v>
      </c>
      <c r="D269">
        <v>16</v>
      </c>
      <c r="E269" t="s">
        <v>3297</v>
      </c>
      <c r="F269" t="s">
        <v>734</v>
      </c>
      <c r="G269" s="1">
        <v>31814</v>
      </c>
      <c r="I269">
        <v>0</v>
      </c>
      <c r="J269">
        <v>197</v>
      </c>
      <c r="M269" s="1">
        <f t="shared" si="8"/>
        <v>32011</v>
      </c>
      <c r="N269">
        <f t="shared" si="9"/>
        <v>197</v>
      </c>
      <c r="O269" t="str">
        <f>VLOOKUP(F269,'Country Mapping'!$A$1:$C$330,2,FALSE)</f>
        <v>North America</v>
      </c>
      <c r="P269" t="str">
        <f>VLOOKUP(F269,'Country Mapping'!$A$1:$C$330,3,FALSE)</f>
        <v>North America</v>
      </c>
    </row>
    <row r="270" spans="1:16" x14ac:dyDescent="0.25">
      <c r="A270" t="s">
        <v>303</v>
      </c>
      <c r="B270" t="s">
        <v>2</v>
      </c>
      <c r="C270" t="str">
        <f>VLOOKUP(B270,'Weight Classes'!$B$2:$C$18,2,FALSE)</f>
        <v>Welterweight</v>
      </c>
      <c r="D270">
        <v>17</v>
      </c>
      <c r="E270" t="s">
        <v>3298</v>
      </c>
      <c r="F270" t="s">
        <v>734</v>
      </c>
      <c r="G270" s="1">
        <v>32011</v>
      </c>
      <c r="I270">
        <v>2</v>
      </c>
      <c r="J270">
        <v>342</v>
      </c>
      <c r="L270" t="s">
        <v>506</v>
      </c>
      <c r="M270" s="1">
        <f t="shared" si="8"/>
        <v>32353</v>
      </c>
      <c r="N270">
        <f t="shared" si="9"/>
        <v>342</v>
      </c>
      <c r="O270" t="str">
        <f>VLOOKUP(F270,'Country Mapping'!$A$1:$C$330,2,FALSE)</f>
        <v>North America</v>
      </c>
      <c r="P270" t="str">
        <f>VLOOKUP(F270,'Country Mapping'!$A$1:$C$330,3,FALSE)</f>
        <v>North America</v>
      </c>
    </row>
    <row r="271" spans="1:16" x14ac:dyDescent="0.25">
      <c r="A271" t="s">
        <v>303</v>
      </c>
      <c r="B271" t="s">
        <v>2</v>
      </c>
      <c r="C271" t="str">
        <f>VLOOKUP(B271,'Weight Classes'!$B$2:$C$18,2,FALSE)</f>
        <v>Welterweight</v>
      </c>
      <c r="D271">
        <v>18</v>
      </c>
      <c r="E271" t="s">
        <v>3299</v>
      </c>
      <c r="F271" t="s">
        <v>770</v>
      </c>
      <c r="G271" s="1">
        <v>32353</v>
      </c>
      <c r="I271">
        <v>0</v>
      </c>
      <c r="J271">
        <v>136</v>
      </c>
      <c r="L271" t="s">
        <v>507</v>
      </c>
      <c r="M271" s="1">
        <f t="shared" si="8"/>
        <v>32543</v>
      </c>
      <c r="N271">
        <f t="shared" si="9"/>
        <v>190</v>
      </c>
      <c r="O271" t="str">
        <f>VLOOKUP(F271,'Country Mapping'!$A$1:$C$330,2,FALSE)</f>
        <v>South America</v>
      </c>
      <c r="P271" t="str">
        <f>VLOOKUP(F271,'Country Mapping'!$A$1:$C$330,3,FALSE)</f>
        <v>South America</v>
      </c>
    </row>
    <row r="272" spans="1:16" x14ac:dyDescent="0.25">
      <c r="A272" t="s">
        <v>303</v>
      </c>
      <c r="B272" t="s">
        <v>2</v>
      </c>
      <c r="C272" t="str">
        <f>VLOOKUP(B272,'Weight Classes'!$B$2:$C$18,2,FALSE)</f>
        <v>Welterweight</v>
      </c>
      <c r="D272">
        <v>19</v>
      </c>
      <c r="E272" t="s">
        <v>508</v>
      </c>
      <c r="F272" t="s">
        <v>734</v>
      </c>
      <c r="G272" s="1">
        <v>32543</v>
      </c>
      <c r="I272">
        <v>4</v>
      </c>
      <c r="J272">
        <v>519</v>
      </c>
      <c r="M272" s="1">
        <f t="shared" si="8"/>
        <v>33062</v>
      </c>
      <c r="N272">
        <f t="shared" si="9"/>
        <v>519</v>
      </c>
      <c r="O272" t="str">
        <f>VLOOKUP(F272,'Country Mapping'!$A$1:$C$330,2,FALSE)</f>
        <v>North America</v>
      </c>
      <c r="P272" t="str">
        <f>VLOOKUP(F272,'Country Mapping'!$A$1:$C$330,3,FALSE)</f>
        <v>North America</v>
      </c>
    </row>
    <row r="273" spans="1:17" x14ac:dyDescent="0.25">
      <c r="A273" t="s">
        <v>303</v>
      </c>
      <c r="B273" t="s">
        <v>2</v>
      </c>
      <c r="C273" t="str">
        <f>VLOOKUP(B273,'Weight Classes'!$B$2:$C$18,2,FALSE)</f>
        <v>Welterweight</v>
      </c>
      <c r="D273">
        <v>20</v>
      </c>
      <c r="E273" t="s">
        <v>3300</v>
      </c>
      <c r="F273" t="s">
        <v>734</v>
      </c>
      <c r="G273" s="1">
        <v>33062</v>
      </c>
      <c r="I273">
        <v>0</v>
      </c>
      <c r="J273">
        <v>195</v>
      </c>
      <c r="M273" s="1">
        <f t="shared" si="8"/>
        <v>33257</v>
      </c>
      <c r="N273">
        <f t="shared" si="9"/>
        <v>195</v>
      </c>
      <c r="O273" t="str">
        <f>VLOOKUP(F273,'Country Mapping'!$A$1:$C$330,2,FALSE)</f>
        <v>North America</v>
      </c>
      <c r="P273" t="str">
        <f>VLOOKUP(F273,'Country Mapping'!$A$1:$C$330,3,FALSE)</f>
        <v>North America</v>
      </c>
    </row>
    <row r="274" spans="1:17" x14ac:dyDescent="0.25">
      <c r="A274" t="s">
        <v>303</v>
      </c>
      <c r="B274" t="s">
        <v>2</v>
      </c>
      <c r="C274" t="str">
        <f>VLOOKUP(B274,'Weight Classes'!$B$2:$C$18,2,FALSE)</f>
        <v>Welterweight</v>
      </c>
      <c r="D274">
        <v>21</v>
      </c>
      <c r="E274" t="s">
        <v>3301</v>
      </c>
      <c r="F274" t="s">
        <v>734</v>
      </c>
      <c r="G274" s="1">
        <v>33257</v>
      </c>
      <c r="I274">
        <v>2</v>
      </c>
      <c r="J274">
        <v>651</v>
      </c>
      <c r="M274" s="1">
        <f t="shared" si="8"/>
        <v>33908</v>
      </c>
      <c r="N274">
        <f t="shared" si="9"/>
        <v>651</v>
      </c>
      <c r="O274" t="str">
        <f>VLOOKUP(F274,'Country Mapping'!$A$1:$C$330,2,FALSE)</f>
        <v>North America</v>
      </c>
      <c r="P274" t="str">
        <f>VLOOKUP(F274,'Country Mapping'!$A$1:$C$330,3,FALSE)</f>
        <v>North America</v>
      </c>
    </row>
    <row r="275" spans="1:17" x14ac:dyDescent="0.25">
      <c r="A275" t="s">
        <v>303</v>
      </c>
      <c r="B275" t="s">
        <v>2</v>
      </c>
      <c r="C275" t="str">
        <f>VLOOKUP(B275,'Weight Classes'!$B$2:$C$18,2,FALSE)</f>
        <v>Welterweight</v>
      </c>
      <c r="D275">
        <v>22</v>
      </c>
      <c r="E275" t="s">
        <v>3302</v>
      </c>
      <c r="F275" t="s">
        <v>755</v>
      </c>
      <c r="G275" s="1">
        <v>33908</v>
      </c>
      <c r="I275">
        <v>2</v>
      </c>
      <c r="J275">
        <v>581</v>
      </c>
      <c r="M275" s="1">
        <f t="shared" si="8"/>
        <v>34489</v>
      </c>
      <c r="N275">
        <f t="shared" si="9"/>
        <v>581</v>
      </c>
      <c r="O275" t="str">
        <f>VLOOKUP(F275,'Country Mapping'!$A$1:$C$330,2,FALSE)</f>
        <v>South America</v>
      </c>
      <c r="P275" t="str">
        <f>VLOOKUP(F275,'Country Mapping'!$A$1:$C$330,3,FALSE)</f>
        <v>South America</v>
      </c>
    </row>
    <row r="276" spans="1:17" x14ac:dyDescent="0.25">
      <c r="A276" t="s">
        <v>303</v>
      </c>
      <c r="B276" t="s">
        <v>2</v>
      </c>
      <c r="C276" t="str">
        <f>VLOOKUP(B276,'Weight Classes'!$B$2:$C$18,2,FALSE)</f>
        <v>Welterweight</v>
      </c>
      <c r="D276">
        <v>23</v>
      </c>
      <c r="E276" t="s">
        <v>3303</v>
      </c>
      <c r="F276" t="s">
        <v>779</v>
      </c>
      <c r="G276" s="1">
        <v>34489</v>
      </c>
      <c r="I276">
        <v>7</v>
      </c>
      <c r="J276">
        <v>1610</v>
      </c>
      <c r="L276" t="s">
        <v>510</v>
      </c>
      <c r="M276" s="1">
        <f t="shared" si="8"/>
        <v>36078</v>
      </c>
      <c r="N276">
        <f t="shared" si="9"/>
        <v>1589</v>
      </c>
      <c r="O276" t="str">
        <f>VLOOKUP(F276,'Country Mapping'!$A$1:$C$330,2,FALSE)</f>
        <v>Sub-Saharan Africa</v>
      </c>
      <c r="P276" t="str">
        <f>VLOOKUP(F276,'Country Mapping'!$A$1:$C$330,3,FALSE)</f>
        <v>Africa</v>
      </c>
    </row>
    <row r="277" spans="1:17" x14ac:dyDescent="0.25">
      <c r="A277" t="s">
        <v>303</v>
      </c>
      <c r="B277" t="s">
        <v>2</v>
      </c>
      <c r="C277" t="str">
        <f>VLOOKUP(B277,'Weight Classes'!$B$2:$C$18,2,FALSE)</f>
        <v>Welterweight</v>
      </c>
      <c r="D277">
        <v>24</v>
      </c>
      <c r="E277" t="s">
        <v>3304</v>
      </c>
      <c r="F277" t="s">
        <v>734</v>
      </c>
      <c r="G277" s="1">
        <v>36078</v>
      </c>
      <c r="I277">
        <v>3</v>
      </c>
      <c r="J277">
        <v>813</v>
      </c>
      <c r="L277" t="s">
        <v>511</v>
      </c>
      <c r="M277" s="1">
        <f t="shared" si="8"/>
        <v>36939</v>
      </c>
      <c r="N277">
        <f t="shared" si="9"/>
        <v>861</v>
      </c>
      <c r="O277" t="str">
        <f>VLOOKUP(F277,'Country Mapping'!$A$1:$C$330,2,FALSE)</f>
        <v>North America</v>
      </c>
      <c r="P277" t="str">
        <f>VLOOKUP(F277,'Country Mapping'!$A$1:$C$330,3,FALSE)</f>
        <v>North America</v>
      </c>
    </row>
    <row r="278" spans="1:17" x14ac:dyDescent="0.25">
      <c r="A278" t="s">
        <v>303</v>
      </c>
      <c r="B278" t="s">
        <v>2</v>
      </c>
      <c r="C278" t="str">
        <f>VLOOKUP(B278,'Weight Classes'!$B$2:$C$18,2,FALSE)</f>
        <v>Welterweight</v>
      </c>
      <c r="D278">
        <v>25</v>
      </c>
      <c r="E278" t="s">
        <v>3305</v>
      </c>
      <c r="F278" t="s">
        <v>780</v>
      </c>
      <c r="G278" s="1">
        <v>36939</v>
      </c>
      <c r="I278">
        <v>1</v>
      </c>
      <c r="M278" s="1">
        <f t="shared" si="8"/>
        <v>37345</v>
      </c>
      <c r="N278">
        <f t="shared" si="9"/>
        <v>406</v>
      </c>
      <c r="O278" t="str">
        <f>VLOOKUP(F278,'Country Mapping'!$A$1:$C$330,2,FALSE)</f>
        <v>South America</v>
      </c>
      <c r="P278" t="str">
        <f>VLOOKUP(F278,'Country Mapping'!$A$1:$C$330,3,FALSE)</f>
        <v>South America</v>
      </c>
    </row>
    <row r="279" spans="1:17" x14ac:dyDescent="0.25">
      <c r="A279" t="s">
        <v>303</v>
      </c>
      <c r="B279" t="s">
        <v>2</v>
      </c>
      <c r="C279" t="str">
        <f>VLOOKUP(B279,'Weight Classes'!$B$2:$C$18,2,FALSE)</f>
        <v>Welterweight</v>
      </c>
      <c r="D279">
        <v>26</v>
      </c>
      <c r="E279" t="s">
        <v>3306</v>
      </c>
      <c r="F279" t="s">
        <v>775</v>
      </c>
      <c r="G279" s="1">
        <v>37345</v>
      </c>
      <c r="I279">
        <v>0</v>
      </c>
      <c r="J279">
        <v>301</v>
      </c>
      <c r="L279" t="s">
        <v>513</v>
      </c>
      <c r="M279" s="1">
        <f t="shared" si="8"/>
        <v>37646</v>
      </c>
      <c r="N279">
        <f t="shared" si="9"/>
        <v>301</v>
      </c>
      <c r="O279" t="str">
        <f>VLOOKUP(F279,'Country Mapping'!$A$1:$C$330,2,FALSE)</f>
        <v>Central America</v>
      </c>
      <c r="P279" t="str">
        <f>VLOOKUP(F279,'Country Mapping'!$A$1:$C$330,3,FALSE)</f>
        <v>North America</v>
      </c>
    </row>
    <row r="280" spans="1:17" x14ac:dyDescent="0.25">
      <c r="A280" t="s">
        <v>303</v>
      </c>
      <c r="B280" t="s">
        <v>2</v>
      </c>
      <c r="C280" t="str">
        <f>VLOOKUP(B280,'Weight Classes'!$B$2:$C$18,2,FALSE)</f>
        <v>Welterweight</v>
      </c>
      <c r="D280">
        <v>26</v>
      </c>
      <c r="E280" t="s">
        <v>4811</v>
      </c>
      <c r="F280" t="s">
        <v>775</v>
      </c>
      <c r="G280" s="1">
        <v>37646</v>
      </c>
      <c r="I280">
        <v>1</v>
      </c>
      <c r="J280">
        <v>322</v>
      </c>
      <c r="M280" s="1">
        <f t="shared" si="8"/>
        <v>37877</v>
      </c>
      <c r="N280">
        <f t="shared" si="9"/>
        <v>231</v>
      </c>
      <c r="O280" t="str">
        <f>VLOOKUP(F280,'Country Mapping'!$A$1:$C$330,2,FALSE)</f>
        <v>Central America</v>
      </c>
      <c r="P280" t="str">
        <f>VLOOKUP(F280,'Country Mapping'!$A$1:$C$330,3,FALSE)</f>
        <v>North America</v>
      </c>
      <c r="Q280" t="s">
        <v>4812</v>
      </c>
    </row>
    <row r="281" spans="1:17" x14ac:dyDescent="0.25">
      <c r="A281" t="s">
        <v>303</v>
      </c>
      <c r="B281" t="s">
        <v>2</v>
      </c>
      <c r="C281" t="str">
        <f>VLOOKUP(B281,'Weight Classes'!$B$2:$C$18,2,FALSE)</f>
        <v>Welterweight</v>
      </c>
      <c r="D281">
        <v>27</v>
      </c>
      <c r="E281" t="s">
        <v>4813</v>
      </c>
      <c r="F281" t="s">
        <v>734</v>
      </c>
      <c r="G281" s="1">
        <v>37877</v>
      </c>
      <c r="I281">
        <v>0</v>
      </c>
      <c r="J281">
        <v>567</v>
      </c>
      <c r="M281" s="1">
        <f t="shared" si="8"/>
        <v>37968</v>
      </c>
      <c r="N281">
        <f t="shared" si="9"/>
        <v>91</v>
      </c>
      <c r="O281" t="str">
        <f>VLOOKUP(F281,'Country Mapping'!$A$1:$C$330,2,FALSE)</f>
        <v>North America</v>
      </c>
      <c r="P281" t="str">
        <f>VLOOKUP(F281,'Country Mapping'!$A$1:$C$330,3,FALSE)</f>
        <v>North America</v>
      </c>
      <c r="Q281" t="s">
        <v>4814</v>
      </c>
    </row>
    <row r="282" spans="1:17" x14ac:dyDescent="0.25">
      <c r="A282" t="s">
        <v>303</v>
      </c>
      <c r="B282" t="s">
        <v>2</v>
      </c>
      <c r="C282" t="str">
        <f>VLOOKUP(B282,'Weight Classes'!$B$2:$C$18,2,FALSE)</f>
        <v>Welterweight</v>
      </c>
      <c r="D282">
        <v>28</v>
      </c>
      <c r="E282" t="s">
        <v>4815</v>
      </c>
      <c r="F282" t="s">
        <v>734</v>
      </c>
      <c r="G282" s="1">
        <v>37968</v>
      </c>
      <c r="I282">
        <v>2</v>
      </c>
      <c r="J282">
        <v>420</v>
      </c>
      <c r="M282" s="1">
        <f t="shared" si="8"/>
        <v>38388</v>
      </c>
      <c r="N282">
        <f t="shared" si="9"/>
        <v>420</v>
      </c>
      <c r="O282" t="str">
        <f>VLOOKUP(F282,'Country Mapping'!$A$1:$C$330,2,FALSE)</f>
        <v>North America</v>
      </c>
      <c r="P282" t="str">
        <f>VLOOKUP(F282,'Country Mapping'!$A$1:$C$330,3,FALSE)</f>
        <v>North America</v>
      </c>
      <c r="Q282" t="s">
        <v>4800</v>
      </c>
    </row>
    <row r="283" spans="1:17" x14ac:dyDescent="0.25">
      <c r="A283" t="s">
        <v>303</v>
      </c>
      <c r="B283" t="s">
        <v>2</v>
      </c>
      <c r="C283" t="str">
        <f>VLOOKUP(B283,'Weight Classes'!$B$2:$C$18,2,FALSE)</f>
        <v>Welterweight</v>
      </c>
      <c r="D283">
        <v>29</v>
      </c>
      <c r="E283" t="s">
        <v>3845</v>
      </c>
      <c r="F283" t="s">
        <v>734</v>
      </c>
      <c r="G283" s="1">
        <v>38388</v>
      </c>
      <c r="I283">
        <v>1</v>
      </c>
      <c r="J283">
        <v>336</v>
      </c>
      <c r="L283" t="s">
        <v>514</v>
      </c>
      <c r="M283" s="1">
        <f t="shared" si="8"/>
        <v>38444</v>
      </c>
      <c r="N283">
        <f t="shared" si="9"/>
        <v>56</v>
      </c>
      <c r="O283" t="str">
        <f>VLOOKUP(F283,'Country Mapping'!$A$1:$C$330,2,FALSE)</f>
        <v>North America</v>
      </c>
      <c r="P283" t="str">
        <f>VLOOKUP(F283,'Country Mapping'!$A$1:$C$330,3,FALSE)</f>
        <v>North America</v>
      </c>
      <c r="Q283" t="s">
        <v>4800</v>
      </c>
    </row>
    <row r="284" spans="1:17" x14ac:dyDescent="0.25">
      <c r="A284" t="s">
        <v>303</v>
      </c>
      <c r="B284" t="s">
        <v>2</v>
      </c>
      <c r="C284" t="str">
        <f>VLOOKUP(B284,'Weight Classes'!$B$2:$C$18,2,FALSE)</f>
        <v>Welterweight</v>
      </c>
      <c r="D284">
        <v>30</v>
      </c>
      <c r="E284" t="s">
        <v>4816</v>
      </c>
      <c r="F284" t="s">
        <v>734</v>
      </c>
      <c r="G284" s="1">
        <v>38444</v>
      </c>
      <c r="I284">
        <v>1</v>
      </c>
      <c r="J284">
        <v>406</v>
      </c>
      <c r="M284" s="1">
        <f t="shared" si="8"/>
        <v>38850</v>
      </c>
      <c r="N284">
        <f t="shared" si="9"/>
        <v>406</v>
      </c>
      <c r="O284" t="str">
        <f>VLOOKUP(F284,'Country Mapping'!$A$1:$C$330,2,FALSE)</f>
        <v>North America</v>
      </c>
      <c r="P284" t="str">
        <f>VLOOKUP(F284,'Country Mapping'!$A$1:$C$330,3,FALSE)</f>
        <v>North America</v>
      </c>
      <c r="Q284" t="s">
        <v>4763</v>
      </c>
    </row>
    <row r="285" spans="1:17" x14ac:dyDescent="0.25">
      <c r="A285" t="s">
        <v>303</v>
      </c>
      <c r="B285" t="s">
        <v>2</v>
      </c>
      <c r="C285" t="str">
        <f>VLOOKUP(B285,'Weight Classes'!$B$2:$C$18,2,FALSE)</f>
        <v>Welterweight</v>
      </c>
      <c r="D285">
        <v>31</v>
      </c>
      <c r="E285" t="s">
        <v>3312</v>
      </c>
      <c r="F285" t="s">
        <v>736</v>
      </c>
      <c r="G285" s="1">
        <v>38850</v>
      </c>
      <c r="I285">
        <v>0</v>
      </c>
      <c r="J285">
        <v>110</v>
      </c>
      <c r="L285" t="s">
        <v>516</v>
      </c>
      <c r="M285" s="1">
        <f t="shared" si="8"/>
        <v>39053</v>
      </c>
      <c r="N285">
        <f t="shared" si="9"/>
        <v>203</v>
      </c>
      <c r="O285" t="str">
        <f>VLOOKUP(F285,'Country Mapping'!$A$1:$C$330,2,FALSE)</f>
        <v>Western Europe</v>
      </c>
      <c r="P285" t="str">
        <f>VLOOKUP(F285,'Country Mapping'!$A$1:$C$330,3,FALSE)</f>
        <v>Europe</v>
      </c>
    </row>
    <row r="286" spans="1:17" x14ac:dyDescent="0.25">
      <c r="A286" t="s">
        <v>303</v>
      </c>
      <c r="B286" t="s">
        <v>2</v>
      </c>
      <c r="C286" t="str">
        <f>VLOOKUP(B286,'Weight Classes'!$B$2:$C$18,2,FALSE)</f>
        <v>Welterweight</v>
      </c>
      <c r="D286">
        <v>32</v>
      </c>
      <c r="E286" t="s">
        <v>3313</v>
      </c>
      <c r="F286" t="s">
        <v>747</v>
      </c>
      <c r="G286" s="1">
        <v>39053</v>
      </c>
      <c r="I286">
        <v>4</v>
      </c>
      <c r="J286">
        <v>602</v>
      </c>
      <c r="M286" s="1">
        <f t="shared" si="8"/>
        <v>39655</v>
      </c>
      <c r="N286">
        <f t="shared" si="9"/>
        <v>602</v>
      </c>
      <c r="O286" t="str">
        <f>VLOOKUP(F286,'Country Mapping'!$A$1:$C$330,2,FALSE)</f>
        <v>Caribbean</v>
      </c>
      <c r="P286" t="str">
        <f>VLOOKUP(F286,'Country Mapping'!$A$1:$C$330,3,FALSE)</f>
        <v>North America</v>
      </c>
    </row>
    <row r="287" spans="1:17" x14ac:dyDescent="0.25">
      <c r="A287" t="s">
        <v>303</v>
      </c>
      <c r="B287" t="s">
        <v>2</v>
      </c>
      <c r="C287" t="str">
        <f>VLOOKUP(B287,'Weight Classes'!$B$2:$C$18,2,FALSE)</f>
        <v>Welterweight</v>
      </c>
      <c r="D287">
        <v>33</v>
      </c>
      <c r="E287" t="s">
        <v>3314</v>
      </c>
      <c r="F287" t="s">
        <v>768</v>
      </c>
      <c r="G287" s="1">
        <v>39655</v>
      </c>
      <c r="I287">
        <v>0</v>
      </c>
      <c r="J287">
        <v>69</v>
      </c>
      <c r="L287" t="s">
        <v>518</v>
      </c>
      <c r="M287" s="1">
        <f t="shared" si="8"/>
        <v>39724</v>
      </c>
      <c r="N287">
        <f t="shared" si="9"/>
        <v>69</v>
      </c>
      <c r="O287" t="str">
        <f>VLOOKUP(F287,'Country Mapping'!$A$1:$C$330,2,FALSE)</f>
        <v>North America</v>
      </c>
      <c r="P287" t="str">
        <f>VLOOKUP(F287,'Country Mapping'!$A$1:$C$330,3,FALSE)</f>
        <v>North America</v>
      </c>
    </row>
    <row r="288" spans="1:17" x14ac:dyDescent="0.25">
      <c r="A288" t="s">
        <v>303</v>
      </c>
      <c r="B288" t="s">
        <v>2</v>
      </c>
      <c r="C288" t="str">
        <f>VLOOKUP(B288,'Weight Classes'!$B$2:$C$18,2,FALSE)</f>
        <v>Welterweight</v>
      </c>
      <c r="D288">
        <v>33</v>
      </c>
      <c r="E288" t="s">
        <v>4817</v>
      </c>
      <c r="F288" t="s">
        <v>768</v>
      </c>
      <c r="G288" s="1">
        <v>39724</v>
      </c>
      <c r="I288">
        <v>0</v>
      </c>
      <c r="J288">
        <v>113</v>
      </c>
      <c r="M288" s="1">
        <f t="shared" si="8"/>
        <v>39724</v>
      </c>
      <c r="N288">
        <f t="shared" si="9"/>
        <v>0</v>
      </c>
      <c r="O288" t="str">
        <f>VLOOKUP(F288,'Country Mapping'!$A$1:$C$330,2,FALSE)</f>
        <v>North America</v>
      </c>
      <c r="P288" t="str">
        <f>VLOOKUP(F288,'Country Mapping'!$A$1:$C$330,3,FALSE)</f>
        <v>North America</v>
      </c>
      <c r="Q288" t="s">
        <v>4796</v>
      </c>
    </row>
    <row r="289" spans="1:17" x14ac:dyDescent="0.25">
      <c r="A289" t="s">
        <v>303</v>
      </c>
      <c r="B289" t="s">
        <v>2</v>
      </c>
      <c r="C289" t="str">
        <f>VLOOKUP(B289,'Weight Classes'!$B$2:$C$18,2,FALSE)</f>
        <v>Welterweight</v>
      </c>
      <c r="D289">
        <v>34</v>
      </c>
      <c r="E289" t="s">
        <v>4818</v>
      </c>
      <c r="F289" t="s">
        <v>739</v>
      </c>
      <c r="G289" s="1">
        <v>39724</v>
      </c>
      <c r="I289">
        <v>0</v>
      </c>
      <c r="J289">
        <v>189</v>
      </c>
      <c r="M289" s="1">
        <f t="shared" si="8"/>
        <v>39837</v>
      </c>
      <c r="N289">
        <f t="shared" si="9"/>
        <v>113</v>
      </c>
      <c r="O289" t="str">
        <f>VLOOKUP(F289,'Country Mapping'!$A$1:$C$330,2,FALSE)</f>
        <v>Eastern Europe</v>
      </c>
      <c r="P289" t="str">
        <f>VLOOKUP(F289,'Country Mapping'!$A$1:$C$330,3,FALSE)</f>
        <v>Europe</v>
      </c>
      <c r="Q289" t="s">
        <v>4806</v>
      </c>
    </row>
    <row r="290" spans="1:17" x14ac:dyDescent="0.25">
      <c r="A290" t="s">
        <v>303</v>
      </c>
      <c r="B290" t="s">
        <v>2</v>
      </c>
      <c r="C290" t="str">
        <f>VLOOKUP(B290,'Weight Classes'!$B$2:$C$18,2,FALSE)</f>
        <v>Welterweight</v>
      </c>
      <c r="D290">
        <v>35</v>
      </c>
      <c r="E290" t="s">
        <v>4790</v>
      </c>
      <c r="F290" t="s">
        <v>734</v>
      </c>
      <c r="G290" s="1">
        <v>39837</v>
      </c>
      <c r="I290">
        <v>0</v>
      </c>
      <c r="J290">
        <v>483</v>
      </c>
      <c r="L290" t="s">
        <v>519</v>
      </c>
      <c r="M290" s="1">
        <f t="shared" si="8"/>
        <v>39913</v>
      </c>
      <c r="N290">
        <f t="shared" si="9"/>
        <v>76</v>
      </c>
      <c r="O290" t="str">
        <f>VLOOKUP(F290,'Country Mapping'!$A$1:$C$330,2,FALSE)</f>
        <v>North America</v>
      </c>
      <c r="P290" t="str">
        <f>VLOOKUP(F290,'Country Mapping'!$A$1:$C$330,3,FALSE)</f>
        <v>North America</v>
      </c>
      <c r="Q290" t="s">
        <v>4719</v>
      </c>
    </row>
    <row r="291" spans="1:17" x14ac:dyDescent="0.25">
      <c r="A291" t="s">
        <v>303</v>
      </c>
      <c r="B291" t="s">
        <v>2</v>
      </c>
      <c r="C291" t="str">
        <f>VLOOKUP(B291,'Weight Classes'!$B$2:$C$18,2,FALSE)</f>
        <v>Welterweight</v>
      </c>
      <c r="D291">
        <v>36</v>
      </c>
      <c r="E291" t="s">
        <v>4819</v>
      </c>
      <c r="F291" t="s">
        <v>739</v>
      </c>
      <c r="G291" s="1">
        <v>39913</v>
      </c>
      <c r="I291">
        <v>3</v>
      </c>
      <c r="J291">
        <v>1116</v>
      </c>
      <c r="M291" s="1">
        <f t="shared" si="8"/>
        <v>41029</v>
      </c>
      <c r="N291">
        <f t="shared" si="9"/>
        <v>1116</v>
      </c>
      <c r="O291" t="str">
        <f>VLOOKUP(F291,'Country Mapping'!$A$1:$C$330,2,FALSE)</f>
        <v>Eastern Europe</v>
      </c>
      <c r="P291" t="str">
        <f>VLOOKUP(F291,'Country Mapping'!$A$1:$C$330,3,FALSE)</f>
        <v>Europe</v>
      </c>
      <c r="Q291" t="s">
        <v>4763</v>
      </c>
    </row>
    <row r="292" spans="1:17" x14ac:dyDescent="0.25">
      <c r="A292" t="s">
        <v>303</v>
      </c>
      <c r="B292" t="s">
        <v>2</v>
      </c>
      <c r="C292" t="str">
        <f>VLOOKUP(B292,'Weight Classes'!$B$2:$C$18,2,FALSE)</f>
        <v>Welterweight</v>
      </c>
      <c r="D292">
        <v>37</v>
      </c>
      <c r="E292" t="s">
        <v>3319</v>
      </c>
      <c r="F292" t="s">
        <v>734</v>
      </c>
      <c r="G292" s="1">
        <v>41029</v>
      </c>
      <c r="I292">
        <v>1</v>
      </c>
      <c r="J292">
        <v>418</v>
      </c>
      <c r="M292" s="1">
        <f t="shared" si="8"/>
        <v>41447</v>
      </c>
      <c r="N292">
        <f t="shared" si="9"/>
        <v>418</v>
      </c>
      <c r="O292" t="str">
        <f>VLOOKUP(F292,'Country Mapping'!$A$1:$C$330,2,FALSE)</f>
        <v>North America</v>
      </c>
      <c r="P292" t="str">
        <f>VLOOKUP(F292,'Country Mapping'!$A$1:$C$330,3,FALSE)</f>
        <v>North America</v>
      </c>
    </row>
    <row r="293" spans="1:17" x14ac:dyDescent="0.25">
      <c r="A293" t="s">
        <v>303</v>
      </c>
      <c r="B293" t="s">
        <v>2</v>
      </c>
      <c r="C293" t="str">
        <f>VLOOKUP(B293,'Weight Classes'!$B$2:$C$18,2,FALSE)</f>
        <v>Welterweight</v>
      </c>
      <c r="D293">
        <v>38</v>
      </c>
      <c r="E293" t="s">
        <v>3320</v>
      </c>
      <c r="F293" t="s">
        <v>734</v>
      </c>
      <c r="G293" s="1">
        <v>41447</v>
      </c>
      <c r="I293">
        <v>0</v>
      </c>
      <c r="J293">
        <v>175</v>
      </c>
      <c r="M293" s="1">
        <f t="shared" si="8"/>
        <v>41622</v>
      </c>
      <c r="N293">
        <f t="shared" si="9"/>
        <v>175</v>
      </c>
      <c r="O293" t="str">
        <f>VLOOKUP(F293,'Country Mapping'!$A$1:$C$330,2,FALSE)</f>
        <v>North America</v>
      </c>
      <c r="P293" t="str">
        <f>VLOOKUP(F293,'Country Mapping'!$A$1:$C$330,3,FALSE)</f>
        <v>North America</v>
      </c>
    </row>
    <row r="294" spans="1:17" x14ac:dyDescent="0.25">
      <c r="A294" t="s">
        <v>303</v>
      </c>
      <c r="B294" t="s">
        <v>2</v>
      </c>
      <c r="C294" t="str">
        <f>VLOOKUP(B294,'Weight Classes'!$B$2:$C$18,2,FALSE)</f>
        <v>Welterweight</v>
      </c>
      <c r="D294">
        <v>39</v>
      </c>
      <c r="E294" t="s">
        <v>3321</v>
      </c>
      <c r="F294" t="s">
        <v>756</v>
      </c>
      <c r="G294" s="1">
        <v>41622</v>
      </c>
      <c r="I294">
        <v>0</v>
      </c>
      <c r="J294">
        <v>140</v>
      </c>
      <c r="L294" t="s">
        <v>522</v>
      </c>
      <c r="M294" s="1">
        <f t="shared" si="8"/>
        <v>41762</v>
      </c>
      <c r="N294">
        <f t="shared" si="9"/>
        <v>140</v>
      </c>
      <c r="O294" t="str">
        <f>VLOOKUP(F294,'Country Mapping'!$A$1:$C$330,2,FALSE)</f>
        <v>South America</v>
      </c>
      <c r="P294" t="str">
        <f>VLOOKUP(F294,'Country Mapping'!$A$1:$C$330,3,FALSE)</f>
        <v>South America</v>
      </c>
    </row>
    <row r="295" spans="1:17" x14ac:dyDescent="0.25">
      <c r="A295" t="s">
        <v>303</v>
      </c>
      <c r="B295" t="s">
        <v>2</v>
      </c>
      <c r="C295" t="str">
        <f>VLOOKUP(B295,'Weight Classes'!$B$2:$C$18,2,FALSE)</f>
        <v>Welterweight</v>
      </c>
      <c r="D295">
        <v>40</v>
      </c>
      <c r="E295" t="s">
        <v>4799</v>
      </c>
      <c r="F295" t="s">
        <v>734</v>
      </c>
      <c r="G295" s="1">
        <v>41762</v>
      </c>
      <c r="I295">
        <v>3</v>
      </c>
      <c r="J295">
        <v>637</v>
      </c>
      <c r="L295" t="s">
        <v>523</v>
      </c>
      <c r="M295" s="1">
        <f t="shared" si="8"/>
        <v>42032</v>
      </c>
      <c r="N295">
        <f t="shared" si="9"/>
        <v>270</v>
      </c>
      <c r="O295" t="str">
        <f>VLOOKUP(F295,'Country Mapping'!$A$1:$C$330,2,FALSE)</f>
        <v>North America</v>
      </c>
      <c r="P295" t="str">
        <f>VLOOKUP(F295,'Country Mapping'!$A$1:$C$330,3,FALSE)</f>
        <v>North America</v>
      </c>
      <c r="Q295" t="s">
        <v>4820</v>
      </c>
    </row>
    <row r="296" spans="1:17" x14ac:dyDescent="0.25">
      <c r="A296" t="s">
        <v>303</v>
      </c>
      <c r="B296" t="s">
        <v>2</v>
      </c>
      <c r="C296" t="str">
        <f>VLOOKUP(B296,'Weight Classes'!$B$2:$C$18,2,FALSE)</f>
        <v>Welterweight</v>
      </c>
      <c r="D296">
        <v>41</v>
      </c>
      <c r="E296" t="s">
        <v>4821</v>
      </c>
      <c r="F296" t="s">
        <v>734</v>
      </c>
      <c r="G296" s="1">
        <v>42032</v>
      </c>
      <c r="I296">
        <v>3</v>
      </c>
      <c r="J296">
        <v>741</v>
      </c>
      <c r="L296" t="s">
        <v>524</v>
      </c>
      <c r="M296" s="1">
        <f t="shared" si="8"/>
        <v>42773</v>
      </c>
      <c r="N296">
        <f t="shared" si="9"/>
        <v>741</v>
      </c>
      <c r="O296" t="str">
        <f>VLOOKUP(F296,'Country Mapping'!$A$1:$C$330,2,FALSE)</f>
        <v>North America</v>
      </c>
      <c r="P296" t="str">
        <f>VLOOKUP(F296,'Country Mapping'!$A$1:$C$330,3,FALSE)</f>
        <v>North America</v>
      </c>
      <c r="Q296" t="s">
        <v>4788</v>
      </c>
    </row>
    <row r="297" spans="1:17" x14ac:dyDescent="0.25">
      <c r="A297" t="s">
        <v>303</v>
      </c>
      <c r="B297" t="s">
        <v>2</v>
      </c>
      <c r="C297" t="str">
        <f>VLOOKUP(B297,'Weight Classes'!$B$2:$C$18,2,FALSE)</f>
        <v>Welterweight</v>
      </c>
      <c r="D297">
        <v>42</v>
      </c>
      <c r="E297" t="s">
        <v>4821</v>
      </c>
      <c r="F297" t="s">
        <v>734</v>
      </c>
      <c r="G297" s="1">
        <v>42773</v>
      </c>
      <c r="I297">
        <v>2</v>
      </c>
      <c r="J297">
        <v>893</v>
      </c>
      <c r="M297" s="1">
        <f t="shared" si="8"/>
        <v>42773</v>
      </c>
      <c r="N297">
        <f t="shared" si="9"/>
        <v>0</v>
      </c>
      <c r="O297" t="str">
        <f>VLOOKUP(F297,'Country Mapping'!$A$1:$C$330,2,FALSE)</f>
        <v>North America</v>
      </c>
      <c r="P297" t="str">
        <f>VLOOKUP(F297,'Country Mapping'!$A$1:$C$330,3,FALSE)</f>
        <v>North America</v>
      </c>
      <c r="Q297" t="s">
        <v>4822</v>
      </c>
    </row>
    <row r="298" spans="1:17" x14ac:dyDescent="0.25">
      <c r="A298" t="s">
        <v>303</v>
      </c>
      <c r="B298" t="s">
        <v>2</v>
      </c>
      <c r="C298" t="str">
        <f>VLOOKUP(B298,'Weight Classes'!$B$2:$C$18,2,FALSE)</f>
        <v>Welterweight</v>
      </c>
      <c r="D298">
        <v>43</v>
      </c>
      <c r="E298" t="s">
        <v>4823</v>
      </c>
      <c r="F298" t="s">
        <v>737</v>
      </c>
      <c r="G298" s="1">
        <v>42773</v>
      </c>
      <c r="I298">
        <v>0</v>
      </c>
      <c r="J298">
        <v>11</v>
      </c>
      <c r="M298" s="1">
        <f t="shared" si="8"/>
        <v>42784</v>
      </c>
      <c r="N298">
        <f t="shared" si="9"/>
        <v>11</v>
      </c>
      <c r="O298" t="str">
        <f>VLOOKUP(F298,'Country Mapping'!$A$1:$C$330,2,FALSE)</f>
        <v>Eastern Europe</v>
      </c>
      <c r="P298" t="str">
        <f>VLOOKUP(F298,'Country Mapping'!$A$1:$C$330,3,FALSE)</f>
        <v>Europe</v>
      </c>
      <c r="Q298" t="s">
        <v>4788</v>
      </c>
    </row>
    <row r="299" spans="1:17" x14ac:dyDescent="0.25">
      <c r="A299" t="s">
        <v>303</v>
      </c>
      <c r="B299" t="s">
        <v>2</v>
      </c>
      <c r="C299" t="str">
        <f>VLOOKUP(B299,'Weight Classes'!$B$2:$C$18,2,FALSE)</f>
        <v>Welterweight</v>
      </c>
      <c r="D299">
        <v>44</v>
      </c>
      <c r="E299" t="s">
        <v>4824</v>
      </c>
      <c r="F299" t="s">
        <v>734</v>
      </c>
      <c r="G299" s="1">
        <v>42784</v>
      </c>
      <c r="I299">
        <v>0</v>
      </c>
      <c r="J299">
        <v>227</v>
      </c>
      <c r="L299" t="s">
        <v>525</v>
      </c>
      <c r="M299" s="1">
        <f t="shared" si="8"/>
        <v>43127</v>
      </c>
      <c r="N299">
        <f t="shared" si="9"/>
        <v>343</v>
      </c>
      <c r="O299" t="str">
        <f>VLOOKUP(F299,'Country Mapping'!$A$1:$C$330,2,FALSE)</f>
        <v>North America</v>
      </c>
      <c r="P299" t="str">
        <f>VLOOKUP(F299,'Country Mapping'!$A$1:$C$330,3,FALSE)</f>
        <v>North America</v>
      </c>
      <c r="Q299" t="s">
        <v>4763</v>
      </c>
    </row>
    <row r="300" spans="1:17" x14ac:dyDescent="0.25">
      <c r="A300" t="s">
        <v>303</v>
      </c>
      <c r="B300" t="s">
        <v>2</v>
      </c>
      <c r="C300" t="str">
        <f>VLOOKUP(B300,'Weight Classes'!$B$2:$C$18,2,FALSE)</f>
        <v>Welterweight</v>
      </c>
      <c r="D300">
        <v>45</v>
      </c>
      <c r="E300" t="s">
        <v>4825</v>
      </c>
      <c r="F300" t="s">
        <v>756</v>
      </c>
      <c r="G300" s="1">
        <v>43127</v>
      </c>
      <c r="I300">
        <v>0</v>
      </c>
      <c r="J300">
        <v>169</v>
      </c>
      <c r="M300" s="1">
        <f t="shared" si="8"/>
        <v>43296</v>
      </c>
      <c r="N300">
        <f t="shared" si="9"/>
        <v>169</v>
      </c>
      <c r="O300" t="str">
        <f>VLOOKUP(F300,'Country Mapping'!$A$1:$C$330,2,FALSE)</f>
        <v>South America</v>
      </c>
      <c r="P300" t="str">
        <f>VLOOKUP(F300,'Country Mapping'!$A$1:$C$330,3,FALSE)</f>
        <v>South America</v>
      </c>
      <c r="Q300" t="s">
        <v>4763</v>
      </c>
    </row>
    <row r="301" spans="1:17" x14ac:dyDescent="0.25">
      <c r="A301" t="s">
        <v>303</v>
      </c>
      <c r="B301" t="s">
        <v>2</v>
      </c>
      <c r="C301" t="str">
        <f>VLOOKUP(B301,'Weight Classes'!$B$2:$C$18,2,FALSE)</f>
        <v>Welterweight</v>
      </c>
      <c r="D301">
        <v>46</v>
      </c>
      <c r="E301" t="s">
        <v>4826</v>
      </c>
      <c r="F301" t="s">
        <v>781</v>
      </c>
      <c r="G301" s="1">
        <v>43296</v>
      </c>
      <c r="I301">
        <v>1</v>
      </c>
      <c r="J301">
        <v>370</v>
      </c>
      <c r="L301" t="s">
        <v>526</v>
      </c>
      <c r="M301" s="1">
        <f t="shared" si="8"/>
        <v>43666</v>
      </c>
      <c r="N301">
        <f t="shared" si="9"/>
        <v>370</v>
      </c>
      <c r="O301" t="str">
        <f>VLOOKUP(F301,'Country Mapping'!$A$1:$C$330,2,FALSE)</f>
        <v>Oceania</v>
      </c>
      <c r="P301" t="str">
        <f>VLOOKUP(F301,'Country Mapping'!$A$1:$C$330,3,FALSE)</f>
        <v>Asia</v>
      </c>
      <c r="Q301" t="s">
        <v>4763</v>
      </c>
    </row>
    <row r="302" spans="1:17" x14ac:dyDescent="0.25">
      <c r="A302" t="s">
        <v>303</v>
      </c>
      <c r="B302" t="s">
        <v>2</v>
      </c>
      <c r="C302" t="str">
        <f>VLOOKUP(B302,'Weight Classes'!$B$2:$C$18,2,FALSE)</f>
        <v>Welterweight</v>
      </c>
      <c r="D302">
        <v>47</v>
      </c>
      <c r="E302" t="s">
        <v>4826</v>
      </c>
      <c r="F302" t="s">
        <v>781</v>
      </c>
      <c r="G302" s="1">
        <v>43666</v>
      </c>
      <c r="I302">
        <v>0</v>
      </c>
      <c r="J302">
        <v>458</v>
      </c>
      <c r="M302" s="1">
        <f t="shared" si="8"/>
        <v>43799</v>
      </c>
      <c r="N302">
        <f t="shared" si="9"/>
        <v>133</v>
      </c>
      <c r="O302" t="str">
        <f>VLOOKUP(F302,'Country Mapping'!$A$1:$C$330,2,FALSE)</f>
        <v>Oceania</v>
      </c>
      <c r="P302" t="str">
        <f>VLOOKUP(F302,'Country Mapping'!$A$1:$C$330,3,FALSE)</f>
        <v>Asia</v>
      </c>
      <c r="Q302" t="s">
        <v>4827</v>
      </c>
    </row>
    <row r="303" spans="1:17" x14ac:dyDescent="0.25">
      <c r="A303" t="s">
        <v>303</v>
      </c>
      <c r="B303" t="s">
        <v>2</v>
      </c>
      <c r="C303" t="str">
        <f>VLOOKUP(B303,'Weight Classes'!$B$2:$C$18,2,FALSE)</f>
        <v>Welterweight</v>
      </c>
      <c r="D303">
        <v>48</v>
      </c>
      <c r="E303" t="s">
        <v>4828</v>
      </c>
      <c r="F303" t="s">
        <v>737</v>
      </c>
      <c r="G303" s="1">
        <v>43799</v>
      </c>
      <c r="I303">
        <v>0</v>
      </c>
      <c r="J303">
        <v>216</v>
      </c>
      <c r="L303" t="s">
        <v>527</v>
      </c>
      <c r="M303" s="1" t="str">
        <f t="shared" si="8"/>
        <v/>
      </c>
      <c r="N303" t="str">
        <f t="shared" si="9"/>
        <v/>
      </c>
      <c r="O303" t="str">
        <f>VLOOKUP(F303,'Country Mapping'!$A$1:$C$330,2,FALSE)</f>
        <v>Eastern Europe</v>
      </c>
      <c r="P303" t="str">
        <f>VLOOKUP(F303,'Country Mapping'!$A$1:$C$330,3,FALSE)</f>
        <v>Europe</v>
      </c>
      <c r="Q303" t="s">
        <v>4829</v>
      </c>
    </row>
    <row r="304" spans="1:17" x14ac:dyDescent="0.25">
      <c r="A304" t="s">
        <v>303</v>
      </c>
      <c r="B304" t="s">
        <v>774</v>
      </c>
      <c r="C304" t="str">
        <f>VLOOKUP(B304,'Weight Classes'!$B$2:$C$18,2,FALSE)</f>
        <v>Super Lightweight</v>
      </c>
      <c r="D304">
        <v>1</v>
      </c>
      <c r="E304" t="s">
        <v>3332</v>
      </c>
      <c r="F304" t="s">
        <v>734</v>
      </c>
      <c r="G304" s="1">
        <v>22903</v>
      </c>
      <c r="I304">
        <v>0</v>
      </c>
      <c r="J304">
        <v>92</v>
      </c>
      <c r="M304" s="1">
        <f t="shared" si="8"/>
        <v>22995</v>
      </c>
      <c r="N304">
        <f t="shared" si="9"/>
        <v>92</v>
      </c>
      <c r="O304" t="str">
        <f>VLOOKUP(F304,'Country Mapping'!$A$1:$C$330,2,FALSE)</f>
        <v>North America</v>
      </c>
      <c r="P304" t="str">
        <f>VLOOKUP(F304,'Country Mapping'!$A$1:$C$330,3,FALSE)</f>
        <v>North America</v>
      </c>
    </row>
    <row r="305" spans="1:16" x14ac:dyDescent="0.25">
      <c r="A305" t="s">
        <v>303</v>
      </c>
      <c r="B305" t="s">
        <v>774</v>
      </c>
      <c r="C305" t="str">
        <f>VLOOKUP(B305,'Weight Classes'!$B$2:$C$18,2,FALSE)</f>
        <v>Super Lightweight</v>
      </c>
      <c r="D305">
        <v>2</v>
      </c>
      <c r="E305" t="s">
        <v>3333</v>
      </c>
      <c r="F305" t="s">
        <v>759</v>
      </c>
      <c r="G305" s="1">
        <v>22995</v>
      </c>
      <c r="I305">
        <v>0</v>
      </c>
      <c r="J305">
        <v>47</v>
      </c>
      <c r="L305" t="s">
        <v>528</v>
      </c>
      <c r="M305" s="1">
        <f t="shared" si="8"/>
        <v>23091</v>
      </c>
      <c r="N305">
        <f t="shared" si="9"/>
        <v>96</v>
      </c>
      <c r="O305" t="str">
        <f>VLOOKUP(F305,'Country Mapping'!$A$1:$C$330,2,FALSE)</f>
        <v>Western Europe</v>
      </c>
      <c r="P305" t="str">
        <f>VLOOKUP(F305,'Country Mapping'!$A$1:$C$330,3,FALSE)</f>
        <v>Europe</v>
      </c>
    </row>
    <row r="306" spans="1:16" x14ac:dyDescent="0.25">
      <c r="A306" t="s">
        <v>303</v>
      </c>
      <c r="B306" t="s">
        <v>774</v>
      </c>
      <c r="C306" t="str">
        <f>VLOOKUP(B306,'Weight Classes'!$B$2:$C$18,2,FALSE)</f>
        <v>Super Lightweight</v>
      </c>
      <c r="D306">
        <v>3</v>
      </c>
      <c r="E306" t="s">
        <v>3334</v>
      </c>
      <c r="F306" t="s">
        <v>781</v>
      </c>
      <c r="G306" s="1">
        <v>23091</v>
      </c>
      <c r="I306">
        <v>0</v>
      </c>
      <c r="J306">
        <v>86</v>
      </c>
      <c r="M306" s="1">
        <f t="shared" si="8"/>
        <v>23177</v>
      </c>
      <c r="N306">
        <f t="shared" si="9"/>
        <v>86</v>
      </c>
      <c r="O306" t="str">
        <f>VLOOKUP(F306,'Country Mapping'!$A$1:$C$330,2,FALSE)</f>
        <v>Oceania</v>
      </c>
      <c r="P306" t="str">
        <f>VLOOKUP(F306,'Country Mapping'!$A$1:$C$330,3,FALSE)</f>
        <v>Asia</v>
      </c>
    </row>
    <row r="307" spans="1:16" x14ac:dyDescent="0.25">
      <c r="A307" t="s">
        <v>303</v>
      </c>
      <c r="B307" t="s">
        <v>774</v>
      </c>
      <c r="C307" t="str">
        <f>VLOOKUP(B307,'Weight Classes'!$B$2:$C$18,2,FALSE)</f>
        <v>Super Lightweight</v>
      </c>
      <c r="D307">
        <v>4</v>
      </c>
      <c r="E307" t="s">
        <v>529</v>
      </c>
      <c r="F307" t="s">
        <v>734</v>
      </c>
      <c r="G307" s="1">
        <v>23177</v>
      </c>
      <c r="I307">
        <v>2</v>
      </c>
      <c r="J307">
        <v>583</v>
      </c>
      <c r="M307" s="1">
        <f t="shared" si="8"/>
        <v>23760</v>
      </c>
      <c r="N307">
        <f t="shared" si="9"/>
        <v>583</v>
      </c>
      <c r="O307" t="str">
        <f>VLOOKUP(F307,'Country Mapping'!$A$1:$C$330,2,FALSE)</f>
        <v>North America</v>
      </c>
      <c r="P307" t="str">
        <f>VLOOKUP(F307,'Country Mapping'!$A$1:$C$330,3,FALSE)</f>
        <v>North America</v>
      </c>
    </row>
    <row r="308" spans="1:16" x14ac:dyDescent="0.25">
      <c r="A308" t="s">
        <v>303</v>
      </c>
      <c r="B308" t="s">
        <v>774</v>
      </c>
      <c r="C308" t="str">
        <f>VLOOKUP(B308,'Weight Classes'!$B$2:$C$18,2,FALSE)</f>
        <v>Super Lightweight</v>
      </c>
      <c r="D308">
        <v>5</v>
      </c>
      <c r="E308" t="s">
        <v>3335</v>
      </c>
      <c r="F308" t="s">
        <v>755</v>
      </c>
      <c r="G308" s="1">
        <v>23760</v>
      </c>
      <c r="I308">
        <v>2</v>
      </c>
      <c r="J308">
        <v>466</v>
      </c>
      <c r="M308" s="1">
        <f t="shared" si="8"/>
        <v>24226</v>
      </c>
      <c r="N308">
        <f t="shared" si="9"/>
        <v>466</v>
      </c>
      <c r="O308" t="str">
        <f>VLOOKUP(F308,'Country Mapping'!$A$1:$C$330,2,FALSE)</f>
        <v>South America</v>
      </c>
      <c r="P308" t="str">
        <f>VLOOKUP(F308,'Country Mapping'!$A$1:$C$330,3,FALSE)</f>
        <v>South America</v>
      </c>
    </row>
    <row r="309" spans="1:16" x14ac:dyDescent="0.25">
      <c r="A309" t="s">
        <v>303</v>
      </c>
      <c r="B309" t="s">
        <v>774</v>
      </c>
      <c r="C309" t="str">
        <f>VLOOKUP(B309,'Weight Classes'!$B$2:$C$18,2,FALSE)</f>
        <v>Super Lightweight</v>
      </c>
      <c r="D309">
        <v>6</v>
      </c>
      <c r="E309" t="s">
        <v>3336</v>
      </c>
      <c r="F309" t="s">
        <v>759</v>
      </c>
      <c r="G309" s="1">
        <v>24226</v>
      </c>
      <c r="I309">
        <v>1</v>
      </c>
      <c r="J309">
        <v>366</v>
      </c>
      <c r="M309" s="1">
        <f t="shared" si="8"/>
        <v>24592</v>
      </c>
      <c r="N309">
        <f t="shared" si="9"/>
        <v>366</v>
      </c>
      <c r="O309" t="str">
        <f>VLOOKUP(F309,'Country Mapping'!$A$1:$C$330,2,FALSE)</f>
        <v>Western Europe</v>
      </c>
      <c r="P309" t="str">
        <f>VLOOKUP(F309,'Country Mapping'!$A$1:$C$330,3,FALSE)</f>
        <v>Europe</v>
      </c>
    </row>
    <row r="310" spans="1:16" x14ac:dyDescent="0.25">
      <c r="A310" t="s">
        <v>303</v>
      </c>
      <c r="B310" t="s">
        <v>774</v>
      </c>
      <c r="C310" t="str">
        <f>VLOOKUP(B310,'Weight Classes'!$B$2:$C$18,2,FALSE)</f>
        <v>Super Lightweight</v>
      </c>
      <c r="D310">
        <v>13</v>
      </c>
      <c r="E310" t="s">
        <v>3337</v>
      </c>
      <c r="F310" t="s">
        <v>771</v>
      </c>
      <c r="G310" s="1">
        <v>24592</v>
      </c>
      <c r="I310">
        <v>1</v>
      </c>
      <c r="J310">
        <v>592</v>
      </c>
      <c r="M310" s="1">
        <f t="shared" si="8"/>
        <v>25184</v>
      </c>
      <c r="N310">
        <f t="shared" si="9"/>
        <v>592</v>
      </c>
      <c r="O310" t="str">
        <f>VLOOKUP(F310,'Country Mapping'!$A$1:$C$330,2,FALSE)</f>
        <v>East Asia</v>
      </c>
      <c r="P310" t="str">
        <f>VLOOKUP(F310,'Country Mapping'!$A$1:$C$330,3,FALSE)</f>
        <v>Asia</v>
      </c>
    </row>
    <row r="311" spans="1:16" x14ac:dyDescent="0.25">
      <c r="A311" t="s">
        <v>303</v>
      </c>
      <c r="B311" t="s">
        <v>774</v>
      </c>
      <c r="C311" t="str">
        <f>VLOOKUP(B311,'Weight Classes'!$B$2:$C$18,2,FALSE)</f>
        <v>Super Lightweight</v>
      </c>
      <c r="D311">
        <v>14</v>
      </c>
      <c r="E311" t="s">
        <v>3338</v>
      </c>
      <c r="F311" t="s">
        <v>756</v>
      </c>
      <c r="G311" s="1">
        <v>25184</v>
      </c>
      <c r="I311">
        <v>5</v>
      </c>
      <c r="J311">
        <v>1184</v>
      </c>
      <c r="M311" s="1">
        <f t="shared" si="8"/>
        <v>26368</v>
      </c>
      <c r="N311">
        <f t="shared" si="9"/>
        <v>1184</v>
      </c>
      <c r="O311" t="str">
        <f>VLOOKUP(F311,'Country Mapping'!$A$1:$C$330,2,FALSE)</f>
        <v>South America</v>
      </c>
      <c r="P311" t="str">
        <f>VLOOKUP(F311,'Country Mapping'!$A$1:$C$330,3,FALSE)</f>
        <v>South America</v>
      </c>
    </row>
    <row r="312" spans="1:16" x14ac:dyDescent="0.25">
      <c r="A312" t="s">
        <v>303</v>
      </c>
      <c r="B312" t="s">
        <v>774</v>
      </c>
      <c r="C312" t="str">
        <f>VLOOKUP(B312,'Weight Classes'!$B$2:$C$18,2,FALSE)</f>
        <v>Super Lightweight</v>
      </c>
      <c r="D312">
        <v>15</v>
      </c>
      <c r="E312" t="s">
        <v>3339</v>
      </c>
      <c r="F312" t="s">
        <v>751</v>
      </c>
      <c r="G312" s="1">
        <v>26368</v>
      </c>
      <c r="I312">
        <v>0</v>
      </c>
      <c r="J312">
        <v>232</v>
      </c>
      <c r="M312" s="1">
        <f t="shared" si="8"/>
        <v>26600</v>
      </c>
      <c r="N312">
        <f t="shared" si="9"/>
        <v>232</v>
      </c>
      <c r="O312" t="str">
        <f>VLOOKUP(F312,'Country Mapping'!$A$1:$C$330,2,FALSE)</f>
        <v>Central America</v>
      </c>
      <c r="P312" t="str">
        <f>VLOOKUP(F312,'Country Mapping'!$A$1:$C$330,3,FALSE)</f>
        <v>North America</v>
      </c>
    </row>
    <row r="313" spans="1:16" x14ac:dyDescent="0.25">
      <c r="A313" t="s">
        <v>303</v>
      </c>
      <c r="B313" t="s">
        <v>774</v>
      </c>
      <c r="C313" t="str">
        <f>VLOOKUP(B313,'Weight Classes'!$B$2:$C$18,2,FALSE)</f>
        <v>Super Lightweight</v>
      </c>
      <c r="D313">
        <v>16</v>
      </c>
      <c r="E313" t="s">
        <v>3340</v>
      </c>
      <c r="F313" t="s">
        <v>770</v>
      </c>
      <c r="G313" s="1">
        <v>26600</v>
      </c>
      <c r="I313">
        <v>10</v>
      </c>
      <c r="J313">
        <v>1225</v>
      </c>
      <c r="M313" s="1">
        <f t="shared" si="8"/>
        <v>27825</v>
      </c>
      <c r="N313">
        <f t="shared" si="9"/>
        <v>1225</v>
      </c>
      <c r="O313" t="str">
        <f>VLOOKUP(F313,'Country Mapping'!$A$1:$C$330,2,FALSE)</f>
        <v>South America</v>
      </c>
      <c r="P313" t="str">
        <f>VLOOKUP(F313,'Country Mapping'!$A$1:$C$330,3,FALSE)</f>
        <v>South America</v>
      </c>
    </row>
    <row r="314" spans="1:16" x14ac:dyDescent="0.25">
      <c r="A314" t="s">
        <v>303</v>
      </c>
      <c r="B314" t="s">
        <v>774</v>
      </c>
      <c r="C314" t="str">
        <f>VLOOKUP(B314,'Weight Classes'!$B$2:$C$18,2,FALSE)</f>
        <v>Super Lightweight</v>
      </c>
      <c r="D314">
        <v>17</v>
      </c>
      <c r="E314" t="s">
        <v>3341</v>
      </c>
      <c r="F314" t="s">
        <v>747</v>
      </c>
      <c r="G314" s="1">
        <v>27825</v>
      </c>
      <c r="I314">
        <v>2</v>
      </c>
      <c r="J314">
        <v>512</v>
      </c>
      <c r="L314" t="s">
        <v>533</v>
      </c>
      <c r="M314" s="1">
        <f t="shared" si="8"/>
        <v>28301</v>
      </c>
      <c r="N314">
        <f t="shared" si="9"/>
        <v>476</v>
      </c>
      <c r="O314" t="str">
        <f>VLOOKUP(F314,'Country Mapping'!$A$1:$C$330,2,FALSE)</f>
        <v>Caribbean</v>
      </c>
      <c r="P314" t="str">
        <f>VLOOKUP(F314,'Country Mapping'!$A$1:$C$330,3,FALSE)</f>
        <v>North America</v>
      </c>
    </row>
    <row r="315" spans="1:16" x14ac:dyDescent="0.25">
      <c r="A315" t="s">
        <v>303</v>
      </c>
      <c r="B315" t="s">
        <v>774</v>
      </c>
      <c r="C315" t="str">
        <f>VLOOKUP(B315,'Weight Classes'!$B$2:$C$18,2,FALSE)</f>
        <v>Super Lightweight</v>
      </c>
      <c r="D315">
        <v>18</v>
      </c>
      <c r="E315" t="s">
        <v>534</v>
      </c>
      <c r="F315" t="s">
        <v>770</v>
      </c>
      <c r="G315" s="1">
        <v>28301</v>
      </c>
      <c r="I315">
        <v>6</v>
      </c>
      <c r="J315">
        <v>1134</v>
      </c>
      <c r="M315" s="1">
        <f t="shared" si="8"/>
        <v>29435</v>
      </c>
      <c r="N315">
        <f t="shared" si="9"/>
        <v>1134</v>
      </c>
      <c r="O315" t="str">
        <f>VLOOKUP(F315,'Country Mapping'!$A$1:$C$330,2,FALSE)</f>
        <v>South America</v>
      </c>
      <c r="P315" t="str">
        <f>VLOOKUP(F315,'Country Mapping'!$A$1:$C$330,3,FALSE)</f>
        <v>South America</v>
      </c>
    </row>
    <row r="316" spans="1:16" x14ac:dyDescent="0.25">
      <c r="A316" t="s">
        <v>303</v>
      </c>
      <c r="B316" t="s">
        <v>774</v>
      </c>
      <c r="C316" t="str">
        <f>VLOOKUP(B316,'Weight Classes'!$B$2:$C$18,2,FALSE)</f>
        <v>Super Lightweight</v>
      </c>
      <c r="D316">
        <v>19</v>
      </c>
      <c r="E316" t="s">
        <v>3342</v>
      </c>
      <c r="F316" t="s">
        <v>734</v>
      </c>
      <c r="G316" s="1">
        <v>29435</v>
      </c>
      <c r="I316">
        <v>8</v>
      </c>
      <c r="J316">
        <v>1133</v>
      </c>
      <c r="L316" t="s">
        <v>536</v>
      </c>
      <c r="M316" s="1">
        <f t="shared" si="8"/>
        <v>30703</v>
      </c>
      <c r="N316">
        <f t="shared" si="9"/>
        <v>1268</v>
      </c>
      <c r="O316" t="str">
        <f>VLOOKUP(F316,'Country Mapping'!$A$1:$C$330,2,FALSE)</f>
        <v>North America</v>
      </c>
      <c r="P316" t="str">
        <f>VLOOKUP(F316,'Country Mapping'!$A$1:$C$330,3,FALSE)</f>
        <v>North America</v>
      </c>
    </row>
    <row r="317" spans="1:16" x14ac:dyDescent="0.25">
      <c r="A317" t="s">
        <v>303</v>
      </c>
      <c r="B317" t="s">
        <v>774</v>
      </c>
      <c r="C317" t="str">
        <f>VLOOKUP(B317,'Weight Classes'!$B$2:$C$18,2,FALSE)</f>
        <v>Super Lightweight</v>
      </c>
      <c r="D317">
        <v>20</v>
      </c>
      <c r="E317" t="s">
        <v>3343</v>
      </c>
      <c r="F317" t="s">
        <v>734</v>
      </c>
      <c r="G317" s="1">
        <v>30703</v>
      </c>
      <c r="I317">
        <v>0</v>
      </c>
      <c r="J317">
        <v>131</v>
      </c>
      <c r="M317" s="1">
        <f t="shared" si="8"/>
        <v>30834</v>
      </c>
      <c r="N317">
        <f t="shared" si="9"/>
        <v>131</v>
      </c>
      <c r="O317" t="str">
        <f>VLOOKUP(F317,'Country Mapping'!$A$1:$C$330,2,FALSE)</f>
        <v>North America</v>
      </c>
      <c r="P317" t="str">
        <f>VLOOKUP(F317,'Country Mapping'!$A$1:$C$330,3,FALSE)</f>
        <v>North America</v>
      </c>
    </row>
    <row r="318" spans="1:16" x14ac:dyDescent="0.25">
      <c r="A318" t="s">
        <v>303</v>
      </c>
      <c r="B318" t="s">
        <v>774</v>
      </c>
      <c r="C318" t="str">
        <f>VLOOKUP(B318,'Weight Classes'!$B$2:$C$18,2,FALSE)</f>
        <v>Super Lightweight</v>
      </c>
      <c r="D318">
        <v>21</v>
      </c>
      <c r="E318" t="s">
        <v>3344</v>
      </c>
      <c r="F318" t="s">
        <v>734</v>
      </c>
      <c r="G318" s="1">
        <v>30834</v>
      </c>
      <c r="I318">
        <v>1</v>
      </c>
      <c r="J318">
        <v>415</v>
      </c>
      <c r="M318" s="1">
        <f t="shared" si="8"/>
        <v>31249</v>
      </c>
      <c r="N318">
        <f t="shared" si="9"/>
        <v>415</v>
      </c>
      <c r="O318" t="str">
        <f>VLOOKUP(F318,'Country Mapping'!$A$1:$C$330,2,FALSE)</f>
        <v>North America</v>
      </c>
      <c r="P318" t="str">
        <f>VLOOKUP(F318,'Country Mapping'!$A$1:$C$330,3,FALSE)</f>
        <v>North America</v>
      </c>
    </row>
    <row r="319" spans="1:16" x14ac:dyDescent="0.25">
      <c r="A319" t="s">
        <v>303</v>
      </c>
      <c r="B319" t="s">
        <v>774</v>
      </c>
      <c r="C319" t="str">
        <f>VLOOKUP(B319,'Weight Classes'!$B$2:$C$18,2,FALSE)</f>
        <v>Super Lightweight</v>
      </c>
      <c r="D319">
        <v>22</v>
      </c>
      <c r="E319" t="s">
        <v>3345</v>
      </c>
      <c r="F319" t="s">
        <v>756</v>
      </c>
      <c r="G319" s="1">
        <v>31249</v>
      </c>
      <c r="I319">
        <v>0</v>
      </c>
      <c r="J319">
        <v>237</v>
      </c>
      <c r="M319" s="1">
        <f t="shared" si="8"/>
        <v>31486</v>
      </c>
      <c r="N319">
        <f t="shared" si="9"/>
        <v>237</v>
      </c>
      <c r="O319" t="str">
        <f>VLOOKUP(F319,'Country Mapping'!$A$1:$C$330,2,FALSE)</f>
        <v>South America</v>
      </c>
      <c r="P319" t="str">
        <f>VLOOKUP(F319,'Country Mapping'!$A$1:$C$330,3,FALSE)</f>
        <v>South America</v>
      </c>
    </row>
    <row r="320" spans="1:16" x14ac:dyDescent="0.25">
      <c r="A320" t="s">
        <v>303</v>
      </c>
      <c r="B320" t="s">
        <v>774</v>
      </c>
      <c r="C320" t="str">
        <f>VLOOKUP(B320,'Weight Classes'!$B$2:$C$18,2,FALSE)</f>
        <v>Super Lightweight</v>
      </c>
      <c r="D320">
        <v>23</v>
      </c>
      <c r="E320" t="s">
        <v>3346</v>
      </c>
      <c r="F320" t="s">
        <v>759</v>
      </c>
      <c r="G320" s="1">
        <v>31486</v>
      </c>
      <c r="I320">
        <v>2</v>
      </c>
      <c r="J320">
        <v>476</v>
      </c>
      <c r="M320" s="1">
        <f t="shared" si="8"/>
        <v>31962</v>
      </c>
      <c r="N320">
        <f t="shared" si="9"/>
        <v>476</v>
      </c>
      <c r="O320" t="str">
        <f>VLOOKUP(F320,'Country Mapping'!$A$1:$C$330,2,FALSE)</f>
        <v>Western Europe</v>
      </c>
      <c r="P320" t="str">
        <f>VLOOKUP(F320,'Country Mapping'!$A$1:$C$330,3,FALSE)</f>
        <v>Europe</v>
      </c>
    </row>
    <row r="321" spans="1:17" x14ac:dyDescent="0.25">
      <c r="A321" t="s">
        <v>303</v>
      </c>
      <c r="B321" t="s">
        <v>774</v>
      </c>
      <c r="C321" t="str">
        <f>VLOOKUP(B321,'Weight Classes'!$B$2:$C$18,2,FALSE)</f>
        <v>Super Lightweight</v>
      </c>
      <c r="D321">
        <v>24</v>
      </c>
      <c r="E321" t="s">
        <v>3347</v>
      </c>
      <c r="F321" t="s">
        <v>756</v>
      </c>
      <c r="G321" s="1">
        <v>31962</v>
      </c>
      <c r="I321">
        <v>4</v>
      </c>
      <c r="J321">
        <v>1140</v>
      </c>
      <c r="M321" s="1">
        <f t="shared" si="8"/>
        <v>33102</v>
      </c>
      <c r="N321">
        <f t="shared" si="9"/>
        <v>1140</v>
      </c>
      <c r="O321" t="str">
        <f>VLOOKUP(F321,'Country Mapping'!$A$1:$C$330,2,FALSE)</f>
        <v>South America</v>
      </c>
      <c r="P321" t="str">
        <f>VLOOKUP(F321,'Country Mapping'!$A$1:$C$330,3,FALSE)</f>
        <v>South America</v>
      </c>
    </row>
    <row r="322" spans="1:17" x14ac:dyDescent="0.25">
      <c r="A322" t="s">
        <v>303</v>
      </c>
      <c r="B322" t="s">
        <v>774</v>
      </c>
      <c r="C322" t="str">
        <f>VLOOKUP(B322,'Weight Classes'!$B$2:$C$18,2,FALSE)</f>
        <v>Super Lightweight</v>
      </c>
      <c r="D322">
        <v>25</v>
      </c>
      <c r="E322" t="s">
        <v>3348</v>
      </c>
      <c r="F322" t="s">
        <v>734</v>
      </c>
      <c r="G322" s="1">
        <v>33102</v>
      </c>
      <c r="I322">
        <v>1</v>
      </c>
      <c r="J322">
        <v>301</v>
      </c>
      <c r="M322" s="1">
        <f t="shared" ref="M322:M385" si="10">IF(B323=B322,G323,"")</f>
        <v>33403</v>
      </c>
      <c r="N322">
        <f t="shared" si="9"/>
        <v>301</v>
      </c>
      <c r="O322" t="str">
        <f>VLOOKUP(F322,'Country Mapping'!$A$1:$C$330,2,FALSE)</f>
        <v>North America</v>
      </c>
      <c r="P322" t="str">
        <f>VLOOKUP(F322,'Country Mapping'!$A$1:$C$330,3,FALSE)</f>
        <v>North America</v>
      </c>
    </row>
    <row r="323" spans="1:17" x14ac:dyDescent="0.25">
      <c r="A323" t="s">
        <v>303</v>
      </c>
      <c r="B323" t="s">
        <v>774</v>
      </c>
      <c r="C323" t="str">
        <f>VLOOKUP(B323,'Weight Classes'!$B$2:$C$18,2,FALSE)</f>
        <v>Super Lightweight</v>
      </c>
      <c r="D323">
        <v>26</v>
      </c>
      <c r="E323" t="s">
        <v>3349</v>
      </c>
      <c r="F323" t="s">
        <v>747</v>
      </c>
      <c r="G323" s="1">
        <v>33403</v>
      </c>
      <c r="I323">
        <v>0</v>
      </c>
      <c r="J323">
        <v>301</v>
      </c>
      <c r="M323" s="1">
        <f t="shared" si="10"/>
        <v>33704</v>
      </c>
      <c r="N323">
        <f t="shared" ref="N323:N386" si="11">IF(B323=B324,M323-G323,"")</f>
        <v>301</v>
      </c>
      <c r="O323" t="str">
        <f>VLOOKUP(F323,'Country Mapping'!$A$1:$C$330,2,FALSE)</f>
        <v>Caribbean</v>
      </c>
      <c r="P323" t="str">
        <f>VLOOKUP(F323,'Country Mapping'!$A$1:$C$330,3,FALSE)</f>
        <v>North America</v>
      </c>
    </row>
    <row r="324" spans="1:17" x14ac:dyDescent="0.25">
      <c r="A324" t="s">
        <v>303</v>
      </c>
      <c r="B324" t="s">
        <v>774</v>
      </c>
      <c r="C324" t="str">
        <f>VLOOKUP(B324,'Weight Classes'!$B$2:$C$18,2,FALSE)</f>
        <v>Super Lightweight</v>
      </c>
      <c r="D324">
        <v>27</v>
      </c>
      <c r="E324" t="s">
        <v>3350</v>
      </c>
      <c r="F324" t="s">
        <v>771</v>
      </c>
      <c r="G324" s="1">
        <v>33704</v>
      </c>
      <c r="I324">
        <v>0</v>
      </c>
      <c r="J324">
        <v>152</v>
      </c>
      <c r="M324" s="1">
        <f t="shared" si="10"/>
        <v>33856</v>
      </c>
      <c r="N324">
        <f t="shared" si="11"/>
        <v>152</v>
      </c>
      <c r="O324" t="str">
        <f>VLOOKUP(F324,'Country Mapping'!$A$1:$C$330,2,FALSE)</f>
        <v>East Asia</v>
      </c>
      <c r="P324" t="str">
        <f>VLOOKUP(F324,'Country Mapping'!$A$1:$C$330,3,FALSE)</f>
        <v>Asia</v>
      </c>
    </row>
    <row r="325" spans="1:17" x14ac:dyDescent="0.25">
      <c r="A325" t="s">
        <v>303</v>
      </c>
      <c r="B325" t="s">
        <v>774</v>
      </c>
      <c r="C325" t="str">
        <f>VLOOKUP(B325,'Weight Classes'!$B$2:$C$18,2,FALSE)</f>
        <v>Super Lightweight</v>
      </c>
      <c r="D325">
        <v>28</v>
      </c>
      <c r="E325" t="s">
        <v>3351</v>
      </c>
      <c r="F325" t="s">
        <v>781</v>
      </c>
      <c r="G325" s="1">
        <v>33856</v>
      </c>
      <c r="I325">
        <v>0</v>
      </c>
      <c r="J325">
        <v>125</v>
      </c>
      <c r="M325" s="1">
        <f t="shared" si="10"/>
        <v>33981</v>
      </c>
      <c r="N325">
        <f t="shared" si="11"/>
        <v>125</v>
      </c>
      <c r="O325" t="str">
        <f>VLOOKUP(F325,'Country Mapping'!$A$1:$C$330,2,FALSE)</f>
        <v>Oceania</v>
      </c>
      <c r="P325" t="str">
        <f>VLOOKUP(F325,'Country Mapping'!$A$1:$C$330,3,FALSE)</f>
        <v>Asia</v>
      </c>
    </row>
    <row r="326" spans="1:17" x14ac:dyDescent="0.25">
      <c r="A326" t="s">
        <v>303</v>
      </c>
      <c r="B326" t="s">
        <v>774</v>
      </c>
      <c r="C326" t="str">
        <f>VLOOKUP(B326,'Weight Classes'!$B$2:$C$18,2,FALSE)</f>
        <v>Super Lightweight</v>
      </c>
      <c r="D326">
        <v>29</v>
      </c>
      <c r="E326" t="s">
        <v>538</v>
      </c>
      <c r="F326" t="s">
        <v>756</v>
      </c>
      <c r="G326" s="1">
        <v>33981</v>
      </c>
      <c r="I326">
        <v>6</v>
      </c>
      <c r="J326">
        <v>613</v>
      </c>
      <c r="M326" s="1">
        <f t="shared" si="10"/>
        <v>34594</v>
      </c>
      <c r="N326">
        <f t="shared" si="11"/>
        <v>613</v>
      </c>
      <c r="O326" t="str">
        <f>VLOOKUP(F326,'Country Mapping'!$A$1:$C$330,2,FALSE)</f>
        <v>South America</v>
      </c>
      <c r="P326" t="str">
        <f>VLOOKUP(F326,'Country Mapping'!$A$1:$C$330,3,FALSE)</f>
        <v>South America</v>
      </c>
    </row>
    <row r="327" spans="1:17" x14ac:dyDescent="0.25">
      <c r="A327" t="s">
        <v>303</v>
      </c>
      <c r="B327" t="s">
        <v>774</v>
      </c>
      <c r="C327" t="str">
        <f>VLOOKUP(B327,'Weight Classes'!$B$2:$C$18,2,FALSE)</f>
        <v>Super Lightweight</v>
      </c>
      <c r="D327">
        <v>30</v>
      </c>
      <c r="E327" t="s">
        <v>3352</v>
      </c>
      <c r="F327" t="s">
        <v>734</v>
      </c>
      <c r="G327" s="1">
        <v>34594</v>
      </c>
      <c r="I327">
        <v>2</v>
      </c>
      <c r="J327">
        <v>483</v>
      </c>
      <c r="M327" s="1">
        <f t="shared" si="10"/>
        <v>35077</v>
      </c>
      <c r="N327">
        <f t="shared" si="11"/>
        <v>483</v>
      </c>
      <c r="O327" t="str">
        <f>VLOOKUP(F327,'Country Mapping'!$A$1:$C$330,2,FALSE)</f>
        <v>North America</v>
      </c>
      <c r="P327" t="str">
        <f>VLOOKUP(F327,'Country Mapping'!$A$1:$C$330,3,FALSE)</f>
        <v>North America</v>
      </c>
    </row>
    <row r="328" spans="1:17" x14ac:dyDescent="0.25">
      <c r="A328" t="s">
        <v>303</v>
      </c>
      <c r="B328" t="s">
        <v>774</v>
      </c>
      <c r="C328" t="str">
        <f>VLOOKUP(B328,'Weight Classes'!$B$2:$C$18,2,FALSE)</f>
        <v>Super Lightweight</v>
      </c>
      <c r="D328">
        <v>31</v>
      </c>
      <c r="E328" t="s">
        <v>540</v>
      </c>
      <c r="F328" t="s">
        <v>756</v>
      </c>
      <c r="G328" s="1">
        <v>35077</v>
      </c>
      <c r="I328">
        <v>0</v>
      </c>
      <c r="J328">
        <v>216</v>
      </c>
      <c r="M328" s="1">
        <f t="shared" si="10"/>
        <v>35293</v>
      </c>
      <c r="N328">
        <f t="shared" si="11"/>
        <v>216</v>
      </c>
      <c r="O328" t="str">
        <f>VLOOKUP(F328,'Country Mapping'!$A$1:$C$330,2,FALSE)</f>
        <v>South America</v>
      </c>
      <c r="P328" t="str">
        <f>VLOOKUP(F328,'Country Mapping'!$A$1:$C$330,3,FALSE)</f>
        <v>South America</v>
      </c>
    </row>
    <row r="329" spans="1:17" x14ac:dyDescent="0.25">
      <c r="A329" t="s">
        <v>303</v>
      </c>
      <c r="B329" t="s">
        <v>774</v>
      </c>
      <c r="C329" t="str">
        <f>VLOOKUP(B329,'Weight Classes'!$B$2:$C$18,2,FALSE)</f>
        <v>Super Lightweight</v>
      </c>
      <c r="D329">
        <v>32</v>
      </c>
      <c r="E329" t="s">
        <v>541</v>
      </c>
      <c r="F329" t="s">
        <v>734</v>
      </c>
      <c r="G329" s="1">
        <v>35293</v>
      </c>
      <c r="I329">
        <v>0</v>
      </c>
      <c r="J329">
        <v>148</v>
      </c>
      <c r="M329" s="1">
        <f t="shared" si="10"/>
        <v>35441</v>
      </c>
      <c r="N329">
        <f t="shared" si="11"/>
        <v>148</v>
      </c>
      <c r="O329" t="str">
        <f>VLOOKUP(F329,'Country Mapping'!$A$1:$C$330,2,FALSE)</f>
        <v>North America</v>
      </c>
      <c r="P329" t="str">
        <f>VLOOKUP(F329,'Country Mapping'!$A$1:$C$330,3,FALSE)</f>
        <v>North America</v>
      </c>
    </row>
    <row r="330" spans="1:17" x14ac:dyDescent="0.25">
      <c r="A330" t="s">
        <v>303</v>
      </c>
      <c r="B330" t="s">
        <v>774</v>
      </c>
      <c r="C330" t="str">
        <f>VLOOKUP(B330,'Weight Classes'!$B$2:$C$18,2,FALSE)</f>
        <v>Super Lightweight</v>
      </c>
      <c r="D330">
        <v>33</v>
      </c>
      <c r="E330" t="s">
        <v>3353</v>
      </c>
      <c r="F330" t="s">
        <v>782</v>
      </c>
      <c r="G330" s="1">
        <v>35441</v>
      </c>
      <c r="I330">
        <v>2</v>
      </c>
      <c r="J330">
        <v>637</v>
      </c>
      <c r="M330" s="1">
        <f t="shared" si="10"/>
        <v>36078</v>
      </c>
      <c r="N330">
        <f t="shared" si="11"/>
        <v>637</v>
      </c>
      <c r="O330" t="str">
        <f>VLOOKUP(F330,'Country Mapping'!$A$1:$C$330,2,FALSE)</f>
        <v>Northern Africa</v>
      </c>
      <c r="P330" t="str">
        <f>VLOOKUP(F330,'Country Mapping'!$A$1:$C$330,3,FALSE)</f>
        <v>Africa</v>
      </c>
    </row>
    <row r="331" spans="1:17" x14ac:dyDescent="0.25">
      <c r="A331" t="s">
        <v>303</v>
      </c>
      <c r="B331" t="s">
        <v>774</v>
      </c>
      <c r="C331" t="str">
        <f>VLOOKUP(B331,'Weight Classes'!$B$2:$C$18,2,FALSE)</f>
        <v>Super Lightweight</v>
      </c>
      <c r="D331">
        <v>34</v>
      </c>
      <c r="E331" t="s">
        <v>3354</v>
      </c>
      <c r="F331" t="s">
        <v>734</v>
      </c>
      <c r="G331" s="1">
        <v>36078</v>
      </c>
      <c r="I331">
        <v>4</v>
      </c>
      <c r="J331">
        <v>707</v>
      </c>
      <c r="L331" t="s">
        <v>542</v>
      </c>
      <c r="M331" s="1" t="str">
        <f t="shared" si="10"/>
        <v>3 February, 2001</v>
      </c>
      <c r="N331" t="e">
        <f t="shared" si="11"/>
        <v>#VALUE!</v>
      </c>
      <c r="O331" t="str">
        <f>VLOOKUP(F331,'Country Mapping'!$A$1:$C$330,2,FALSE)</f>
        <v>North America</v>
      </c>
      <c r="P331" t="str">
        <f>VLOOKUP(F331,'Country Mapping'!$A$1:$C$330,3,FALSE)</f>
        <v>North America</v>
      </c>
    </row>
    <row r="332" spans="1:17" x14ac:dyDescent="0.25">
      <c r="A332" t="s">
        <v>303</v>
      </c>
      <c r="B332" t="s">
        <v>774</v>
      </c>
      <c r="C332" t="str">
        <f>VLOOKUP(B332,'Weight Classes'!$B$2:$C$18,2,FALSE)</f>
        <v>Super Lightweight</v>
      </c>
      <c r="D332">
        <v>35</v>
      </c>
      <c r="E332" t="s">
        <v>4830</v>
      </c>
      <c r="F332" t="s">
        <v>736</v>
      </c>
      <c r="G332" s="1" t="s">
        <v>543</v>
      </c>
      <c r="I332">
        <v>4</v>
      </c>
      <c r="J332">
        <v>1277</v>
      </c>
      <c r="L332" t="s">
        <v>544</v>
      </c>
      <c r="M332" s="1">
        <f t="shared" si="10"/>
        <v>37387</v>
      </c>
      <c r="N332" t="e">
        <f t="shared" si="11"/>
        <v>#VALUE!</v>
      </c>
      <c r="O332" t="str">
        <f>VLOOKUP(F332,'Country Mapping'!$A$1:$C$330,2,FALSE)</f>
        <v>Western Europe</v>
      </c>
      <c r="P332" t="str">
        <f>VLOOKUP(F332,'Country Mapping'!$A$1:$C$330,3,FALSE)</f>
        <v>Europe</v>
      </c>
      <c r="Q332" t="s">
        <v>4831</v>
      </c>
    </row>
    <row r="333" spans="1:17" x14ac:dyDescent="0.25">
      <c r="A333" t="s">
        <v>303</v>
      </c>
      <c r="B333" t="s">
        <v>774</v>
      </c>
      <c r="C333" t="str">
        <f>VLOOKUP(B333,'Weight Classes'!$B$2:$C$18,2,FALSE)</f>
        <v>Super Lightweight</v>
      </c>
      <c r="D333">
        <v>36</v>
      </c>
      <c r="E333" t="s">
        <v>4832</v>
      </c>
      <c r="F333" t="s">
        <v>753</v>
      </c>
      <c r="G333" s="1">
        <v>37387</v>
      </c>
      <c r="I333">
        <v>0</v>
      </c>
      <c r="J333">
        <v>222</v>
      </c>
      <c r="M333" s="1">
        <f t="shared" si="10"/>
        <v>37548</v>
      </c>
      <c r="N333">
        <f t="shared" si="11"/>
        <v>161</v>
      </c>
      <c r="O333" t="str">
        <f>VLOOKUP(F333,'Country Mapping'!$A$1:$C$330,2,FALSE)</f>
        <v>Caribbean</v>
      </c>
      <c r="P333" t="str">
        <f>VLOOKUP(F333,'Country Mapping'!$A$1:$C$330,3,FALSE)</f>
        <v>North America</v>
      </c>
      <c r="Q333" t="s">
        <v>4763</v>
      </c>
    </row>
    <row r="334" spans="1:17" x14ac:dyDescent="0.25">
      <c r="A334" t="s">
        <v>303</v>
      </c>
      <c r="B334" t="s">
        <v>774</v>
      </c>
      <c r="C334" t="str">
        <f>VLOOKUP(B334,'Weight Classes'!$B$2:$C$18,2,FALSE)</f>
        <v>Super Lightweight</v>
      </c>
      <c r="D334">
        <v>37</v>
      </c>
      <c r="E334" t="s">
        <v>3357</v>
      </c>
      <c r="F334" t="s">
        <v>780</v>
      </c>
      <c r="G334" s="1">
        <v>37548</v>
      </c>
      <c r="I334">
        <v>3</v>
      </c>
      <c r="J334">
        <v>980</v>
      </c>
      <c r="M334" s="1">
        <f t="shared" si="10"/>
        <v>38528</v>
      </c>
      <c r="N334">
        <f t="shared" si="11"/>
        <v>980</v>
      </c>
      <c r="O334" t="str">
        <f>VLOOKUP(F334,'Country Mapping'!$A$1:$C$330,2,FALSE)</f>
        <v>South America</v>
      </c>
      <c r="P334" t="str">
        <f>VLOOKUP(F334,'Country Mapping'!$A$1:$C$330,3,FALSE)</f>
        <v>South America</v>
      </c>
    </row>
    <row r="335" spans="1:17" x14ac:dyDescent="0.25">
      <c r="A335" t="s">
        <v>303</v>
      </c>
      <c r="B335" t="s">
        <v>774</v>
      </c>
      <c r="C335" t="str">
        <f>VLOOKUP(B335,'Weight Classes'!$B$2:$C$18,2,FALSE)</f>
        <v>Super Lightweight</v>
      </c>
      <c r="D335">
        <v>38</v>
      </c>
      <c r="E335" t="s">
        <v>3358</v>
      </c>
      <c r="F335" t="s">
        <v>770</v>
      </c>
      <c r="G335" s="1">
        <v>38528</v>
      </c>
      <c r="I335">
        <v>0</v>
      </c>
      <c r="J335">
        <v>154</v>
      </c>
      <c r="L335" t="s">
        <v>545</v>
      </c>
      <c r="M335" s="1">
        <f t="shared" si="10"/>
        <v>38682</v>
      </c>
      <c r="N335">
        <f t="shared" si="11"/>
        <v>154</v>
      </c>
      <c r="O335" t="str">
        <f>VLOOKUP(F335,'Country Mapping'!$A$1:$C$330,2,FALSE)</f>
        <v>South America</v>
      </c>
      <c r="P335" t="str">
        <f>VLOOKUP(F335,'Country Mapping'!$A$1:$C$330,3,FALSE)</f>
        <v>South America</v>
      </c>
    </row>
    <row r="336" spans="1:17" x14ac:dyDescent="0.25">
      <c r="A336" t="s">
        <v>303</v>
      </c>
      <c r="B336" t="s">
        <v>774</v>
      </c>
      <c r="C336" t="str">
        <f>VLOOKUP(B336,'Weight Classes'!$B$2:$C$18,2,FALSE)</f>
        <v>Super Lightweight</v>
      </c>
      <c r="D336">
        <v>39</v>
      </c>
      <c r="E336" t="s">
        <v>4833</v>
      </c>
      <c r="F336" t="s">
        <v>736</v>
      </c>
      <c r="G336" s="1">
        <v>38682</v>
      </c>
      <c r="I336">
        <v>0</v>
      </c>
      <c r="J336">
        <v>159</v>
      </c>
      <c r="L336" t="s">
        <v>546</v>
      </c>
      <c r="M336" s="1">
        <f t="shared" si="10"/>
        <v>38962</v>
      </c>
      <c r="N336">
        <f t="shared" si="11"/>
        <v>280</v>
      </c>
      <c r="O336" t="str">
        <f>VLOOKUP(F336,'Country Mapping'!$A$1:$C$330,2,FALSE)</f>
        <v>Western Europe</v>
      </c>
      <c r="P336" t="str">
        <f>VLOOKUP(F336,'Country Mapping'!$A$1:$C$330,3,FALSE)</f>
        <v>Europe</v>
      </c>
      <c r="Q336" t="s">
        <v>4834</v>
      </c>
    </row>
    <row r="337" spans="1:17" x14ac:dyDescent="0.25">
      <c r="A337" t="s">
        <v>303</v>
      </c>
      <c r="B337" t="s">
        <v>774</v>
      </c>
      <c r="C337" t="str">
        <f>VLOOKUP(B337,'Weight Classes'!$B$2:$C$18,2,FALSE)</f>
        <v>Super Lightweight</v>
      </c>
      <c r="D337">
        <v>40</v>
      </c>
      <c r="E337" t="s">
        <v>4835</v>
      </c>
      <c r="F337" t="s">
        <v>749</v>
      </c>
      <c r="G337" s="1">
        <v>38962</v>
      </c>
      <c r="I337">
        <v>1</v>
      </c>
      <c r="J337">
        <v>322</v>
      </c>
      <c r="M337" s="1">
        <f t="shared" si="10"/>
        <v>39284</v>
      </c>
      <c r="N337">
        <f t="shared" si="11"/>
        <v>322</v>
      </c>
      <c r="O337" t="str">
        <f>VLOOKUP(F337,'Country Mapping'!$A$1:$C$330,2,FALSE)</f>
        <v>Western Europe</v>
      </c>
      <c r="P337" t="str">
        <f>VLOOKUP(F337,'Country Mapping'!$A$1:$C$330,3,FALSE)</f>
        <v>Europe</v>
      </c>
      <c r="Q337" t="s">
        <v>4836</v>
      </c>
    </row>
    <row r="338" spans="1:17" x14ac:dyDescent="0.25">
      <c r="A338" t="s">
        <v>303</v>
      </c>
      <c r="B338" t="s">
        <v>774</v>
      </c>
      <c r="C338" t="str">
        <f>VLOOKUP(B338,'Weight Classes'!$B$2:$C$18,2,FALSE)</f>
        <v>Super Lightweight</v>
      </c>
      <c r="D338">
        <v>41</v>
      </c>
      <c r="E338" t="s">
        <v>3361</v>
      </c>
      <c r="F338" t="s">
        <v>736</v>
      </c>
      <c r="G338" s="1">
        <v>39284</v>
      </c>
      <c r="I338">
        <v>0</v>
      </c>
      <c r="J338">
        <v>245</v>
      </c>
      <c r="M338" s="1">
        <f t="shared" si="10"/>
        <v>39529</v>
      </c>
      <c r="N338">
        <f t="shared" si="11"/>
        <v>245</v>
      </c>
      <c r="O338" t="str">
        <f>VLOOKUP(F338,'Country Mapping'!$A$1:$C$330,2,FALSE)</f>
        <v>Western Europe</v>
      </c>
      <c r="P338" t="str">
        <f>VLOOKUP(F338,'Country Mapping'!$A$1:$C$330,3,FALSE)</f>
        <v>Europe</v>
      </c>
    </row>
    <row r="339" spans="1:17" x14ac:dyDescent="0.25">
      <c r="A339" t="s">
        <v>303</v>
      </c>
      <c r="B339" t="s">
        <v>774</v>
      </c>
      <c r="C339" t="str">
        <f>VLOOKUP(B339,'Weight Classes'!$B$2:$C$18,2,FALSE)</f>
        <v>Super Lightweight</v>
      </c>
      <c r="D339">
        <v>42</v>
      </c>
      <c r="E339" t="s">
        <v>3362</v>
      </c>
      <c r="F339" t="s">
        <v>739</v>
      </c>
      <c r="G339" s="1">
        <v>39529</v>
      </c>
      <c r="I339">
        <v>2</v>
      </c>
      <c r="J339">
        <v>483</v>
      </c>
      <c r="M339" s="1">
        <f t="shared" si="10"/>
        <v>40012</v>
      </c>
      <c r="N339">
        <f t="shared" si="11"/>
        <v>483</v>
      </c>
      <c r="O339" t="str">
        <f>VLOOKUP(F339,'Country Mapping'!$A$1:$C$330,2,FALSE)</f>
        <v>Eastern Europe</v>
      </c>
      <c r="P339" t="str">
        <f>VLOOKUP(F339,'Country Mapping'!$A$1:$C$330,3,FALSE)</f>
        <v>Europe</v>
      </c>
    </row>
    <row r="340" spans="1:17" x14ac:dyDescent="0.25">
      <c r="A340" t="s">
        <v>303</v>
      </c>
      <c r="B340" t="s">
        <v>774</v>
      </c>
      <c r="C340" t="str">
        <f>VLOOKUP(B340,'Weight Classes'!$B$2:$C$18,2,FALSE)</f>
        <v>Super Lightweight</v>
      </c>
      <c r="D340">
        <v>43</v>
      </c>
      <c r="E340" t="s">
        <v>3363</v>
      </c>
      <c r="F340" t="s">
        <v>736</v>
      </c>
      <c r="G340" s="1">
        <v>40012</v>
      </c>
      <c r="I340">
        <v>4</v>
      </c>
      <c r="J340">
        <v>735</v>
      </c>
      <c r="L340" t="s">
        <v>548</v>
      </c>
      <c r="M340" s="1">
        <f t="shared" si="10"/>
        <v>40747</v>
      </c>
      <c r="N340">
        <f t="shared" si="11"/>
        <v>735</v>
      </c>
      <c r="O340" t="str">
        <f>VLOOKUP(F340,'Country Mapping'!$A$1:$C$330,2,FALSE)</f>
        <v>Western Europe</v>
      </c>
      <c r="P340" t="str">
        <f>VLOOKUP(F340,'Country Mapping'!$A$1:$C$330,3,FALSE)</f>
        <v>Europe</v>
      </c>
    </row>
    <row r="341" spans="1:17" x14ac:dyDescent="0.25">
      <c r="A341" t="s">
        <v>303</v>
      </c>
      <c r="B341" t="s">
        <v>774</v>
      </c>
      <c r="C341" t="str">
        <f>VLOOKUP(B341,'Weight Classes'!$B$2:$C$18,2,FALSE)</f>
        <v>Super Lightweight</v>
      </c>
      <c r="D341">
        <v>44</v>
      </c>
      <c r="E341" t="s">
        <v>3363</v>
      </c>
      <c r="F341" t="s">
        <v>736</v>
      </c>
      <c r="G341" s="1">
        <v>40747</v>
      </c>
      <c r="I341">
        <v>0</v>
      </c>
      <c r="J341">
        <v>140</v>
      </c>
      <c r="M341" s="1">
        <f t="shared" si="10"/>
        <v>40747</v>
      </c>
      <c r="N341">
        <f t="shared" si="11"/>
        <v>0</v>
      </c>
      <c r="O341" t="str">
        <f>VLOOKUP(F341,'Country Mapping'!$A$1:$C$330,2,FALSE)</f>
        <v>Western Europe</v>
      </c>
      <c r="P341" t="str">
        <f>VLOOKUP(F341,'Country Mapping'!$A$1:$C$330,3,FALSE)</f>
        <v>Europe</v>
      </c>
      <c r="Q341" t="s">
        <v>4837</v>
      </c>
    </row>
    <row r="342" spans="1:17" x14ac:dyDescent="0.25">
      <c r="A342" t="s">
        <v>303</v>
      </c>
      <c r="B342" t="s">
        <v>774</v>
      </c>
      <c r="C342" t="str">
        <f>VLOOKUP(B342,'Weight Classes'!$B$2:$C$18,2,FALSE)</f>
        <v>Super Lightweight</v>
      </c>
      <c r="D342">
        <v>45</v>
      </c>
      <c r="E342" t="s">
        <v>4838</v>
      </c>
      <c r="F342" t="s">
        <v>756</v>
      </c>
      <c r="G342" s="1">
        <v>40747</v>
      </c>
      <c r="I342">
        <v>1</v>
      </c>
      <c r="J342">
        <v>359</v>
      </c>
      <c r="L342" t="s">
        <v>549</v>
      </c>
      <c r="M342" s="1">
        <f t="shared" si="10"/>
        <v>40887</v>
      </c>
      <c r="N342">
        <f t="shared" si="11"/>
        <v>140</v>
      </c>
      <c r="O342" t="str">
        <f>VLOOKUP(F342,'Country Mapping'!$A$1:$C$330,2,FALSE)</f>
        <v>South America</v>
      </c>
      <c r="P342" t="str">
        <f>VLOOKUP(F342,'Country Mapping'!$A$1:$C$330,3,FALSE)</f>
        <v>South America</v>
      </c>
      <c r="Q342" t="s">
        <v>4788</v>
      </c>
    </row>
    <row r="343" spans="1:17" x14ac:dyDescent="0.25">
      <c r="A343" t="s">
        <v>303</v>
      </c>
      <c r="B343" t="s">
        <v>774</v>
      </c>
      <c r="C343" t="str">
        <f>VLOOKUP(B343,'Weight Classes'!$B$2:$C$18,2,FALSE)</f>
        <v>Super Lightweight</v>
      </c>
      <c r="D343">
        <v>45</v>
      </c>
      <c r="E343" t="s">
        <v>4483</v>
      </c>
      <c r="F343" t="s">
        <v>734</v>
      </c>
      <c r="G343" s="1">
        <v>40887</v>
      </c>
      <c r="I343">
        <v>0</v>
      </c>
      <c r="J343">
        <v>200</v>
      </c>
      <c r="L343" t="s">
        <v>550</v>
      </c>
      <c r="M343" s="1">
        <f t="shared" si="10"/>
        <v>41101</v>
      </c>
      <c r="N343">
        <f t="shared" si="11"/>
        <v>214</v>
      </c>
      <c r="O343" t="str">
        <f>VLOOKUP(F343,'Country Mapping'!$A$1:$C$330,2,FALSE)</f>
        <v>North America</v>
      </c>
      <c r="P343" t="str">
        <f>VLOOKUP(F343,'Country Mapping'!$A$1:$C$330,3,FALSE)</f>
        <v>North America</v>
      </c>
      <c r="Q343" t="s">
        <v>4800</v>
      </c>
    </row>
    <row r="344" spans="1:17" x14ac:dyDescent="0.25">
      <c r="A344" t="s">
        <v>303</v>
      </c>
      <c r="B344" t="s">
        <v>774</v>
      </c>
      <c r="C344" t="str">
        <f>VLOOKUP(B344,'Weight Classes'!$B$2:$C$18,2,FALSE)</f>
        <v>Super Lightweight</v>
      </c>
      <c r="D344">
        <v>46</v>
      </c>
      <c r="E344" t="s">
        <v>3363</v>
      </c>
      <c r="F344" t="s">
        <v>736</v>
      </c>
      <c r="G344" s="1">
        <v>41101</v>
      </c>
      <c r="I344">
        <v>0</v>
      </c>
      <c r="J344">
        <v>3</v>
      </c>
      <c r="M344" s="1">
        <f t="shared" si="10"/>
        <v>41104</v>
      </c>
      <c r="N344">
        <f t="shared" si="11"/>
        <v>3</v>
      </c>
      <c r="O344" t="str">
        <f>VLOOKUP(F344,'Country Mapping'!$A$1:$C$330,2,FALSE)</f>
        <v>Western Europe</v>
      </c>
      <c r="P344" t="str">
        <f>VLOOKUP(F344,'Country Mapping'!$A$1:$C$330,3,FALSE)</f>
        <v>Europe</v>
      </c>
      <c r="Q344" t="s">
        <v>4839</v>
      </c>
    </row>
    <row r="345" spans="1:17" x14ac:dyDescent="0.25">
      <c r="A345" t="s">
        <v>303</v>
      </c>
      <c r="B345" t="s">
        <v>774</v>
      </c>
      <c r="C345" t="str">
        <f>VLOOKUP(B345,'Weight Classes'!$B$2:$C$18,2,FALSE)</f>
        <v>Super Lightweight</v>
      </c>
      <c r="D345">
        <v>47</v>
      </c>
      <c r="E345" t="s">
        <v>3849</v>
      </c>
      <c r="F345" t="s">
        <v>734</v>
      </c>
      <c r="G345" s="1">
        <v>41104</v>
      </c>
      <c r="I345">
        <v>4</v>
      </c>
      <c r="J345">
        <v>1154</v>
      </c>
      <c r="L345" t="s">
        <v>551</v>
      </c>
      <c r="M345" s="1">
        <f t="shared" si="10"/>
        <v>41243</v>
      </c>
      <c r="N345">
        <f t="shared" si="11"/>
        <v>139</v>
      </c>
      <c r="O345" t="str">
        <f>VLOOKUP(F345,'Country Mapping'!$A$1:$C$330,2,FALSE)</f>
        <v>North America</v>
      </c>
      <c r="P345" t="str">
        <f>VLOOKUP(F345,'Country Mapping'!$A$1:$C$330,3,FALSE)</f>
        <v>North America</v>
      </c>
      <c r="Q345" t="s">
        <v>4800</v>
      </c>
    </row>
    <row r="346" spans="1:17" x14ac:dyDescent="0.25">
      <c r="A346" t="s">
        <v>303</v>
      </c>
      <c r="B346" t="s">
        <v>774</v>
      </c>
      <c r="C346" t="str">
        <f>VLOOKUP(B346,'Weight Classes'!$B$2:$C$18,2,FALSE)</f>
        <v>Super Lightweight</v>
      </c>
      <c r="D346">
        <v>48</v>
      </c>
      <c r="E346" t="s">
        <v>4840</v>
      </c>
      <c r="F346" t="s">
        <v>737</v>
      </c>
      <c r="G346" s="1">
        <v>41243</v>
      </c>
      <c r="I346">
        <v>1</v>
      </c>
      <c r="J346">
        <v>498</v>
      </c>
      <c r="M346" s="1">
        <f t="shared" si="10"/>
        <v>41741</v>
      </c>
      <c r="N346">
        <f t="shared" si="11"/>
        <v>498</v>
      </c>
      <c r="O346" t="str">
        <f>VLOOKUP(F346,'Country Mapping'!$A$1:$C$330,2,FALSE)</f>
        <v>Eastern Europe</v>
      </c>
      <c r="P346" t="str">
        <f>VLOOKUP(F346,'Country Mapping'!$A$1:$C$330,3,FALSE)</f>
        <v>Europe</v>
      </c>
      <c r="Q346" t="s">
        <v>4841</v>
      </c>
    </row>
    <row r="347" spans="1:17" x14ac:dyDescent="0.25">
      <c r="A347" t="s">
        <v>303</v>
      </c>
      <c r="B347" t="s">
        <v>774</v>
      </c>
      <c r="C347" t="str">
        <f>VLOOKUP(B347,'Weight Classes'!$B$2:$C$18,2,FALSE)</f>
        <v>Super Lightweight</v>
      </c>
      <c r="D347">
        <v>49</v>
      </c>
      <c r="E347" t="s">
        <v>4842</v>
      </c>
      <c r="F347" t="s">
        <v>734</v>
      </c>
      <c r="G347" s="1">
        <v>41741</v>
      </c>
      <c r="I347">
        <v>2</v>
      </c>
      <c r="J347">
        <v>441</v>
      </c>
      <c r="L347" t="s">
        <v>552</v>
      </c>
      <c r="M347" s="1">
        <f t="shared" si="10"/>
        <v>42280</v>
      </c>
      <c r="N347">
        <f t="shared" si="11"/>
        <v>539</v>
      </c>
      <c r="O347" t="str">
        <f>VLOOKUP(F347,'Country Mapping'!$A$1:$C$330,2,FALSE)</f>
        <v>North America</v>
      </c>
      <c r="P347" t="str">
        <f>VLOOKUP(F347,'Country Mapping'!$A$1:$C$330,3,FALSE)</f>
        <v>North America</v>
      </c>
      <c r="Q347" t="s">
        <v>4763</v>
      </c>
    </row>
    <row r="348" spans="1:17" x14ac:dyDescent="0.25">
      <c r="A348" t="s">
        <v>303</v>
      </c>
      <c r="B348" t="s">
        <v>774</v>
      </c>
      <c r="C348" t="str">
        <f>VLOOKUP(B348,'Weight Classes'!$B$2:$C$18,2,FALSE)</f>
        <v>Super Lightweight</v>
      </c>
      <c r="D348">
        <v>50</v>
      </c>
      <c r="E348" t="s">
        <v>3372</v>
      </c>
      <c r="F348" t="s">
        <v>734</v>
      </c>
      <c r="G348" s="1">
        <v>42280</v>
      </c>
      <c r="I348">
        <v>0</v>
      </c>
      <c r="J348">
        <v>171</v>
      </c>
      <c r="L348" t="s">
        <v>553</v>
      </c>
      <c r="M348" s="1">
        <f t="shared" si="10"/>
        <v>42518</v>
      </c>
      <c r="N348">
        <f t="shared" si="11"/>
        <v>238</v>
      </c>
      <c r="O348" t="str">
        <f>VLOOKUP(F348,'Country Mapping'!$A$1:$C$330,2,FALSE)</f>
        <v>North America</v>
      </c>
      <c r="P348" t="str">
        <f>VLOOKUP(F348,'Country Mapping'!$A$1:$C$330,3,FALSE)</f>
        <v>North America</v>
      </c>
    </row>
    <row r="349" spans="1:17" x14ac:dyDescent="0.25">
      <c r="A349" t="s">
        <v>303</v>
      </c>
      <c r="B349" t="s">
        <v>774</v>
      </c>
      <c r="C349" t="str">
        <f>VLOOKUP(B349,'Weight Classes'!$B$2:$C$18,2,FALSE)</f>
        <v>Super Lightweight</v>
      </c>
      <c r="D349">
        <v>51</v>
      </c>
      <c r="E349" t="s">
        <v>3373</v>
      </c>
      <c r="F349" t="s">
        <v>736</v>
      </c>
      <c r="G349" s="1">
        <v>42518</v>
      </c>
      <c r="I349">
        <v>1</v>
      </c>
      <c r="J349">
        <v>317</v>
      </c>
      <c r="L349" t="s">
        <v>554</v>
      </c>
      <c r="M349" s="1">
        <f t="shared" si="10"/>
        <v>42840</v>
      </c>
      <c r="N349">
        <f t="shared" si="11"/>
        <v>322</v>
      </c>
      <c r="O349" t="str">
        <f>VLOOKUP(F349,'Country Mapping'!$A$1:$C$330,2,FALSE)</f>
        <v>Western Europe</v>
      </c>
      <c r="P349" t="str">
        <f>VLOOKUP(F349,'Country Mapping'!$A$1:$C$330,3,FALSE)</f>
        <v>Europe</v>
      </c>
    </row>
    <row r="350" spans="1:17" x14ac:dyDescent="0.25">
      <c r="A350" t="s">
        <v>303</v>
      </c>
      <c r="B350" t="s">
        <v>774</v>
      </c>
      <c r="C350" t="str">
        <f>VLOOKUP(B350,'Weight Classes'!$B$2:$C$18,2,FALSE)</f>
        <v>Super Lightweight</v>
      </c>
      <c r="D350">
        <v>52</v>
      </c>
      <c r="E350" t="s">
        <v>4843</v>
      </c>
      <c r="F350" t="s">
        <v>783</v>
      </c>
      <c r="G350" s="1">
        <v>42840</v>
      </c>
      <c r="I350">
        <v>0</v>
      </c>
      <c r="J350">
        <v>127</v>
      </c>
      <c r="L350" t="s">
        <v>555</v>
      </c>
      <c r="M350" s="1">
        <f t="shared" si="10"/>
        <v>42966</v>
      </c>
      <c r="N350">
        <f t="shared" si="11"/>
        <v>126</v>
      </c>
      <c r="O350" t="str">
        <f>VLOOKUP(F350,'Country Mapping'!$A$1:$C$330,2,FALSE)</f>
        <v>Sub-Saharan Africa</v>
      </c>
      <c r="P350" t="str">
        <f>VLOOKUP(F350,'Country Mapping'!$A$1:$C$330,3,FALSE)</f>
        <v>Africa</v>
      </c>
      <c r="Q350" t="s">
        <v>4844</v>
      </c>
    </row>
    <row r="351" spans="1:17" x14ac:dyDescent="0.25">
      <c r="A351" t="s">
        <v>303</v>
      </c>
      <c r="B351" t="s">
        <v>774</v>
      </c>
      <c r="C351" t="str">
        <f>VLOOKUP(B351,'Weight Classes'!$B$2:$C$18,2,FALSE)</f>
        <v>Super Lightweight</v>
      </c>
      <c r="D351">
        <v>53</v>
      </c>
      <c r="E351" t="s">
        <v>4845</v>
      </c>
      <c r="F351" t="s">
        <v>734</v>
      </c>
      <c r="G351" s="1">
        <v>42966</v>
      </c>
      <c r="I351">
        <v>0</v>
      </c>
      <c r="J351">
        <v>68</v>
      </c>
      <c r="L351" t="s">
        <v>556</v>
      </c>
      <c r="M351" s="1">
        <f t="shared" si="10"/>
        <v>43169</v>
      </c>
      <c r="N351">
        <f t="shared" si="11"/>
        <v>203</v>
      </c>
      <c r="O351" t="str">
        <f>VLOOKUP(F351,'Country Mapping'!$A$1:$C$330,2,FALSE)</f>
        <v>North America</v>
      </c>
      <c r="P351" t="str">
        <f>VLOOKUP(F351,'Country Mapping'!$A$1:$C$330,3,FALSE)</f>
        <v>North America</v>
      </c>
      <c r="Q351" t="s">
        <v>4846</v>
      </c>
    </row>
    <row r="352" spans="1:17" x14ac:dyDescent="0.25">
      <c r="A352" t="s">
        <v>303</v>
      </c>
      <c r="B352" t="s">
        <v>774</v>
      </c>
      <c r="C352" t="str">
        <f>VLOOKUP(B352,'Weight Classes'!$B$2:$C$18,2,FALSE)</f>
        <v>Super Lightweight</v>
      </c>
      <c r="D352">
        <v>54</v>
      </c>
      <c r="E352" t="s">
        <v>4847</v>
      </c>
      <c r="F352" t="s">
        <v>784</v>
      </c>
      <c r="G352" s="1">
        <v>43169</v>
      </c>
      <c r="I352">
        <v>1</v>
      </c>
      <c r="J352">
        <v>413</v>
      </c>
      <c r="M352" s="1">
        <f t="shared" si="10"/>
        <v>43582</v>
      </c>
      <c r="N352">
        <f t="shared" si="11"/>
        <v>413</v>
      </c>
      <c r="O352" t="str">
        <f>VLOOKUP(F352,'Country Mapping'!$A$1:$C$330,2,FALSE)</f>
        <v>Eastern Europe</v>
      </c>
      <c r="P352" t="str">
        <f>VLOOKUP(F352,'Country Mapping'!$A$1:$C$330,3,FALSE)</f>
        <v>Europe</v>
      </c>
      <c r="Q352" t="s">
        <v>4848</v>
      </c>
    </row>
    <row r="353" spans="1:17" x14ac:dyDescent="0.25">
      <c r="A353" t="s">
        <v>303</v>
      </c>
      <c r="B353" t="s">
        <v>774</v>
      </c>
      <c r="C353" t="str">
        <f>VLOOKUP(B353,'Weight Classes'!$B$2:$C$18,2,FALSE)</f>
        <v>Super Lightweight</v>
      </c>
      <c r="D353">
        <v>55</v>
      </c>
      <c r="E353" t="s">
        <v>4849</v>
      </c>
      <c r="F353" t="s">
        <v>734</v>
      </c>
      <c r="G353" s="1">
        <v>43582</v>
      </c>
      <c r="I353">
        <v>0</v>
      </c>
      <c r="J353">
        <v>182</v>
      </c>
      <c r="M353" s="1">
        <f t="shared" si="10"/>
        <v>43736</v>
      </c>
      <c r="N353">
        <f t="shared" si="11"/>
        <v>154</v>
      </c>
      <c r="O353" t="str">
        <f>VLOOKUP(F353,'Country Mapping'!$A$1:$C$330,2,FALSE)</f>
        <v>North America</v>
      </c>
      <c r="P353" t="str">
        <f>VLOOKUP(F353,'Country Mapping'!$A$1:$C$330,3,FALSE)</f>
        <v>North America</v>
      </c>
      <c r="Q353" t="s">
        <v>4800</v>
      </c>
    </row>
    <row r="354" spans="1:17" x14ac:dyDescent="0.25">
      <c r="A354" t="s">
        <v>303</v>
      </c>
      <c r="B354" t="s">
        <v>774</v>
      </c>
      <c r="C354" t="str">
        <f>VLOOKUP(B354,'Weight Classes'!$B$2:$C$18,2,FALSE)</f>
        <v>Super Lightweight</v>
      </c>
      <c r="D354">
        <v>56</v>
      </c>
      <c r="E354" t="s">
        <v>4850</v>
      </c>
      <c r="F354" t="s">
        <v>734</v>
      </c>
      <c r="G354" s="1">
        <v>43736</v>
      </c>
      <c r="I354">
        <v>0</v>
      </c>
      <c r="J354">
        <v>388</v>
      </c>
      <c r="M354" s="1">
        <f t="shared" si="10"/>
        <v>43764</v>
      </c>
      <c r="N354">
        <f t="shared" si="11"/>
        <v>28</v>
      </c>
      <c r="O354" t="str">
        <f>VLOOKUP(F354,'Country Mapping'!$A$1:$C$330,2,FALSE)</f>
        <v>North America</v>
      </c>
      <c r="P354" t="str">
        <f>VLOOKUP(F354,'Country Mapping'!$A$1:$C$330,3,FALSE)</f>
        <v>North America</v>
      </c>
      <c r="Q354" t="s">
        <v>4851</v>
      </c>
    </row>
    <row r="355" spans="1:17" x14ac:dyDescent="0.25">
      <c r="A355" t="s">
        <v>303</v>
      </c>
      <c r="B355" t="s">
        <v>774</v>
      </c>
      <c r="C355" t="str">
        <f>VLOOKUP(B355,'Weight Classes'!$B$2:$C$18,2,FALSE)</f>
        <v>Super Lightweight</v>
      </c>
      <c r="D355">
        <v>56</v>
      </c>
      <c r="E355" t="s">
        <v>4852</v>
      </c>
      <c r="F355" t="s">
        <v>736</v>
      </c>
      <c r="G355" s="1">
        <v>43764</v>
      </c>
      <c r="I355">
        <v>1</v>
      </c>
      <c r="J355">
        <v>360</v>
      </c>
      <c r="M355" s="1" t="str">
        <f t="shared" si="10"/>
        <v/>
      </c>
      <c r="N355" t="str">
        <f t="shared" si="11"/>
        <v/>
      </c>
      <c r="O355" t="str">
        <f>VLOOKUP(F355,'Country Mapping'!$A$1:$C$330,2,FALSE)</f>
        <v>Western Europe</v>
      </c>
      <c r="P355" t="str">
        <f>VLOOKUP(F355,'Country Mapping'!$A$1:$C$330,3,FALSE)</f>
        <v>Europe</v>
      </c>
      <c r="Q355" t="s">
        <v>4800</v>
      </c>
    </row>
    <row r="356" spans="1:17" x14ac:dyDescent="0.25">
      <c r="A356" t="s">
        <v>303</v>
      </c>
      <c r="B356" t="s">
        <v>36</v>
      </c>
      <c r="C356" t="str">
        <f>VLOOKUP(B356,'Weight Classes'!$B$2:$C$18,2,FALSE)</f>
        <v>Lightweight</v>
      </c>
      <c r="D356">
        <v>1</v>
      </c>
      <c r="E356" t="s">
        <v>3380</v>
      </c>
      <c r="F356" t="s">
        <v>747</v>
      </c>
      <c r="G356" s="1">
        <v>22757</v>
      </c>
      <c r="I356">
        <v>4</v>
      </c>
      <c r="J356">
        <v>1065</v>
      </c>
      <c r="M356" s="1">
        <f t="shared" si="10"/>
        <v>23842</v>
      </c>
      <c r="N356">
        <f t="shared" si="11"/>
        <v>1085</v>
      </c>
      <c r="O356" t="str">
        <f>VLOOKUP(F356,'Country Mapping'!$A$1:$C$330,2,FALSE)</f>
        <v>Caribbean</v>
      </c>
      <c r="P356" t="str">
        <f>VLOOKUP(F356,'Country Mapping'!$A$1:$C$330,3,FALSE)</f>
        <v>North America</v>
      </c>
    </row>
    <row r="357" spans="1:17" x14ac:dyDescent="0.25">
      <c r="A357" t="s">
        <v>303</v>
      </c>
      <c r="B357" t="s">
        <v>36</v>
      </c>
      <c r="C357" t="str">
        <f>VLOOKUP(B357,'Weight Classes'!$B$2:$C$18,2,FALSE)</f>
        <v>Lightweight</v>
      </c>
      <c r="D357">
        <v>2</v>
      </c>
      <c r="E357" t="s">
        <v>3381</v>
      </c>
      <c r="F357" t="s">
        <v>751</v>
      </c>
      <c r="G357" s="1">
        <v>23842</v>
      </c>
      <c r="I357">
        <v>0</v>
      </c>
      <c r="J357">
        <v>217</v>
      </c>
      <c r="M357" s="1">
        <f t="shared" si="10"/>
        <v>24059</v>
      </c>
      <c r="N357">
        <f t="shared" si="11"/>
        <v>217</v>
      </c>
      <c r="O357" t="str">
        <f>VLOOKUP(F357,'Country Mapping'!$A$1:$C$330,2,FALSE)</f>
        <v>Central America</v>
      </c>
      <c r="P357" t="str">
        <f>VLOOKUP(F357,'Country Mapping'!$A$1:$C$330,3,FALSE)</f>
        <v>North America</v>
      </c>
    </row>
    <row r="358" spans="1:17" x14ac:dyDescent="0.25">
      <c r="A358" t="s">
        <v>303</v>
      </c>
      <c r="B358" t="s">
        <v>36</v>
      </c>
      <c r="C358" t="str">
        <f>VLOOKUP(B358,'Weight Classes'!$B$2:$C$18,2,FALSE)</f>
        <v>Lightweight</v>
      </c>
      <c r="D358">
        <v>3</v>
      </c>
      <c r="E358" t="s">
        <v>558</v>
      </c>
      <c r="F358" t="s">
        <v>747</v>
      </c>
      <c r="G358" s="1">
        <v>24059</v>
      </c>
      <c r="I358">
        <v>5</v>
      </c>
      <c r="J358">
        <v>959</v>
      </c>
      <c r="M358" s="1">
        <f t="shared" si="10"/>
        <v>25018</v>
      </c>
      <c r="N358">
        <f t="shared" si="11"/>
        <v>959</v>
      </c>
      <c r="O358" t="str">
        <f>VLOOKUP(F358,'Country Mapping'!$A$1:$C$330,2,FALSE)</f>
        <v>Caribbean</v>
      </c>
      <c r="P358" t="str">
        <f>VLOOKUP(F358,'Country Mapping'!$A$1:$C$330,3,FALSE)</f>
        <v>North America</v>
      </c>
    </row>
    <row r="359" spans="1:17" x14ac:dyDescent="0.25">
      <c r="A359" t="s">
        <v>303</v>
      </c>
      <c r="B359" t="s">
        <v>36</v>
      </c>
      <c r="C359" t="str">
        <f>VLOOKUP(B359,'Weight Classes'!$B$2:$C$18,2,FALSE)</f>
        <v>Lightweight</v>
      </c>
      <c r="D359">
        <v>4</v>
      </c>
      <c r="E359" t="s">
        <v>3382</v>
      </c>
      <c r="F359" t="s">
        <v>772</v>
      </c>
      <c r="G359" s="1">
        <v>25018</v>
      </c>
      <c r="I359">
        <v>1</v>
      </c>
      <c r="J359">
        <v>234</v>
      </c>
      <c r="M359" s="1">
        <f t="shared" si="10"/>
        <v>25252</v>
      </c>
      <c r="N359">
        <f t="shared" si="11"/>
        <v>234</v>
      </c>
      <c r="O359" t="str">
        <f>VLOOKUP(F359,'Country Mapping'!$A$1:$C$330,2,FALSE)</f>
        <v>Caribbean</v>
      </c>
      <c r="P359" t="str">
        <f>VLOOKUP(F359,'Country Mapping'!$A$1:$C$330,3,FALSE)</f>
        <v>North America</v>
      </c>
    </row>
    <row r="360" spans="1:17" x14ac:dyDescent="0.25">
      <c r="A360" t="s">
        <v>303</v>
      </c>
      <c r="B360" t="s">
        <v>36</v>
      </c>
      <c r="C360" t="str">
        <f>VLOOKUP(B360,'Weight Classes'!$B$2:$C$18,2,FALSE)</f>
        <v>Lightweight</v>
      </c>
      <c r="D360">
        <v>5</v>
      </c>
      <c r="E360" t="s">
        <v>3383</v>
      </c>
      <c r="F360" t="s">
        <v>734</v>
      </c>
      <c r="G360" s="1">
        <v>25252</v>
      </c>
      <c r="I360">
        <v>1</v>
      </c>
      <c r="J360">
        <v>378</v>
      </c>
      <c r="M360" s="1">
        <f t="shared" si="10"/>
        <v>25630</v>
      </c>
      <c r="N360">
        <f t="shared" si="11"/>
        <v>378</v>
      </c>
      <c r="O360" t="str">
        <f>VLOOKUP(F360,'Country Mapping'!$A$1:$C$330,2,FALSE)</f>
        <v>North America</v>
      </c>
      <c r="P360" t="str">
        <f>VLOOKUP(F360,'Country Mapping'!$A$1:$C$330,3,FALSE)</f>
        <v>North America</v>
      </c>
    </row>
    <row r="361" spans="1:17" x14ac:dyDescent="0.25">
      <c r="A361" t="s">
        <v>303</v>
      </c>
      <c r="B361" t="s">
        <v>36</v>
      </c>
      <c r="C361" t="str">
        <f>VLOOKUP(B361,'Weight Classes'!$B$2:$C$18,2,FALSE)</f>
        <v>Lightweight</v>
      </c>
      <c r="D361">
        <v>6</v>
      </c>
      <c r="E361" t="s">
        <v>560</v>
      </c>
      <c r="F361" t="s">
        <v>751</v>
      </c>
      <c r="G361" s="1">
        <v>25630</v>
      </c>
      <c r="I361">
        <v>1</v>
      </c>
      <c r="J361">
        <v>207</v>
      </c>
      <c r="M361" s="1">
        <f t="shared" si="10"/>
        <v>25837</v>
      </c>
      <c r="N361">
        <f t="shared" si="11"/>
        <v>207</v>
      </c>
      <c r="O361" t="str">
        <f>VLOOKUP(F361,'Country Mapping'!$A$1:$C$330,2,FALSE)</f>
        <v>Central America</v>
      </c>
      <c r="P361" t="str">
        <f>VLOOKUP(F361,'Country Mapping'!$A$1:$C$330,3,FALSE)</f>
        <v>North America</v>
      </c>
    </row>
    <row r="362" spans="1:17" x14ac:dyDescent="0.25">
      <c r="A362" t="s">
        <v>303</v>
      </c>
      <c r="B362" t="s">
        <v>36</v>
      </c>
      <c r="C362" t="str">
        <f>VLOOKUP(B362,'Weight Classes'!$B$2:$C$18,2,FALSE)</f>
        <v>Lightweight</v>
      </c>
      <c r="D362">
        <v>7</v>
      </c>
      <c r="E362" t="s">
        <v>3384</v>
      </c>
      <c r="F362" t="s">
        <v>736</v>
      </c>
      <c r="G362" s="1">
        <v>25837</v>
      </c>
      <c r="I362">
        <v>2</v>
      </c>
      <c r="J362">
        <v>639</v>
      </c>
      <c r="M362" s="1">
        <f t="shared" si="10"/>
        <v>26476</v>
      </c>
      <c r="N362">
        <f t="shared" si="11"/>
        <v>639</v>
      </c>
      <c r="O362" t="str">
        <f>VLOOKUP(F362,'Country Mapping'!$A$1:$C$330,2,FALSE)</f>
        <v>Western Europe</v>
      </c>
      <c r="P362" t="str">
        <f>VLOOKUP(F362,'Country Mapping'!$A$1:$C$330,3,FALSE)</f>
        <v>Europe</v>
      </c>
    </row>
    <row r="363" spans="1:17" x14ac:dyDescent="0.25">
      <c r="A363" t="s">
        <v>303</v>
      </c>
      <c r="B363" t="s">
        <v>36</v>
      </c>
      <c r="C363" t="str">
        <f>VLOOKUP(B363,'Weight Classes'!$B$2:$C$18,2,FALSE)</f>
        <v>Lightweight</v>
      </c>
      <c r="D363">
        <v>8</v>
      </c>
      <c r="E363" t="s">
        <v>3252</v>
      </c>
      <c r="F363" t="s">
        <v>751</v>
      </c>
      <c r="G363" s="1">
        <v>26476</v>
      </c>
      <c r="I363">
        <v>12</v>
      </c>
      <c r="J363">
        <v>2410</v>
      </c>
      <c r="L363" t="s">
        <v>562</v>
      </c>
      <c r="M363" s="1">
        <f t="shared" si="10"/>
        <v>29022</v>
      </c>
      <c r="N363">
        <f t="shared" si="11"/>
        <v>2546</v>
      </c>
      <c r="O363" t="str">
        <f>VLOOKUP(F363,'Country Mapping'!$A$1:$C$330,2,FALSE)</f>
        <v>Central America</v>
      </c>
      <c r="P363" t="str">
        <f>VLOOKUP(F363,'Country Mapping'!$A$1:$C$330,3,FALSE)</f>
        <v>North America</v>
      </c>
    </row>
    <row r="364" spans="1:17" x14ac:dyDescent="0.25">
      <c r="A364" t="s">
        <v>303</v>
      </c>
      <c r="B364" t="s">
        <v>36</v>
      </c>
      <c r="C364" t="str">
        <f>VLOOKUP(B364,'Weight Classes'!$B$2:$C$18,2,FALSE)</f>
        <v>Lightweight</v>
      </c>
      <c r="D364">
        <v>9</v>
      </c>
      <c r="E364" t="s">
        <v>3385</v>
      </c>
      <c r="F364" t="s">
        <v>755</v>
      </c>
      <c r="G364" s="1">
        <v>29022</v>
      </c>
      <c r="I364">
        <v>1</v>
      </c>
      <c r="J364">
        <v>260</v>
      </c>
      <c r="M364" s="1">
        <f t="shared" si="10"/>
        <v>29282</v>
      </c>
      <c r="N364">
        <f t="shared" si="11"/>
        <v>260</v>
      </c>
      <c r="O364" t="str">
        <f>VLOOKUP(F364,'Country Mapping'!$A$1:$C$330,2,FALSE)</f>
        <v>South America</v>
      </c>
      <c r="P364" t="str">
        <f>VLOOKUP(F364,'Country Mapping'!$A$1:$C$330,3,FALSE)</f>
        <v>South America</v>
      </c>
    </row>
    <row r="365" spans="1:17" x14ac:dyDescent="0.25">
      <c r="A365" t="s">
        <v>303</v>
      </c>
      <c r="B365" t="s">
        <v>36</v>
      </c>
      <c r="C365" t="str">
        <f>VLOOKUP(B365,'Weight Classes'!$B$2:$C$18,2,FALSE)</f>
        <v>Lightweight</v>
      </c>
      <c r="D365">
        <v>10</v>
      </c>
      <c r="E365" t="s">
        <v>3386</v>
      </c>
      <c r="F365" t="s">
        <v>734</v>
      </c>
      <c r="G365" s="1">
        <v>29282</v>
      </c>
      <c r="I365">
        <v>3</v>
      </c>
      <c r="J365">
        <v>406</v>
      </c>
      <c r="M365" s="1">
        <f t="shared" si="10"/>
        <v>29688</v>
      </c>
      <c r="N365">
        <f t="shared" si="11"/>
        <v>406</v>
      </c>
      <c r="O365" t="str">
        <f>VLOOKUP(F365,'Country Mapping'!$A$1:$C$330,2,FALSE)</f>
        <v>North America</v>
      </c>
      <c r="P365" t="str">
        <f>VLOOKUP(F365,'Country Mapping'!$A$1:$C$330,3,FALSE)</f>
        <v>North America</v>
      </c>
    </row>
    <row r="366" spans="1:17" x14ac:dyDescent="0.25">
      <c r="A366" t="s">
        <v>303</v>
      </c>
      <c r="B366" t="s">
        <v>36</v>
      </c>
      <c r="C366" t="str">
        <f>VLOOKUP(B366,'Weight Classes'!$B$2:$C$18,2,FALSE)</f>
        <v>Lightweight</v>
      </c>
      <c r="D366">
        <v>11</v>
      </c>
      <c r="E366" t="s">
        <v>3387</v>
      </c>
      <c r="F366" t="s">
        <v>734</v>
      </c>
      <c r="G366" s="1">
        <v>29688</v>
      </c>
      <c r="I366">
        <v>0</v>
      </c>
      <c r="J366">
        <v>263</v>
      </c>
      <c r="L366" t="s">
        <v>563</v>
      </c>
      <c r="M366" s="1">
        <f t="shared" si="10"/>
        <v>29841</v>
      </c>
      <c r="N366">
        <f t="shared" si="11"/>
        <v>153</v>
      </c>
      <c r="O366" t="str">
        <f>VLOOKUP(F366,'Country Mapping'!$A$1:$C$330,2,FALSE)</f>
        <v>North America</v>
      </c>
      <c r="P366" t="str">
        <f>VLOOKUP(F366,'Country Mapping'!$A$1:$C$330,3,FALSE)</f>
        <v>North America</v>
      </c>
    </row>
    <row r="367" spans="1:17" x14ac:dyDescent="0.25">
      <c r="A367" t="s">
        <v>303</v>
      </c>
      <c r="B367" t="s">
        <v>36</v>
      </c>
      <c r="C367" t="str">
        <f>VLOOKUP(B367,'Weight Classes'!$B$2:$C$18,2,FALSE)</f>
        <v>Lightweight</v>
      </c>
      <c r="D367">
        <v>12</v>
      </c>
      <c r="E367" t="s">
        <v>3388</v>
      </c>
      <c r="F367" t="s">
        <v>757</v>
      </c>
      <c r="G367" s="1">
        <v>29841</v>
      </c>
      <c r="I367">
        <v>0</v>
      </c>
      <c r="J367">
        <v>84</v>
      </c>
      <c r="M367" s="1">
        <f t="shared" si="10"/>
        <v>29925</v>
      </c>
      <c r="N367">
        <f t="shared" si="11"/>
        <v>84</v>
      </c>
      <c r="O367" t="str">
        <f>VLOOKUP(F367,'Country Mapping'!$A$1:$C$330,2,FALSE)</f>
        <v>Caribbean</v>
      </c>
      <c r="P367" t="str">
        <f>VLOOKUP(F367,'Country Mapping'!$A$1:$C$330,3,FALSE)</f>
        <v>North America</v>
      </c>
    </row>
    <row r="368" spans="1:17" x14ac:dyDescent="0.25">
      <c r="A368" t="s">
        <v>303</v>
      </c>
      <c r="B368" t="s">
        <v>36</v>
      </c>
      <c r="C368" t="str">
        <f>VLOOKUP(B368,'Weight Classes'!$B$2:$C$18,2,FALSE)</f>
        <v>Lightweight</v>
      </c>
      <c r="D368">
        <v>13</v>
      </c>
      <c r="E368" t="s">
        <v>3389</v>
      </c>
      <c r="F368" t="s">
        <v>734</v>
      </c>
      <c r="G368" s="1">
        <v>29925</v>
      </c>
      <c r="I368">
        <v>1</v>
      </c>
      <c r="J368">
        <v>154</v>
      </c>
      <c r="M368" s="1">
        <f t="shared" si="10"/>
        <v>30079</v>
      </c>
      <c r="N368">
        <f t="shared" si="11"/>
        <v>154</v>
      </c>
      <c r="O368" t="str">
        <f>VLOOKUP(F368,'Country Mapping'!$A$1:$C$330,2,FALSE)</f>
        <v>North America</v>
      </c>
      <c r="P368" t="str">
        <f>VLOOKUP(F368,'Country Mapping'!$A$1:$C$330,3,FALSE)</f>
        <v>North America</v>
      </c>
    </row>
    <row r="369" spans="1:16" x14ac:dyDescent="0.25">
      <c r="A369" t="s">
        <v>303</v>
      </c>
      <c r="B369" t="s">
        <v>36</v>
      </c>
      <c r="C369" t="str">
        <f>VLOOKUP(B369,'Weight Classes'!$B$2:$C$18,2,FALSE)</f>
        <v>Lightweight</v>
      </c>
      <c r="D369">
        <v>14</v>
      </c>
      <c r="E369" t="s">
        <v>3390</v>
      </c>
      <c r="F369" t="s">
        <v>734</v>
      </c>
      <c r="G369" s="1">
        <v>30079</v>
      </c>
      <c r="I369">
        <v>4</v>
      </c>
      <c r="J369">
        <v>755</v>
      </c>
      <c r="M369" s="1">
        <f t="shared" si="10"/>
        <v>30834</v>
      </c>
      <c r="N369">
        <f t="shared" si="11"/>
        <v>755</v>
      </c>
      <c r="O369" t="str">
        <f>VLOOKUP(F369,'Country Mapping'!$A$1:$C$330,2,FALSE)</f>
        <v>North America</v>
      </c>
      <c r="P369" t="str">
        <f>VLOOKUP(F369,'Country Mapping'!$A$1:$C$330,3,FALSE)</f>
        <v>North America</v>
      </c>
    </row>
    <row r="370" spans="1:16" x14ac:dyDescent="0.25">
      <c r="A370" t="s">
        <v>303</v>
      </c>
      <c r="B370" t="s">
        <v>36</v>
      </c>
      <c r="C370" t="str">
        <f>VLOOKUP(B370,'Weight Classes'!$B$2:$C$18,2,FALSE)</f>
        <v>Lightweight</v>
      </c>
      <c r="D370">
        <v>15</v>
      </c>
      <c r="E370" t="s">
        <v>3391</v>
      </c>
      <c r="F370" t="s">
        <v>785</v>
      </c>
      <c r="G370" s="1">
        <v>30834</v>
      </c>
      <c r="I370">
        <v>2</v>
      </c>
      <c r="J370">
        <v>847</v>
      </c>
      <c r="M370" s="1">
        <f t="shared" si="10"/>
        <v>31681</v>
      </c>
      <c r="N370">
        <f t="shared" si="11"/>
        <v>847</v>
      </c>
      <c r="O370" t="str">
        <f>VLOOKUP(F370,'Country Mapping'!$A$1:$C$330,2,FALSE)</f>
        <v>Caribbean</v>
      </c>
      <c r="P370" t="str">
        <f>VLOOKUP(F370,'Country Mapping'!$A$1:$C$330,3,FALSE)</f>
        <v>North America</v>
      </c>
    </row>
    <row r="371" spans="1:16" x14ac:dyDescent="0.25">
      <c r="A371" t="s">
        <v>303</v>
      </c>
      <c r="B371" t="s">
        <v>36</v>
      </c>
      <c r="C371" t="str">
        <f>VLOOKUP(B371,'Weight Classes'!$B$2:$C$18,2,FALSE)</f>
        <v>Lightweight</v>
      </c>
      <c r="D371">
        <v>16</v>
      </c>
      <c r="E371" t="s">
        <v>3349</v>
      </c>
      <c r="F371" t="s">
        <v>747</v>
      </c>
      <c r="G371" s="1">
        <v>31681</v>
      </c>
      <c r="I371">
        <v>1</v>
      </c>
      <c r="J371">
        <v>421</v>
      </c>
      <c r="M371" s="1">
        <f t="shared" si="10"/>
        <v>32102</v>
      </c>
      <c r="N371">
        <f t="shared" si="11"/>
        <v>421</v>
      </c>
      <c r="O371" t="str">
        <f>VLOOKUP(F371,'Country Mapping'!$A$1:$C$330,2,FALSE)</f>
        <v>Caribbean</v>
      </c>
      <c r="P371" t="str">
        <f>VLOOKUP(F371,'Country Mapping'!$A$1:$C$330,3,FALSE)</f>
        <v>North America</v>
      </c>
    </row>
    <row r="372" spans="1:16" x14ac:dyDescent="0.25">
      <c r="A372" t="s">
        <v>303</v>
      </c>
      <c r="B372" t="s">
        <v>36</v>
      </c>
      <c r="C372" t="str">
        <f>VLOOKUP(B372,'Weight Classes'!$B$2:$C$18,2,FALSE)</f>
        <v>Lightweight</v>
      </c>
      <c r="D372">
        <v>17</v>
      </c>
      <c r="E372" t="s">
        <v>3392</v>
      </c>
      <c r="F372" t="s">
        <v>768</v>
      </c>
      <c r="G372" s="1">
        <v>32102</v>
      </c>
      <c r="I372">
        <v>2</v>
      </c>
      <c r="J372">
        <v>343</v>
      </c>
      <c r="L372" t="s">
        <v>565</v>
      </c>
      <c r="M372" s="1">
        <f t="shared" si="10"/>
        <v>32698</v>
      </c>
      <c r="N372">
        <f t="shared" si="11"/>
        <v>596</v>
      </c>
      <c r="O372" t="str">
        <f>VLOOKUP(F372,'Country Mapping'!$A$1:$C$330,2,FALSE)</f>
        <v>North America</v>
      </c>
      <c r="P372" t="str">
        <f>VLOOKUP(F372,'Country Mapping'!$A$1:$C$330,3,FALSE)</f>
        <v>North America</v>
      </c>
    </row>
    <row r="373" spans="1:16" x14ac:dyDescent="0.25">
      <c r="A373" t="s">
        <v>303</v>
      </c>
      <c r="B373" t="s">
        <v>36</v>
      </c>
      <c r="C373" t="str">
        <f>VLOOKUP(B373,'Weight Classes'!$B$2:$C$18,2,FALSE)</f>
        <v>Lightweight</v>
      </c>
      <c r="D373">
        <v>18</v>
      </c>
      <c r="E373" t="s">
        <v>566</v>
      </c>
      <c r="F373" t="s">
        <v>747</v>
      </c>
      <c r="G373" s="1">
        <v>32698</v>
      </c>
      <c r="I373">
        <v>0</v>
      </c>
      <c r="J373">
        <v>299</v>
      </c>
      <c r="M373" s="1">
        <f t="shared" si="10"/>
        <v>32997</v>
      </c>
      <c r="N373">
        <f t="shared" si="11"/>
        <v>299</v>
      </c>
      <c r="O373" t="str">
        <f>VLOOKUP(F373,'Country Mapping'!$A$1:$C$330,2,FALSE)</f>
        <v>Caribbean</v>
      </c>
      <c r="P373" t="str">
        <f>VLOOKUP(F373,'Country Mapping'!$A$1:$C$330,3,FALSE)</f>
        <v>North America</v>
      </c>
    </row>
    <row r="374" spans="1:16" x14ac:dyDescent="0.25">
      <c r="A374" t="s">
        <v>303</v>
      </c>
      <c r="B374" t="s">
        <v>36</v>
      </c>
      <c r="C374" t="str">
        <f>VLOOKUP(B374,'Weight Classes'!$B$2:$C$18,2,FALSE)</f>
        <v>Lightweight</v>
      </c>
      <c r="D374">
        <v>19</v>
      </c>
      <c r="E374" t="s">
        <v>3393</v>
      </c>
      <c r="F374" t="s">
        <v>747</v>
      </c>
      <c r="G374" s="1">
        <v>32997</v>
      </c>
      <c r="I374">
        <v>0</v>
      </c>
      <c r="J374">
        <v>99</v>
      </c>
      <c r="M374" s="1">
        <f t="shared" si="10"/>
        <v>33096</v>
      </c>
      <c r="N374">
        <f t="shared" si="11"/>
        <v>99</v>
      </c>
      <c r="O374" t="str">
        <f>VLOOKUP(F374,'Country Mapping'!$A$1:$C$330,2,FALSE)</f>
        <v>Caribbean</v>
      </c>
      <c r="P374" t="str">
        <f>VLOOKUP(F374,'Country Mapping'!$A$1:$C$330,3,FALSE)</f>
        <v>North America</v>
      </c>
    </row>
    <row r="375" spans="1:16" x14ac:dyDescent="0.25">
      <c r="A375" t="s">
        <v>303</v>
      </c>
      <c r="B375" t="s">
        <v>36</v>
      </c>
      <c r="C375" t="str">
        <f>VLOOKUP(B375,'Weight Classes'!$B$2:$C$18,2,FALSE)</f>
        <v>Lightweight</v>
      </c>
      <c r="D375">
        <v>20</v>
      </c>
      <c r="E375" t="s">
        <v>3258</v>
      </c>
      <c r="F375" t="s">
        <v>734</v>
      </c>
      <c r="G375" s="1">
        <v>33096</v>
      </c>
      <c r="I375">
        <v>3</v>
      </c>
      <c r="J375">
        <v>873</v>
      </c>
      <c r="L375" t="s">
        <v>567</v>
      </c>
      <c r="M375" s="1">
        <f t="shared" si="10"/>
        <v>33768</v>
      </c>
      <c r="N375">
        <f t="shared" si="11"/>
        <v>672</v>
      </c>
      <c r="O375" t="str">
        <f>VLOOKUP(F375,'Country Mapping'!$A$1:$C$330,2,FALSE)</f>
        <v>North America</v>
      </c>
      <c r="P375" t="str">
        <f>VLOOKUP(F375,'Country Mapping'!$A$1:$C$330,3,FALSE)</f>
        <v>North America</v>
      </c>
    </row>
    <row r="376" spans="1:16" x14ac:dyDescent="0.25">
      <c r="A376" t="s">
        <v>303</v>
      </c>
      <c r="B376" t="s">
        <v>36</v>
      </c>
      <c r="C376" t="str">
        <f>VLOOKUP(B376,'Weight Classes'!$B$2:$C$18,2,FALSE)</f>
        <v>Lightweight</v>
      </c>
      <c r="D376">
        <v>21</v>
      </c>
      <c r="E376" t="s">
        <v>3394</v>
      </c>
      <c r="F376" t="s">
        <v>734</v>
      </c>
      <c r="G376" s="1">
        <v>33768</v>
      </c>
      <c r="I376">
        <v>0</v>
      </c>
      <c r="J376">
        <v>133</v>
      </c>
      <c r="M376" s="1">
        <f t="shared" si="10"/>
        <v>33901</v>
      </c>
      <c r="N376">
        <f t="shared" si="11"/>
        <v>133</v>
      </c>
      <c r="O376" t="str">
        <f>VLOOKUP(F376,'Country Mapping'!$A$1:$C$330,2,FALSE)</f>
        <v>North America</v>
      </c>
      <c r="P376" t="str">
        <f>VLOOKUP(F376,'Country Mapping'!$A$1:$C$330,3,FALSE)</f>
        <v>North America</v>
      </c>
    </row>
    <row r="377" spans="1:16" x14ac:dyDescent="0.25">
      <c r="A377" t="s">
        <v>303</v>
      </c>
      <c r="B377" t="s">
        <v>36</v>
      </c>
      <c r="C377" t="str">
        <f>VLOOKUP(B377,'Weight Classes'!$B$2:$C$18,2,FALSE)</f>
        <v>Lightweight</v>
      </c>
      <c r="D377">
        <v>22</v>
      </c>
      <c r="E377" t="s">
        <v>3395</v>
      </c>
      <c r="F377" t="s">
        <v>734</v>
      </c>
      <c r="G377" s="1">
        <v>33901</v>
      </c>
      <c r="I377">
        <v>1</v>
      </c>
      <c r="J377">
        <v>245</v>
      </c>
      <c r="M377" s="1">
        <f t="shared" si="10"/>
        <v>34146</v>
      </c>
      <c r="N377">
        <f t="shared" si="11"/>
        <v>245</v>
      </c>
      <c r="O377" t="str">
        <f>VLOOKUP(F377,'Country Mapping'!$A$1:$C$330,2,FALSE)</f>
        <v>North America</v>
      </c>
      <c r="P377" t="str">
        <f>VLOOKUP(F377,'Country Mapping'!$A$1:$C$330,3,FALSE)</f>
        <v>North America</v>
      </c>
    </row>
    <row r="378" spans="1:16" x14ac:dyDescent="0.25">
      <c r="A378" t="s">
        <v>303</v>
      </c>
      <c r="B378" t="s">
        <v>36</v>
      </c>
      <c r="C378" t="str">
        <f>VLOOKUP(B378,'Weight Classes'!$B$2:$C$18,2,FALSE)</f>
        <v>Lightweight</v>
      </c>
      <c r="D378">
        <v>23</v>
      </c>
      <c r="E378" t="s">
        <v>3396</v>
      </c>
      <c r="F378" t="s">
        <v>735</v>
      </c>
      <c r="G378" s="1">
        <v>34146</v>
      </c>
      <c r="I378">
        <v>0</v>
      </c>
      <c r="J378">
        <v>126</v>
      </c>
      <c r="M378" s="1">
        <f t="shared" si="10"/>
        <v>34272</v>
      </c>
      <c r="N378">
        <f t="shared" si="11"/>
        <v>126</v>
      </c>
      <c r="O378" t="str">
        <f>VLOOKUP(F378,'Country Mapping'!$A$1:$C$330,2,FALSE)</f>
        <v>Sub-Saharan Africa</v>
      </c>
      <c r="P378" t="str">
        <f>VLOOKUP(F378,'Country Mapping'!$A$1:$C$330,3,FALSE)</f>
        <v>Africa</v>
      </c>
    </row>
    <row r="379" spans="1:16" x14ac:dyDescent="0.25">
      <c r="A379" t="s">
        <v>303</v>
      </c>
      <c r="B379" t="s">
        <v>36</v>
      </c>
      <c r="C379" t="str">
        <f>VLOOKUP(B379,'Weight Classes'!$B$2:$C$18,2,FALSE)</f>
        <v>Lightweight</v>
      </c>
      <c r="D379">
        <v>24</v>
      </c>
      <c r="E379" t="s">
        <v>3397</v>
      </c>
      <c r="F379" t="s">
        <v>786</v>
      </c>
      <c r="G379" s="1">
        <v>34272</v>
      </c>
      <c r="I379">
        <v>6</v>
      </c>
      <c r="J379">
        <v>1659</v>
      </c>
      <c r="M379" s="1">
        <f t="shared" si="10"/>
        <v>35931</v>
      </c>
      <c r="N379">
        <f t="shared" si="11"/>
        <v>1659</v>
      </c>
      <c r="O379" t="str">
        <f>VLOOKUP(F379,'Country Mapping'!$A$1:$C$330,2,FALSE)</f>
        <v>Eastern Europe</v>
      </c>
      <c r="P379" t="str">
        <f>VLOOKUP(F379,'Country Mapping'!$A$1:$C$330,3,FALSE)</f>
        <v>Europe</v>
      </c>
    </row>
    <row r="380" spans="1:16" x14ac:dyDescent="0.25">
      <c r="A380" t="s">
        <v>303</v>
      </c>
      <c r="B380" t="s">
        <v>36</v>
      </c>
      <c r="C380" t="str">
        <f>VLOOKUP(B380,'Weight Classes'!$B$2:$C$18,2,FALSE)</f>
        <v>Lightweight</v>
      </c>
      <c r="D380">
        <v>25</v>
      </c>
      <c r="E380" t="s">
        <v>3398</v>
      </c>
      <c r="F380" t="s">
        <v>749</v>
      </c>
      <c r="G380" s="1">
        <v>35931</v>
      </c>
      <c r="I380">
        <v>1</v>
      </c>
      <c r="J380">
        <v>329</v>
      </c>
      <c r="M380" s="1">
        <f t="shared" si="10"/>
        <v>36260</v>
      </c>
      <c r="N380">
        <f t="shared" si="11"/>
        <v>329</v>
      </c>
      <c r="O380" t="str">
        <f>VLOOKUP(F380,'Country Mapping'!$A$1:$C$330,2,FALSE)</f>
        <v>Western Europe</v>
      </c>
      <c r="P380" t="str">
        <f>VLOOKUP(F380,'Country Mapping'!$A$1:$C$330,3,FALSE)</f>
        <v>Europe</v>
      </c>
    </row>
    <row r="381" spans="1:16" x14ac:dyDescent="0.25">
      <c r="A381" t="s">
        <v>303</v>
      </c>
      <c r="B381" t="s">
        <v>36</v>
      </c>
      <c r="C381" t="str">
        <f>VLOOKUP(B381,'Weight Classes'!$B$2:$C$18,2,FALSE)</f>
        <v>Lightweight</v>
      </c>
      <c r="D381">
        <v>26</v>
      </c>
      <c r="E381" t="s">
        <v>3399</v>
      </c>
      <c r="F381" t="s">
        <v>749</v>
      </c>
      <c r="G381" s="1">
        <v>36260</v>
      </c>
      <c r="I381">
        <v>0</v>
      </c>
      <c r="J381">
        <v>119</v>
      </c>
      <c r="M381" s="1">
        <f t="shared" si="10"/>
        <v>36379</v>
      </c>
      <c r="N381">
        <f t="shared" si="11"/>
        <v>119</v>
      </c>
      <c r="O381" t="str">
        <f>VLOOKUP(F381,'Country Mapping'!$A$1:$C$330,2,FALSE)</f>
        <v>Western Europe</v>
      </c>
      <c r="P381" t="str">
        <f>VLOOKUP(F381,'Country Mapping'!$A$1:$C$330,3,FALSE)</f>
        <v>Europe</v>
      </c>
    </row>
    <row r="382" spans="1:16" x14ac:dyDescent="0.25">
      <c r="A382" t="s">
        <v>303</v>
      </c>
      <c r="B382" t="s">
        <v>36</v>
      </c>
      <c r="C382" t="str">
        <f>VLOOKUP(B382,'Weight Classes'!$B$2:$C$18,2,FALSE)</f>
        <v>Lightweight</v>
      </c>
      <c r="D382">
        <v>27</v>
      </c>
      <c r="E382" t="s">
        <v>3400</v>
      </c>
      <c r="F382" t="s">
        <v>759</v>
      </c>
      <c r="G382" s="1">
        <v>36379</v>
      </c>
      <c r="I382">
        <v>0</v>
      </c>
      <c r="J382">
        <v>98</v>
      </c>
      <c r="M382" s="1">
        <f t="shared" si="10"/>
        <v>36477</v>
      </c>
      <c r="N382">
        <f t="shared" si="11"/>
        <v>98</v>
      </c>
      <c r="O382" t="str">
        <f>VLOOKUP(F382,'Country Mapping'!$A$1:$C$330,2,FALSE)</f>
        <v>Western Europe</v>
      </c>
      <c r="P382" t="str">
        <f>VLOOKUP(F382,'Country Mapping'!$A$1:$C$330,3,FALSE)</f>
        <v>Europe</v>
      </c>
    </row>
    <row r="383" spans="1:16" x14ac:dyDescent="0.25">
      <c r="A383" t="s">
        <v>303</v>
      </c>
      <c r="B383" t="s">
        <v>36</v>
      </c>
      <c r="C383" t="str">
        <f>VLOOKUP(B383,'Weight Classes'!$B$2:$C$18,2,FALSE)</f>
        <v>Lightweight</v>
      </c>
      <c r="D383">
        <v>28</v>
      </c>
      <c r="E383" t="s">
        <v>3401</v>
      </c>
      <c r="F383" t="s">
        <v>755</v>
      </c>
      <c r="G383" s="1">
        <v>36477</v>
      </c>
      <c r="I383">
        <v>1</v>
      </c>
      <c r="J383">
        <v>211</v>
      </c>
      <c r="M383" s="1">
        <f t="shared" si="10"/>
        <v>36688</v>
      </c>
      <c r="N383">
        <f t="shared" si="11"/>
        <v>211</v>
      </c>
      <c r="O383" t="str">
        <f>VLOOKUP(F383,'Country Mapping'!$A$1:$C$330,2,FALSE)</f>
        <v>South America</v>
      </c>
      <c r="P383" t="str">
        <f>VLOOKUP(F383,'Country Mapping'!$A$1:$C$330,3,FALSE)</f>
        <v>South America</v>
      </c>
    </row>
    <row r="384" spans="1:16" x14ac:dyDescent="0.25">
      <c r="A384" t="s">
        <v>303</v>
      </c>
      <c r="B384" t="s">
        <v>36</v>
      </c>
      <c r="C384" t="str">
        <f>VLOOKUP(B384,'Weight Classes'!$B$2:$C$18,2,FALSE)</f>
        <v>Lightweight</v>
      </c>
      <c r="D384">
        <v>29</v>
      </c>
      <c r="E384" t="s">
        <v>3402</v>
      </c>
      <c r="F384" t="s">
        <v>771</v>
      </c>
      <c r="G384" s="1">
        <v>36688</v>
      </c>
      <c r="I384">
        <v>2</v>
      </c>
      <c r="J384">
        <v>385</v>
      </c>
      <c r="M384" s="1">
        <f t="shared" si="10"/>
        <v>37073</v>
      </c>
      <c r="N384">
        <f t="shared" si="11"/>
        <v>385</v>
      </c>
      <c r="O384" t="str">
        <f>VLOOKUP(F384,'Country Mapping'!$A$1:$C$330,2,FALSE)</f>
        <v>East Asia</v>
      </c>
      <c r="P384" t="str">
        <f>VLOOKUP(F384,'Country Mapping'!$A$1:$C$330,3,FALSE)</f>
        <v>Asia</v>
      </c>
    </row>
    <row r="385" spans="1:17" x14ac:dyDescent="0.25">
      <c r="A385" t="s">
        <v>303</v>
      </c>
      <c r="B385" t="s">
        <v>36</v>
      </c>
      <c r="C385" t="str">
        <f>VLOOKUP(B385,'Weight Classes'!$B$2:$C$18,2,FALSE)</f>
        <v>Lightweight</v>
      </c>
      <c r="D385">
        <v>30</v>
      </c>
      <c r="E385" t="s">
        <v>571</v>
      </c>
      <c r="F385" t="s">
        <v>749</v>
      </c>
      <c r="G385" s="1">
        <v>37073</v>
      </c>
      <c r="I385">
        <v>0</v>
      </c>
      <c r="J385">
        <v>139</v>
      </c>
      <c r="M385" s="1">
        <f t="shared" si="10"/>
        <v>37182</v>
      </c>
      <c r="N385">
        <f t="shared" si="11"/>
        <v>109</v>
      </c>
      <c r="O385" t="str">
        <f>VLOOKUP(F385,'Country Mapping'!$A$1:$C$330,2,FALSE)</f>
        <v>Western Europe</v>
      </c>
      <c r="P385" t="str">
        <f>VLOOKUP(F385,'Country Mapping'!$A$1:$C$330,3,FALSE)</f>
        <v>Europe</v>
      </c>
    </row>
    <row r="386" spans="1:17" x14ac:dyDescent="0.25">
      <c r="A386" t="s">
        <v>303</v>
      </c>
      <c r="B386" t="s">
        <v>36</v>
      </c>
      <c r="C386" t="str">
        <f>VLOOKUP(B386,'Weight Classes'!$B$2:$C$18,2,FALSE)</f>
        <v>Lightweight</v>
      </c>
      <c r="D386">
        <v>31</v>
      </c>
      <c r="E386" t="s">
        <v>3403</v>
      </c>
      <c r="F386" t="s">
        <v>756</v>
      </c>
      <c r="G386" s="1">
        <v>37182</v>
      </c>
      <c r="I386">
        <v>0</v>
      </c>
      <c r="J386">
        <v>79</v>
      </c>
      <c r="M386" s="1">
        <f t="shared" ref="M386:M449" si="12">IF(B387=B386,G387,"")</f>
        <v>37261</v>
      </c>
      <c r="N386">
        <f t="shared" si="11"/>
        <v>79</v>
      </c>
      <c r="O386" t="str">
        <f>VLOOKUP(F386,'Country Mapping'!$A$1:$C$330,2,FALSE)</f>
        <v>South America</v>
      </c>
      <c r="P386" t="str">
        <f>VLOOKUP(F386,'Country Mapping'!$A$1:$C$330,3,FALSE)</f>
        <v>South America</v>
      </c>
    </row>
    <row r="387" spans="1:17" x14ac:dyDescent="0.25">
      <c r="A387" t="s">
        <v>303</v>
      </c>
      <c r="B387" t="s">
        <v>36</v>
      </c>
      <c r="C387" t="str">
        <f>VLOOKUP(B387,'Weight Classes'!$B$2:$C$18,2,FALSE)</f>
        <v>Lightweight</v>
      </c>
      <c r="D387">
        <v>32</v>
      </c>
      <c r="E387" t="s">
        <v>3404</v>
      </c>
      <c r="F387" t="s">
        <v>788</v>
      </c>
      <c r="G387" s="1">
        <v>37261</v>
      </c>
      <c r="I387">
        <v>2</v>
      </c>
      <c r="J387">
        <v>657</v>
      </c>
      <c r="L387" t="s">
        <v>572</v>
      </c>
      <c r="M387" s="1">
        <f t="shared" si="12"/>
        <v>38087</v>
      </c>
      <c r="N387">
        <f t="shared" ref="N387:N450" si="13">IF(B387=B388,M387-G387,"")</f>
        <v>826</v>
      </c>
      <c r="O387" t="str">
        <f>VLOOKUP(F387,'Country Mapping'!$A$1:$C$330,2,FALSE)</f>
        <v>Eastern Europe</v>
      </c>
      <c r="P387" t="str">
        <f>VLOOKUP(F387,'Country Mapping'!$A$1:$C$330,3,FALSE)</f>
        <v>Europe</v>
      </c>
    </row>
    <row r="388" spans="1:17" x14ac:dyDescent="0.25">
      <c r="A388" t="s">
        <v>303</v>
      </c>
      <c r="B388" t="s">
        <v>36</v>
      </c>
      <c r="C388" t="str">
        <f>VLOOKUP(B388,'Weight Classes'!$B$2:$C$18,2,FALSE)</f>
        <v>Lightweight</v>
      </c>
      <c r="D388">
        <v>33</v>
      </c>
      <c r="E388" t="s">
        <v>3405</v>
      </c>
      <c r="F388" t="s">
        <v>787</v>
      </c>
      <c r="G388" s="1">
        <v>38087</v>
      </c>
      <c r="I388">
        <v>0</v>
      </c>
      <c r="J388">
        <v>98</v>
      </c>
      <c r="M388" s="1">
        <f t="shared" si="12"/>
        <v>38185</v>
      </c>
      <c r="N388">
        <f t="shared" si="13"/>
        <v>98</v>
      </c>
      <c r="O388" t="str">
        <f>VLOOKUP(F388,'Country Mapping'!$A$1:$C$330,2,FALSE)</f>
        <v>Asia</v>
      </c>
      <c r="P388" t="str">
        <f>VLOOKUP(F388,'Country Mapping'!$A$1:$C$330,3,FALSE)</f>
        <v>Asia</v>
      </c>
    </row>
    <row r="389" spans="1:17" x14ac:dyDescent="0.25">
      <c r="A389" t="s">
        <v>303</v>
      </c>
      <c r="B389" t="s">
        <v>36</v>
      </c>
      <c r="C389" t="str">
        <f>VLOOKUP(B389,'Weight Classes'!$B$2:$C$18,2,FALSE)</f>
        <v>Lightweight</v>
      </c>
      <c r="D389">
        <v>34</v>
      </c>
      <c r="E389" t="s">
        <v>3406</v>
      </c>
      <c r="F389" t="s">
        <v>734</v>
      </c>
      <c r="G389" s="1">
        <v>38185</v>
      </c>
      <c r="I389">
        <v>5</v>
      </c>
      <c r="J389">
        <v>981</v>
      </c>
      <c r="L389" t="s">
        <v>574</v>
      </c>
      <c r="M389" s="1">
        <f t="shared" si="12"/>
        <v>39136</v>
      </c>
      <c r="N389">
        <f t="shared" si="13"/>
        <v>951</v>
      </c>
      <c r="O389" t="str">
        <f>VLOOKUP(F389,'Country Mapping'!$A$1:$C$330,2,FALSE)</f>
        <v>North America</v>
      </c>
      <c r="P389" t="str">
        <f>VLOOKUP(F389,'Country Mapping'!$A$1:$C$330,3,FALSE)</f>
        <v>North America</v>
      </c>
    </row>
    <row r="390" spans="1:17" x14ac:dyDescent="0.25">
      <c r="A390" t="s">
        <v>303</v>
      </c>
      <c r="B390" t="s">
        <v>36</v>
      </c>
      <c r="C390" t="str">
        <f>VLOOKUP(B390,'Weight Classes'!$B$2:$C$18,2,FALSE)</f>
        <v>Lightweight</v>
      </c>
      <c r="D390">
        <v>35</v>
      </c>
      <c r="E390" t="s">
        <v>4853</v>
      </c>
      <c r="F390" t="s">
        <v>734</v>
      </c>
      <c r="G390" s="1">
        <v>39136</v>
      </c>
      <c r="I390">
        <v>2</v>
      </c>
      <c r="J390">
        <v>379</v>
      </c>
      <c r="M390" s="1">
        <f t="shared" si="12"/>
        <v>39445</v>
      </c>
      <c r="N390">
        <f t="shared" si="13"/>
        <v>309</v>
      </c>
      <c r="O390" t="str">
        <f>VLOOKUP(F390,'Country Mapping'!$A$1:$C$330,2,FALSE)</f>
        <v>North America</v>
      </c>
      <c r="P390" t="str">
        <f>VLOOKUP(F390,'Country Mapping'!$A$1:$C$330,3,FALSE)</f>
        <v>North America</v>
      </c>
      <c r="Q390" t="s">
        <v>4822</v>
      </c>
    </row>
    <row r="391" spans="1:17" x14ac:dyDescent="0.25">
      <c r="A391" t="s">
        <v>303</v>
      </c>
      <c r="B391" t="s">
        <v>36</v>
      </c>
      <c r="C391" t="str">
        <f>VLOOKUP(B391,'Weight Classes'!$B$2:$C$18,2,FALSE)</f>
        <v>Lightweight</v>
      </c>
      <c r="D391">
        <v>36</v>
      </c>
      <c r="E391" t="s">
        <v>4854</v>
      </c>
      <c r="F391" t="s">
        <v>775</v>
      </c>
      <c r="G391" s="1">
        <v>39445</v>
      </c>
      <c r="I391">
        <v>0</v>
      </c>
      <c r="J391">
        <v>142</v>
      </c>
      <c r="M391" s="1">
        <f t="shared" si="12"/>
        <v>39515</v>
      </c>
      <c r="N391">
        <f t="shared" si="13"/>
        <v>70</v>
      </c>
      <c r="O391" t="str">
        <f>VLOOKUP(F391,'Country Mapping'!$A$1:$C$330,2,FALSE)</f>
        <v>Central America</v>
      </c>
      <c r="P391" t="str">
        <f>VLOOKUP(F391,'Country Mapping'!$A$1:$C$330,3,FALSE)</f>
        <v>North America</v>
      </c>
      <c r="Q391" t="s">
        <v>4855</v>
      </c>
    </row>
    <row r="392" spans="1:17" x14ac:dyDescent="0.25">
      <c r="A392" t="s">
        <v>303</v>
      </c>
      <c r="B392" t="s">
        <v>36</v>
      </c>
      <c r="C392" t="str">
        <f>VLOOKUP(B392,'Weight Classes'!$B$2:$C$18,2,FALSE)</f>
        <v>Lightweight</v>
      </c>
      <c r="D392">
        <v>37</v>
      </c>
      <c r="E392" t="s">
        <v>4856</v>
      </c>
      <c r="F392" t="s">
        <v>734</v>
      </c>
      <c r="G392" s="1">
        <v>39515</v>
      </c>
      <c r="I392">
        <v>0</v>
      </c>
      <c r="J392">
        <v>309</v>
      </c>
      <c r="L392" t="s">
        <v>575</v>
      </c>
      <c r="M392" s="1">
        <f t="shared" si="12"/>
        <v>39587</v>
      </c>
      <c r="N392">
        <f t="shared" si="13"/>
        <v>72</v>
      </c>
      <c r="O392" t="str">
        <f>VLOOKUP(F392,'Country Mapping'!$A$1:$C$330,2,FALSE)</f>
        <v>North America</v>
      </c>
      <c r="P392" t="str">
        <f>VLOOKUP(F392,'Country Mapping'!$A$1:$C$330,3,FALSE)</f>
        <v>North America</v>
      </c>
      <c r="Q392" t="s">
        <v>4800</v>
      </c>
    </row>
    <row r="393" spans="1:17" x14ac:dyDescent="0.25">
      <c r="A393" t="s">
        <v>303</v>
      </c>
      <c r="B393" t="s">
        <v>36</v>
      </c>
      <c r="C393" t="str">
        <f>VLOOKUP(B393,'Weight Classes'!$B$2:$C$18,2,FALSE)</f>
        <v>Lightweight</v>
      </c>
      <c r="D393">
        <v>38</v>
      </c>
      <c r="E393" t="s">
        <v>4857</v>
      </c>
      <c r="F393" t="s">
        <v>771</v>
      </c>
      <c r="G393" s="1">
        <v>39587</v>
      </c>
      <c r="I393">
        <v>0</v>
      </c>
      <c r="J393">
        <v>229</v>
      </c>
      <c r="M393" s="1">
        <f t="shared" si="12"/>
        <v>39816</v>
      </c>
      <c r="N393">
        <f t="shared" si="13"/>
        <v>229</v>
      </c>
      <c r="O393" t="str">
        <f>VLOOKUP(F393,'Country Mapping'!$A$1:$C$330,2,FALSE)</f>
        <v>East Asia</v>
      </c>
      <c r="P393" t="str">
        <f>VLOOKUP(F393,'Country Mapping'!$A$1:$C$330,3,FALSE)</f>
        <v>Asia</v>
      </c>
      <c r="Q393" t="s">
        <v>4763</v>
      </c>
    </row>
    <row r="394" spans="1:17" x14ac:dyDescent="0.25">
      <c r="A394" t="s">
        <v>303</v>
      </c>
      <c r="B394" t="s">
        <v>36</v>
      </c>
      <c r="C394" t="str">
        <f>VLOOKUP(B394,'Weight Classes'!$B$2:$C$18,2,FALSE)</f>
        <v>Lightweight</v>
      </c>
      <c r="D394">
        <v>39</v>
      </c>
      <c r="E394" t="s">
        <v>4858</v>
      </c>
      <c r="F394" t="s">
        <v>783</v>
      </c>
      <c r="G394" s="1">
        <v>39816</v>
      </c>
      <c r="I394">
        <v>1</v>
      </c>
      <c r="J394">
        <v>511</v>
      </c>
      <c r="M394" s="1">
        <f t="shared" si="12"/>
        <v>39872</v>
      </c>
      <c r="N394">
        <f t="shared" si="13"/>
        <v>56</v>
      </c>
      <c r="O394" t="str">
        <f>VLOOKUP(F394,'Country Mapping'!$A$1:$C$330,2,FALSE)</f>
        <v>Sub-Saharan Africa</v>
      </c>
      <c r="P394" t="str">
        <f>VLOOKUP(F394,'Country Mapping'!$A$1:$C$330,3,FALSE)</f>
        <v>Africa</v>
      </c>
      <c r="Q394" t="s">
        <v>4763</v>
      </c>
    </row>
    <row r="395" spans="1:17" x14ac:dyDescent="0.25">
      <c r="A395" t="s">
        <v>303</v>
      </c>
      <c r="B395" t="s">
        <v>36</v>
      </c>
      <c r="C395" t="str">
        <f>VLOOKUP(B395,'Weight Classes'!$B$2:$C$18,2,FALSE)</f>
        <v>Lightweight</v>
      </c>
      <c r="D395">
        <v>40</v>
      </c>
      <c r="E395" t="s">
        <v>4859</v>
      </c>
      <c r="F395" t="s">
        <v>768</v>
      </c>
      <c r="G395" s="1">
        <v>39872</v>
      </c>
      <c r="I395">
        <v>2</v>
      </c>
      <c r="J395">
        <v>1044</v>
      </c>
      <c r="L395" t="s">
        <v>576</v>
      </c>
      <c r="M395" s="1">
        <f t="shared" si="12"/>
        <v>40327</v>
      </c>
      <c r="N395">
        <f t="shared" si="13"/>
        <v>455</v>
      </c>
      <c r="O395" t="str">
        <f>VLOOKUP(F395,'Country Mapping'!$A$1:$C$330,2,FALSE)</f>
        <v>North America</v>
      </c>
      <c r="P395" t="str">
        <f>VLOOKUP(F395,'Country Mapping'!$A$1:$C$330,3,FALSE)</f>
        <v>North America</v>
      </c>
      <c r="Q395" t="s">
        <v>4860</v>
      </c>
    </row>
    <row r="396" spans="1:17" x14ac:dyDescent="0.25">
      <c r="A396" t="s">
        <v>303</v>
      </c>
      <c r="B396" t="s">
        <v>36</v>
      </c>
      <c r="C396" t="str">
        <f>VLOOKUP(B396,'Weight Classes'!$B$2:$C$18,2,FALSE)</f>
        <v>Lightweight</v>
      </c>
      <c r="D396">
        <v>41</v>
      </c>
      <c r="E396" t="s">
        <v>4861</v>
      </c>
      <c r="F396" t="s">
        <v>755</v>
      </c>
      <c r="G396" s="1">
        <v>40327</v>
      </c>
      <c r="I396">
        <v>0</v>
      </c>
      <c r="J396">
        <v>334</v>
      </c>
      <c r="M396" s="1">
        <f t="shared" si="12"/>
        <v>40600</v>
      </c>
      <c r="N396">
        <f t="shared" si="13"/>
        <v>273</v>
      </c>
      <c r="O396" t="str">
        <f>VLOOKUP(F396,'Country Mapping'!$A$1:$C$330,2,FALSE)</f>
        <v>South America</v>
      </c>
      <c r="P396" t="str">
        <f>VLOOKUP(F396,'Country Mapping'!$A$1:$C$330,3,FALSE)</f>
        <v>South America</v>
      </c>
      <c r="Q396" t="s">
        <v>4763</v>
      </c>
    </row>
    <row r="397" spans="1:17" x14ac:dyDescent="0.25">
      <c r="A397" t="s">
        <v>303</v>
      </c>
      <c r="B397" t="s">
        <v>36</v>
      </c>
      <c r="C397" t="str">
        <f>VLOOKUP(B397,'Weight Classes'!$B$2:$C$18,2,FALSE)</f>
        <v>Lightweight</v>
      </c>
      <c r="D397">
        <v>42</v>
      </c>
      <c r="E397" t="s">
        <v>3414</v>
      </c>
      <c r="F397" t="s">
        <v>734</v>
      </c>
      <c r="G397" s="1">
        <v>40600</v>
      </c>
      <c r="I397">
        <v>1</v>
      </c>
      <c r="J397">
        <v>279</v>
      </c>
      <c r="L397" t="s">
        <v>577</v>
      </c>
      <c r="M397" s="1">
        <f t="shared" si="12"/>
        <v>41333</v>
      </c>
      <c r="N397">
        <f t="shared" si="13"/>
        <v>733</v>
      </c>
      <c r="O397" t="str">
        <f>VLOOKUP(F397,'Country Mapping'!$A$1:$C$330,2,FALSE)</f>
        <v>North America</v>
      </c>
      <c r="P397" t="str">
        <f>VLOOKUP(F397,'Country Mapping'!$A$1:$C$330,3,FALSE)</f>
        <v>North America</v>
      </c>
    </row>
    <row r="398" spans="1:17" x14ac:dyDescent="0.25">
      <c r="A398" t="s">
        <v>303</v>
      </c>
      <c r="B398" t="s">
        <v>36</v>
      </c>
      <c r="C398" t="str">
        <f>VLOOKUP(B398,'Weight Classes'!$B$2:$C$18,2,FALSE)</f>
        <v>Lightweight</v>
      </c>
      <c r="D398">
        <v>43</v>
      </c>
      <c r="E398" t="s">
        <v>3415</v>
      </c>
      <c r="F398" t="s">
        <v>753</v>
      </c>
      <c r="G398" s="1">
        <v>41333</v>
      </c>
      <c r="I398">
        <v>2</v>
      </c>
      <c r="J398">
        <v>771</v>
      </c>
      <c r="L398" t="s">
        <v>578</v>
      </c>
      <c r="M398" s="1">
        <f t="shared" si="12"/>
        <v>42104</v>
      </c>
      <c r="N398">
        <f t="shared" si="13"/>
        <v>771</v>
      </c>
      <c r="O398" t="str">
        <f>VLOOKUP(F398,'Country Mapping'!$A$1:$C$330,2,FALSE)</f>
        <v>Caribbean</v>
      </c>
      <c r="P398" t="str">
        <f>VLOOKUP(F398,'Country Mapping'!$A$1:$C$330,3,FALSE)</f>
        <v>North America</v>
      </c>
    </row>
    <row r="399" spans="1:17" x14ac:dyDescent="0.25">
      <c r="A399" t="s">
        <v>303</v>
      </c>
      <c r="B399" t="s">
        <v>36</v>
      </c>
      <c r="C399" t="str">
        <f>VLOOKUP(B399,'Weight Classes'!$B$2:$C$18,2,FALSE)</f>
        <v>Lightweight</v>
      </c>
      <c r="D399">
        <v>44</v>
      </c>
      <c r="E399" t="s">
        <v>3416</v>
      </c>
      <c r="F399" t="s">
        <v>770</v>
      </c>
      <c r="G399" s="1">
        <v>42104</v>
      </c>
      <c r="I399">
        <v>1</v>
      </c>
      <c r="J399">
        <v>225</v>
      </c>
      <c r="M399" s="1">
        <f t="shared" si="12"/>
        <v>42329</v>
      </c>
      <c r="N399">
        <f t="shared" si="13"/>
        <v>225</v>
      </c>
      <c r="O399" t="str">
        <f>VLOOKUP(F399,'Country Mapping'!$A$1:$C$330,2,FALSE)</f>
        <v>South America</v>
      </c>
      <c r="P399" t="str">
        <f>VLOOKUP(F399,'Country Mapping'!$A$1:$C$330,3,FALSE)</f>
        <v>South America</v>
      </c>
    </row>
    <row r="400" spans="1:17" x14ac:dyDescent="0.25">
      <c r="A400" t="s">
        <v>303</v>
      </c>
      <c r="B400" t="s">
        <v>36</v>
      </c>
      <c r="C400" t="str">
        <f>VLOOKUP(B400,'Weight Classes'!$B$2:$C$18,2,FALSE)</f>
        <v>Lightweight</v>
      </c>
      <c r="D400">
        <v>45</v>
      </c>
      <c r="E400" t="s">
        <v>3417</v>
      </c>
      <c r="F400" t="s">
        <v>736</v>
      </c>
      <c r="G400" s="1">
        <v>42329</v>
      </c>
      <c r="I400">
        <v>1</v>
      </c>
      <c r="J400">
        <v>308</v>
      </c>
      <c r="M400" s="1">
        <f t="shared" si="12"/>
        <v>42637</v>
      </c>
      <c r="N400">
        <f t="shared" si="13"/>
        <v>308</v>
      </c>
      <c r="O400" t="str">
        <f>VLOOKUP(F400,'Country Mapping'!$A$1:$C$330,2,FALSE)</f>
        <v>Western Europe</v>
      </c>
      <c r="P400" t="str">
        <f>VLOOKUP(F400,'Country Mapping'!$A$1:$C$330,3,FALSE)</f>
        <v>Europe</v>
      </c>
    </row>
    <row r="401" spans="1:17" x14ac:dyDescent="0.25">
      <c r="A401" t="s">
        <v>303</v>
      </c>
      <c r="B401" t="s">
        <v>36</v>
      </c>
      <c r="C401" t="str">
        <f>VLOOKUP(B401,'Weight Classes'!$B$2:$C$18,2,FALSE)</f>
        <v>Lightweight</v>
      </c>
      <c r="D401">
        <v>46</v>
      </c>
      <c r="E401" t="s">
        <v>3418</v>
      </c>
      <c r="F401" t="s">
        <v>755</v>
      </c>
      <c r="G401" s="1">
        <v>42637</v>
      </c>
      <c r="I401">
        <v>3</v>
      </c>
      <c r="J401">
        <v>596</v>
      </c>
      <c r="L401" t="s">
        <v>580</v>
      </c>
      <c r="M401" s="1">
        <f t="shared" si="12"/>
        <v>43233</v>
      </c>
      <c r="N401">
        <f t="shared" si="13"/>
        <v>596</v>
      </c>
      <c r="O401" t="str">
        <f>VLOOKUP(F401,'Country Mapping'!$A$1:$C$330,2,FALSE)</f>
        <v>South America</v>
      </c>
      <c r="P401" t="str">
        <f>VLOOKUP(F401,'Country Mapping'!$A$1:$C$330,3,FALSE)</f>
        <v>South America</v>
      </c>
    </row>
    <row r="402" spans="1:17" x14ac:dyDescent="0.25">
      <c r="A402" t="s">
        <v>303</v>
      </c>
      <c r="B402" t="s">
        <v>36</v>
      </c>
      <c r="C402" t="str">
        <f>VLOOKUP(B402,'Weight Classes'!$B$2:$C$18,2,FALSE)</f>
        <v>Lightweight</v>
      </c>
      <c r="D402">
        <v>47</v>
      </c>
      <c r="E402" t="s">
        <v>4862</v>
      </c>
      <c r="F402" t="s">
        <v>739</v>
      </c>
      <c r="G402" s="1">
        <v>43233</v>
      </c>
      <c r="I402">
        <v>3</v>
      </c>
      <c r="J402">
        <v>891</v>
      </c>
      <c r="M402" s="1">
        <f t="shared" si="12"/>
        <v>43827</v>
      </c>
      <c r="N402">
        <f t="shared" si="13"/>
        <v>594</v>
      </c>
      <c r="O402" t="str">
        <f>VLOOKUP(F402,'Country Mapping'!$A$1:$C$330,2,FALSE)</f>
        <v>Eastern Europe</v>
      </c>
      <c r="P402" t="str">
        <f>VLOOKUP(F402,'Country Mapping'!$A$1:$C$330,3,FALSE)</f>
        <v>Europe</v>
      </c>
      <c r="Q402" t="s">
        <v>4863</v>
      </c>
    </row>
    <row r="403" spans="1:17" x14ac:dyDescent="0.25">
      <c r="A403" t="s">
        <v>303</v>
      </c>
      <c r="B403" t="s">
        <v>36</v>
      </c>
      <c r="C403" t="str">
        <f>VLOOKUP(B403,'Weight Classes'!$B$2:$C$18,2,FALSE)</f>
        <v>Lightweight</v>
      </c>
      <c r="D403">
        <v>48</v>
      </c>
      <c r="E403" t="s">
        <v>3420</v>
      </c>
      <c r="F403" t="s">
        <v>734</v>
      </c>
      <c r="G403" s="1">
        <v>43827</v>
      </c>
      <c r="I403">
        <v>0</v>
      </c>
      <c r="J403">
        <v>297</v>
      </c>
      <c r="M403" s="1" t="str">
        <f t="shared" si="12"/>
        <v/>
      </c>
      <c r="N403" t="str">
        <f t="shared" si="13"/>
        <v/>
      </c>
      <c r="O403" t="str">
        <f>VLOOKUP(F403,'Country Mapping'!$A$1:$C$330,2,FALSE)</f>
        <v>North America</v>
      </c>
      <c r="P403" t="str">
        <f>VLOOKUP(F403,'Country Mapping'!$A$1:$C$330,3,FALSE)</f>
        <v>North America</v>
      </c>
    </row>
    <row r="404" spans="1:17" x14ac:dyDescent="0.25">
      <c r="A404" t="s">
        <v>303</v>
      </c>
      <c r="B404" t="s">
        <v>69</v>
      </c>
      <c r="C404" t="str">
        <f>VLOOKUP(B404,'Weight Classes'!$B$2:$C$18,2,FALSE)</f>
        <v>Super Featherweight</v>
      </c>
      <c r="D404">
        <v>1</v>
      </c>
      <c r="E404" t="s">
        <v>3421</v>
      </c>
      <c r="F404" t="s">
        <v>781</v>
      </c>
      <c r="G404" s="1">
        <v>23058</v>
      </c>
      <c r="I404">
        <v>5</v>
      </c>
      <c r="J404">
        <v>1580</v>
      </c>
      <c r="M404" s="1">
        <f t="shared" si="12"/>
        <v>24638</v>
      </c>
      <c r="N404">
        <f t="shared" si="13"/>
        <v>1580</v>
      </c>
      <c r="O404" t="str">
        <f>VLOOKUP(F404,'Country Mapping'!$A$1:$C$330,2,FALSE)</f>
        <v>Oceania</v>
      </c>
      <c r="P404" t="str">
        <f>VLOOKUP(F404,'Country Mapping'!$A$1:$C$330,3,FALSE)</f>
        <v>Asia</v>
      </c>
    </row>
    <row r="405" spans="1:17" x14ac:dyDescent="0.25">
      <c r="A405" t="s">
        <v>303</v>
      </c>
      <c r="B405" t="s">
        <v>69</v>
      </c>
      <c r="C405" t="str">
        <f>VLOOKUP(B405,'Weight Classes'!$B$2:$C$18,2,FALSE)</f>
        <v>Super Featherweight</v>
      </c>
      <c r="D405">
        <v>2</v>
      </c>
      <c r="E405" t="s">
        <v>3422</v>
      </c>
      <c r="F405" t="s">
        <v>771</v>
      </c>
      <c r="G405" s="1">
        <v>24638</v>
      </c>
      <c r="I405">
        <v>0</v>
      </c>
      <c r="J405">
        <v>181</v>
      </c>
      <c r="M405" s="1">
        <f t="shared" si="12"/>
        <v>24820</v>
      </c>
      <c r="N405">
        <f t="shared" si="13"/>
        <v>182</v>
      </c>
      <c r="O405" t="str">
        <f>VLOOKUP(F405,'Country Mapping'!$A$1:$C$330,2,FALSE)</f>
        <v>East Asia</v>
      </c>
      <c r="P405" t="str">
        <f>VLOOKUP(F405,'Country Mapping'!$A$1:$C$330,3,FALSE)</f>
        <v>Asia</v>
      </c>
    </row>
    <row r="406" spans="1:17" x14ac:dyDescent="0.25">
      <c r="A406" t="s">
        <v>303</v>
      </c>
      <c r="B406" t="s">
        <v>69</v>
      </c>
      <c r="C406" t="str">
        <f>VLOOKUP(B406,'Weight Classes'!$B$2:$C$18,2,FALSE)</f>
        <v>Super Featherweight</v>
      </c>
      <c r="D406">
        <v>3</v>
      </c>
      <c r="E406" t="s">
        <v>3423</v>
      </c>
      <c r="F406" t="s">
        <v>771</v>
      </c>
      <c r="G406" s="1">
        <v>24820</v>
      </c>
      <c r="I406">
        <v>6</v>
      </c>
      <c r="J406">
        <v>1323</v>
      </c>
      <c r="M406" s="1">
        <f t="shared" si="12"/>
        <v>26143</v>
      </c>
      <c r="N406">
        <f t="shared" si="13"/>
        <v>1323</v>
      </c>
      <c r="O406" t="str">
        <f>VLOOKUP(F406,'Country Mapping'!$A$1:$C$330,2,FALSE)</f>
        <v>East Asia</v>
      </c>
      <c r="P406" t="str">
        <f>VLOOKUP(F406,'Country Mapping'!$A$1:$C$330,3,FALSE)</f>
        <v>Asia</v>
      </c>
    </row>
    <row r="407" spans="1:17" x14ac:dyDescent="0.25">
      <c r="A407" t="s">
        <v>303</v>
      </c>
      <c r="B407" t="s">
        <v>69</v>
      </c>
      <c r="C407" t="str">
        <f>VLOOKUP(B407,'Weight Classes'!$B$2:$C$18,2,FALSE)</f>
        <v>Super Featherweight</v>
      </c>
      <c r="D407">
        <v>4</v>
      </c>
      <c r="E407" t="s">
        <v>3424</v>
      </c>
      <c r="F407" t="s">
        <v>755</v>
      </c>
      <c r="G407" s="1">
        <v>26143</v>
      </c>
      <c r="I407">
        <v>1</v>
      </c>
      <c r="J407">
        <v>271</v>
      </c>
      <c r="M407" s="1">
        <f t="shared" si="12"/>
        <v>26414</v>
      </c>
      <c r="N407">
        <f t="shared" si="13"/>
        <v>271</v>
      </c>
      <c r="O407" t="str">
        <f>VLOOKUP(F407,'Country Mapping'!$A$1:$C$330,2,FALSE)</f>
        <v>South America</v>
      </c>
      <c r="P407" t="str">
        <f>VLOOKUP(F407,'Country Mapping'!$A$1:$C$330,3,FALSE)</f>
        <v>South America</v>
      </c>
    </row>
    <row r="408" spans="1:17" x14ac:dyDescent="0.25">
      <c r="A408" t="s">
        <v>303</v>
      </c>
      <c r="B408" t="s">
        <v>69</v>
      </c>
      <c r="C408" t="str">
        <f>VLOOKUP(B408,'Weight Classes'!$B$2:$C$18,2,FALSE)</f>
        <v>Super Featherweight</v>
      </c>
      <c r="D408">
        <v>5</v>
      </c>
      <c r="E408" t="s">
        <v>3425</v>
      </c>
      <c r="F408" t="s">
        <v>781</v>
      </c>
      <c r="G408" s="1">
        <v>26414</v>
      </c>
      <c r="I408">
        <v>1</v>
      </c>
      <c r="J408">
        <v>321</v>
      </c>
      <c r="M408" s="1">
        <f t="shared" si="12"/>
        <v>26735</v>
      </c>
      <c r="N408">
        <f t="shared" si="13"/>
        <v>321</v>
      </c>
      <c r="O408" t="str">
        <f>VLOOKUP(F408,'Country Mapping'!$A$1:$C$330,2,FALSE)</f>
        <v>Oceania</v>
      </c>
      <c r="P408" t="str">
        <f>VLOOKUP(F408,'Country Mapping'!$A$1:$C$330,3,FALSE)</f>
        <v>Asia</v>
      </c>
    </row>
    <row r="409" spans="1:17" x14ac:dyDescent="0.25">
      <c r="A409" t="s">
        <v>303</v>
      </c>
      <c r="B409" t="s">
        <v>69</v>
      </c>
      <c r="C409" t="str">
        <f>VLOOKUP(B409,'Weight Classes'!$B$2:$C$18,2,FALSE)</f>
        <v>Super Featherweight</v>
      </c>
      <c r="D409">
        <v>6</v>
      </c>
      <c r="E409" t="s">
        <v>3426</v>
      </c>
      <c r="F409" t="s">
        <v>771</v>
      </c>
      <c r="G409" s="1">
        <v>26735</v>
      </c>
      <c r="I409">
        <v>1</v>
      </c>
      <c r="J409">
        <v>219</v>
      </c>
      <c r="M409" s="1">
        <f t="shared" si="12"/>
        <v>26954</v>
      </c>
      <c r="N409">
        <f t="shared" si="13"/>
        <v>219</v>
      </c>
      <c r="O409" t="str">
        <f>VLOOKUP(F409,'Country Mapping'!$A$1:$C$330,2,FALSE)</f>
        <v>East Asia</v>
      </c>
      <c r="P409" t="str">
        <f>VLOOKUP(F409,'Country Mapping'!$A$1:$C$330,3,FALSE)</f>
        <v>Asia</v>
      </c>
    </row>
    <row r="410" spans="1:17" x14ac:dyDescent="0.25">
      <c r="A410" t="s">
        <v>303</v>
      </c>
      <c r="B410" t="s">
        <v>69</v>
      </c>
      <c r="C410" t="str">
        <f>VLOOKUP(B410,'Weight Classes'!$B$2:$C$18,2,FALSE)</f>
        <v>Super Featherweight</v>
      </c>
      <c r="D410">
        <v>7</v>
      </c>
      <c r="E410" t="s">
        <v>584</v>
      </c>
      <c r="F410" t="s">
        <v>781</v>
      </c>
      <c r="G410" s="1">
        <v>26954</v>
      </c>
      <c r="I410">
        <v>5</v>
      </c>
      <c r="J410">
        <v>1095</v>
      </c>
      <c r="M410" s="1">
        <f t="shared" si="12"/>
        <v>28049</v>
      </c>
      <c r="N410">
        <f t="shared" si="13"/>
        <v>1095</v>
      </c>
      <c r="O410" t="str">
        <f>VLOOKUP(F410,'Country Mapping'!$A$1:$C$330,2,FALSE)</f>
        <v>Oceania</v>
      </c>
      <c r="P410" t="str">
        <f>VLOOKUP(F410,'Country Mapping'!$A$1:$C$330,3,FALSE)</f>
        <v>Asia</v>
      </c>
    </row>
    <row r="411" spans="1:17" x14ac:dyDescent="0.25">
      <c r="A411" t="s">
        <v>303</v>
      </c>
      <c r="B411" t="s">
        <v>69</v>
      </c>
      <c r="C411" t="str">
        <f>VLOOKUP(B411,'Weight Classes'!$B$2:$C$18,2,FALSE)</f>
        <v>Super Featherweight</v>
      </c>
      <c r="D411">
        <v>8</v>
      </c>
      <c r="E411" t="s">
        <v>3427</v>
      </c>
      <c r="F411" t="s">
        <v>747</v>
      </c>
      <c r="G411" s="1">
        <v>28049</v>
      </c>
      <c r="I411">
        <v>10</v>
      </c>
      <c r="J411">
        <v>1386</v>
      </c>
      <c r="M411" s="1">
        <f t="shared" si="12"/>
        <v>29435</v>
      </c>
      <c r="N411">
        <f t="shared" si="13"/>
        <v>1386</v>
      </c>
      <c r="O411" t="str">
        <f>VLOOKUP(F411,'Country Mapping'!$A$1:$C$330,2,FALSE)</f>
        <v>Caribbean</v>
      </c>
      <c r="P411" t="str">
        <f>VLOOKUP(F411,'Country Mapping'!$A$1:$C$330,3,FALSE)</f>
        <v>North America</v>
      </c>
    </row>
    <row r="412" spans="1:17" x14ac:dyDescent="0.25">
      <c r="A412" t="s">
        <v>303</v>
      </c>
      <c r="B412" t="s">
        <v>69</v>
      </c>
      <c r="C412" t="str">
        <f>VLOOKUP(B412,'Weight Classes'!$B$2:$C$18,2,FALSE)</f>
        <v>Super Featherweight</v>
      </c>
      <c r="D412">
        <v>9</v>
      </c>
      <c r="E412" t="s">
        <v>3428</v>
      </c>
      <c r="F412" t="s">
        <v>771</v>
      </c>
      <c r="G412" s="1">
        <v>29435</v>
      </c>
      <c r="I412">
        <v>1</v>
      </c>
      <c r="J412">
        <v>250</v>
      </c>
      <c r="M412" s="1">
        <f t="shared" si="12"/>
        <v>29685</v>
      </c>
      <c r="N412">
        <f t="shared" si="13"/>
        <v>250</v>
      </c>
      <c r="O412" t="str">
        <f>VLOOKUP(F412,'Country Mapping'!$A$1:$C$330,2,FALSE)</f>
        <v>East Asia</v>
      </c>
      <c r="P412" t="str">
        <f>VLOOKUP(F412,'Country Mapping'!$A$1:$C$330,3,FALSE)</f>
        <v>Asia</v>
      </c>
    </row>
    <row r="413" spans="1:17" x14ac:dyDescent="0.25">
      <c r="A413" t="s">
        <v>303</v>
      </c>
      <c r="B413" t="s">
        <v>69</v>
      </c>
      <c r="C413" t="str">
        <f>VLOOKUP(B413,'Weight Classes'!$B$2:$C$18,2,FALSE)</f>
        <v>Super Featherweight</v>
      </c>
      <c r="D413">
        <v>10</v>
      </c>
      <c r="E413" t="s">
        <v>585</v>
      </c>
      <c r="F413" t="s">
        <v>747</v>
      </c>
      <c r="G413" s="1">
        <v>29685</v>
      </c>
      <c r="I413">
        <v>3</v>
      </c>
      <c r="J413">
        <v>650</v>
      </c>
      <c r="M413" s="1">
        <f t="shared" si="12"/>
        <v>30335</v>
      </c>
      <c r="N413">
        <f t="shared" si="13"/>
        <v>650</v>
      </c>
      <c r="O413" t="str">
        <f>VLOOKUP(F413,'Country Mapping'!$A$1:$C$330,2,FALSE)</f>
        <v>Caribbean</v>
      </c>
      <c r="P413" t="str">
        <f>VLOOKUP(F413,'Country Mapping'!$A$1:$C$330,3,FALSE)</f>
        <v>North America</v>
      </c>
    </row>
    <row r="414" spans="1:17" x14ac:dyDescent="0.25">
      <c r="A414" t="s">
        <v>303</v>
      </c>
      <c r="B414" t="s">
        <v>69</v>
      </c>
      <c r="C414" t="str">
        <f>VLOOKUP(B414,'Weight Classes'!$B$2:$C$18,2,FALSE)</f>
        <v>Super Featherweight</v>
      </c>
      <c r="D414">
        <v>11</v>
      </c>
      <c r="E414" t="s">
        <v>3429</v>
      </c>
      <c r="F414" t="s">
        <v>734</v>
      </c>
      <c r="G414" s="1">
        <v>30335</v>
      </c>
      <c r="I414">
        <v>2</v>
      </c>
      <c r="J414">
        <v>403</v>
      </c>
      <c r="M414" s="1">
        <f t="shared" si="12"/>
        <v>30738</v>
      </c>
      <c r="N414">
        <f t="shared" si="13"/>
        <v>403</v>
      </c>
      <c r="O414" t="str">
        <f>VLOOKUP(F414,'Country Mapping'!$A$1:$C$330,2,FALSE)</f>
        <v>North America</v>
      </c>
      <c r="P414" t="str">
        <f>VLOOKUP(F414,'Country Mapping'!$A$1:$C$330,3,FALSE)</f>
        <v>North America</v>
      </c>
    </row>
    <row r="415" spans="1:17" x14ac:dyDescent="0.25">
      <c r="A415" t="s">
        <v>303</v>
      </c>
      <c r="B415" t="s">
        <v>69</v>
      </c>
      <c r="C415" t="str">
        <f>VLOOKUP(B415,'Weight Classes'!$B$2:$C$18,2,FALSE)</f>
        <v>Super Featherweight</v>
      </c>
      <c r="D415">
        <v>12</v>
      </c>
      <c r="E415" t="s">
        <v>3430</v>
      </c>
      <c r="F415" t="s">
        <v>734</v>
      </c>
      <c r="G415" s="1">
        <v>30738</v>
      </c>
      <c r="I415">
        <v>2</v>
      </c>
      <c r="J415">
        <v>448</v>
      </c>
      <c r="M415" s="1">
        <f t="shared" si="12"/>
        <v>31186</v>
      </c>
      <c r="N415">
        <f t="shared" si="13"/>
        <v>448</v>
      </c>
      <c r="O415" t="str">
        <f>VLOOKUP(F415,'Country Mapping'!$A$1:$C$330,2,FALSE)</f>
        <v>North America</v>
      </c>
      <c r="P415" t="str">
        <f>VLOOKUP(F415,'Country Mapping'!$A$1:$C$330,3,FALSE)</f>
        <v>North America</v>
      </c>
    </row>
    <row r="416" spans="1:17" x14ac:dyDescent="0.25">
      <c r="A416" t="s">
        <v>303</v>
      </c>
      <c r="B416" t="s">
        <v>69</v>
      </c>
      <c r="C416" t="str">
        <f>VLOOKUP(B416,'Weight Classes'!$B$2:$C$18,2,FALSE)</f>
        <v>Super Featherweight</v>
      </c>
      <c r="D416">
        <v>13</v>
      </c>
      <c r="E416" t="s">
        <v>3431</v>
      </c>
      <c r="F416" t="s">
        <v>747</v>
      </c>
      <c r="G416" s="1">
        <v>31186</v>
      </c>
      <c r="I416">
        <v>0</v>
      </c>
      <c r="J416">
        <v>370</v>
      </c>
      <c r="M416" s="1">
        <f t="shared" si="12"/>
        <v>31556</v>
      </c>
      <c r="N416">
        <f t="shared" si="13"/>
        <v>370</v>
      </c>
      <c r="O416" t="str">
        <f>VLOOKUP(F416,'Country Mapping'!$A$1:$C$330,2,FALSE)</f>
        <v>Caribbean</v>
      </c>
      <c r="P416" t="str">
        <f>VLOOKUP(F416,'Country Mapping'!$A$1:$C$330,3,FALSE)</f>
        <v>North America</v>
      </c>
    </row>
    <row r="417" spans="1:17" x14ac:dyDescent="0.25">
      <c r="A417" t="s">
        <v>303</v>
      </c>
      <c r="B417" t="s">
        <v>69</v>
      </c>
      <c r="C417" t="str">
        <f>VLOOKUP(B417,'Weight Classes'!$B$2:$C$18,2,FALSE)</f>
        <v>Super Featherweight</v>
      </c>
      <c r="D417">
        <v>14</v>
      </c>
      <c r="E417" t="s">
        <v>3432</v>
      </c>
      <c r="F417" t="s">
        <v>751</v>
      </c>
      <c r="G417" s="1">
        <v>31556</v>
      </c>
      <c r="I417">
        <v>0</v>
      </c>
      <c r="J417">
        <v>126</v>
      </c>
      <c r="M417" s="1">
        <f t="shared" si="12"/>
        <v>31682</v>
      </c>
      <c r="N417">
        <f t="shared" si="13"/>
        <v>126</v>
      </c>
      <c r="O417" t="str">
        <f>VLOOKUP(F417,'Country Mapping'!$A$1:$C$330,2,FALSE)</f>
        <v>Central America</v>
      </c>
      <c r="P417" t="str">
        <f>VLOOKUP(F417,'Country Mapping'!$A$1:$C$330,3,FALSE)</f>
        <v>North America</v>
      </c>
    </row>
    <row r="418" spans="1:17" x14ac:dyDescent="0.25">
      <c r="A418" t="s">
        <v>303</v>
      </c>
      <c r="B418" t="s">
        <v>69</v>
      </c>
      <c r="C418" t="str">
        <f>VLOOKUP(B418,'Weight Classes'!$B$2:$C$18,2,FALSE)</f>
        <v>Super Featherweight</v>
      </c>
      <c r="D418">
        <v>15</v>
      </c>
      <c r="E418" t="s">
        <v>3433</v>
      </c>
      <c r="F418" t="s">
        <v>735</v>
      </c>
      <c r="G418" s="1">
        <v>31682</v>
      </c>
      <c r="I418">
        <v>12</v>
      </c>
      <c r="J418">
        <v>1921</v>
      </c>
      <c r="L418" t="s">
        <v>590</v>
      </c>
      <c r="M418" s="1">
        <f t="shared" si="12"/>
        <v>33417</v>
      </c>
      <c r="N418">
        <f t="shared" si="13"/>
        <v>1735</v>
      </c>
      <c r="O418" t="str">
        <f>VLOOKUP(F418,'Country Mapping'!$A$1:$C$330,2,FALSE)</f>
        <v>Sub-Saharan Africa</v>
      </c>
      <c r="P418" t="str">
        <f>VLOOKUP(F418,'Country Mapping'!$A$1:$C$330,3,FALSE)</f>
        <v>Africa</v>
      </c>
    </row>
    <row r="419" spans="1:17" x14ac:dyDescent="0.25">
      <c r="A419" t="s">
        <v>303</v>
      </c>
      <c r="B419" t="s">
        <v>69</v>
      </c>
      <c r="C419" t="str">
        <f>VLOOKUP(B419,'Weight Classes'!$B$2:$C$18,2,FALSE)</f>
        <v>Super Featherweight</v>
      </c>
      <c r="D419">
        <v>16</v>
      </c>
      <c r="E419" t="s">
        <v>3434</v>
      </c>
      <c r="F419" t="s">
        <v>734</v>
      </c>
      <c r="G419" s="1">
        <v>33417</v>
      </c>
      <c r="I419">
        <v>0</v>
      </c>
      <c r="J419">
        <v>186</v>
      </c>
      <c r="L419" t="s">
        <v>591</v>
      </c>
      <c r="M419" s="1">
        <f t="shared" si="12"/>
        <v>33564</v>
      </c>
      <c r="N419">
        <f t="shared" si="13"/>
        <v>147</v>
      </c>
      <c r="O419" t="str">
        <f>VLOOKUP(F419,'Country Mapping'!$A$1:$C$330,2,FALSE)</f>
        <v>North America</v>
      </c>
      <c r="P419" t="str">
        <f>VLOOKUP(F419,'Country Mapping'!$A$1:$C$330,3,FALSE)</f>
        <v>North America</v>
      </c>
    </row>
    <row r="420" spans="1:17" x14ac:dyDescent="0.25">
      <c r="A420" t="s">
        <v>303</v>
      </c>
      <c r="B420" t="s">
        <v>69</v>
      </c>
      <c r="C420" t="str">
        <f>VLOOKUP(B420,'Weight Classes'!$B$2:$C$18,2,FALSE)</f>
        <v>Super Featherweight</v>
      </c>
      <c r="D420">
        <v>17</v>
      </c>
      <c r="E420" t="s">
        <v>3435</v>
      </c>
      <c r="F420" t="s">
        <v>734</v>
      </c>
      <c r="G420" s="1">
        <v>33564</v>
      </c>
      <c r="I420">
        <v>8</v>
      </c>
      <c r="J420">
        <v>1402</v>
      </c>
      <c r="L420" t="s">
        <v>592</v>
      </c>
      <c r="M420" s="1">
        <f t="shared" si="12"/>
        <v>34993</v>
      </c>
      <c r="N420">
        <f t="shared" si="13"/>
        <v>1429</v>
      </c>
      <c r="O420" t="str">
        <f>VLOOKUP(F420,'Country Mapping'!$A$1:$C$330,2,FALSE)</f>
        <v>North America</v>
      </c>
      <c r="P420" t="str">
        <f>VLOOKUP(F420,'Country Mapping'!$A$1:$C$330,3,FALSE)</f>
        <v>North America</v>
      </c>
    </row>
    <row r="421" spans="1:17" x14ac:dyDescent="0.25">
      <c r="A421" t="s">
        <v>303</v>
      </c>
      <c r="B421" t="s">
        <v>69</v>
      </c>
      <c r="C421" t="str">
        <f>VLOOKUP(B421,'Weight Classes'!$B$2:$C$18,2,FALSE)</f>
        <v>Super Featherweight</v>
      </c>
      <c r="D421">
        <v>18</v>
      </c>
      <c r="E421" t="s">
        <v>3436</v>
      </c>
      <c r="F421" t="s">
        <v>765</v>
      </c>
      <c r="G421" s="1">
        <v>34993</v>
      </c>
      <c r="I421">
        <v>7</v>
      </c>
      <c r="J421">
        <v>1050</v>
      </c>
      <c r="M421" s="1">
        <f t="shared" si="12"/>
        <v>36043</v>
      </c>
      <c r="N421">
        <f t="shared" si="13"/>
        <v>1050</v>
      </c>
      <c r="O421" t="str">
        <f>VLOOKUP(F421,'Country Mapping'!$A$1:$C$330,2,FALSE)</f>
        <v>East Asia</v>
      </c>
      <c r="P421" t="str">
        <f>VLOOKUP(F421,'Country Mapping'!$A$1:$C$330,3,FALSE)</f>
        <v>Asia</v>
      </c>
    </row>
    <row r="422" spans="1:17" x14ac:dyDescent="0.25">
      <c r="A422" t="s">
        <v>303</v>
      </c>
      <c r="B422" t="s">
        <v>69</v>
      </c>
      <c r="C422" t="str">
        <f>VLOOKUP(B422,'Weight Classes'!$B$2:$C$18,2,FALSE)</f>
        <v>Super Featherweight</v>
      </c>
      <c r="D422">
        <v>19</v>
      </c>
      <c r="E422" t="s">
        <v>3402</v>
      </c>
      <c r="F422" t="s">
        <v>771</v>
      </c>
      <c r="G422" s="1">
        <v>36043</v>
      </c>
      <c r="I422">
        <v>1</v>
      </c>
      <c r="J422">
        <v>421</v>
      </c>
      <c r="M422" s="1">
        <f t="shared" si="12"/>
        <v>36338</v>
      </c>
      <c r="N422">
        <f t="shared" si="13"/>
        <v>295</v>
      </c>
      <c r="O422" t="str">
        <f>VLOOKUP(F422,'Country Mapping'!$A$1:$C$330,2,FALSE)</f>
        <v>East Asia</v>
      </c>
      <c r="P422" t="str">
        <f>VLOOKUP(F422,'Country Mapping'!$A$1:$C$330,3,FALSE)</f>
        <v>Asia</v>
      </c>
    </row>
    <row r="423" spans="1:17" x14ac:dyDescent="0.25">
      <c r="A423" t="s">
        <v>303</v>
      </c>
      <c r="B423" t="s">
        <v>69</v>
      </c>
      <c r="C423" t="str">
        <f>VLOOKUP(B423,'Weight Classes'!$B$2:$C$18,2,FALSE)</f>
        <v>Super Featherweight</v>
      </c>
      <c r="D423">
        <v>20</v>
      </c>
      <c r="E423" t="s">
        <v>3437</v>
      </c>
      <c r="F423" t="s">
        <v>787</v>
      </c>
      <c r="G423" s="1">
        <v>36338</v>
      </c>
      <c r="I423">
        <v>0</v>
      </c>
      <c r="J423">
        <v>126</v>
      </c>
      <c r="M423" s="1">
        <f t="shared" si="12"/>
        <v>36464</v>
      </c>
      <c r="N423">
        <f t="shared" si="13"/>
        <v>126</v>
      </c>
      <c r="O423" t="str">
        <f>VLOOKUP(F423,'Country Mapping'!$A$1:$C$330,2,FALSE)</f>
        <v>Asia</v>
      </c>
      <c r="P423" t="str">
        <f>VLOOKUP(F423,'Country Mapping'!$A$1:$C$330,3,FALSE)</f>
        <v>Asia</v>
      </c>
    </row>
    <row r="424" spans="1:17" x14ac:dyDescent="0.25">
      <c r="A424" t="s">
        <v>303</v>
      </c>
      <c r="B424" t="s">
        <v>69</v>
      </c>
      <c r="C424" t="str">
        <f>VLOOKUP(B424,'Weight Classes'!$B$2:$C$18,2,FALSE)</f>
        <v>Super Featherweight</v>
      </c>
      <c r="D424">
        <v>21</v>
      </c>
      <c r="E424" t="s">
        <v>3438</v>
      </c>
      <c r="F424" t="s">
        <v>765</v>
      </c>
      <c r="G424" s="1">
        <v>36464</v>
      </c>
      <c r="I424">
        <v>1</v>
      </c>
      <c r="J424">
        <v>203</v>
      </c>
      <c r="M424" s="1">
        <f t="shared" si="12"/>
        <v>36667</v>
      </c>
      <c r="N424">
        <f t="shared" si="13"/>
        <v>203</v>
      </c>
      <c r="O424" t="str">
        <f>VLOOKUP(F424,'Country Mapping'!$A$1:$C$330,2,FALSE)</f>
        <v>East Asia</v>
      </c>
      <c r="P424" t="str">
        <f>VLOOKUP(F424,'Country Mapping'!$A$1:$C$330,3,FALSE)</f>
        <v>Asia</v>
      </c>
    </row>
    <row r="425" spans="1:17" x14ac:dyDescent="0.25">
      <c r="A425" t="s">
        <v>303</v>
      </c>
      <c r="B425" t="s">
        <v>69</v>
      </c>
      <c r="C425" t="str">
        <f>VLOOKUP(B425,'Weight Classes'!$B$2:$C$18,2,FALSE)</f>
        <v>Super Featherweight</v>
      </c>
      <c r="D425">
        <v>22</v>
      </c>
      <c r="E425" t="s">
        <v>3439</v>
      </c>
      <c r="F425" t="s">
        <v>753</v>
      </c>
      <c r="G425" s="1">
        <v>36667</v>
      </c>
      <c r="I425">
        <v>4</v>
      </c>
      <c r="J425">
        <v>601</v>
      </c>
      <c r="L425" t="s">
        <v>594</v>
      </c>
      <c r="M425" s="1">
        <f t="shared" si="12"/>
        <v>37268</v>
      </c>
      <c r="N425">
        <f t="shared" si="13"/>
        <v>601</v>
      </c>
      <c r="O425" t="str">
        <f>VLOOKUP(F425,'Country Mapping'!$A$1:$C$330,2,FALSE)</f>
        <v>Caribbean</v>
      </c>
      <c r="P425" t="str">
        <f>VLOOKUP(F425,'Country Mapping'!$A$1:$C$330,3,FALSE)</f>
        <v>North America</v>
      </c>
    </row>
    <row r="426" spans="1:17" x14ac:dyDescent="0.25">
      <c r="A426" t="s">
        <v>303</v>
      </c>
      <c r="B426" t="s">
        <v>69</v>
      </c>
      <c r="C426" t="str">
        <f>VLOOKUP(B426,'Weight Classes'!$B$2:$C$18,2,FALSE)</f>
        <v>Super Featherweight</v>
      </c>
      <c r="D426">
        <v>23</v>
      </c>
      <c r="E426" t="s">
        <v>4189</v>
      </c>
      <c r="F426" t="s">
        <v>789</v>
      </c>
      <c r="G426" s="1">
        <v>37268</v>
      </c>
      <c r="I426">
        <v>3</v>
      </c>
      <c r="J426">
        <v>574</v>
      </c>
      <c r="L426" t="s">
        <v>595</v>
      </c>
      <c r="M426" s="1">
        <f t="shared" si="12"/>
        <v>37359</v>
      </c>
      <c r="N426">
        <f t="shared" si="13"/>
        <v>91</v>
      </c>
      <c r="O426" t="str">
        <f>VLOOKUP(F426,'Country Mapping'!$A$1:$C$330,2,FALSE)</f>
        <v>South America</v>
      </c>
      <c r="P426" t="str">
        <f>VLOOKUP(F426,'Country Mapping'!$A$1:$C$330,3,FALSE)</f>
        <v>South America</v>
      </c>
      <c r="Q426" t="s">
        <v>4864</v>
      </c>
    </row>
    <row r="427" spans="1:17" x14ac:dyDescent="0.25">
      <c r="A427" t="s">
        <v>303</v>
      </c>
      <c r="B427" t="s">
        <v>69</v>
      </c>
      <c r="C427" t="str">
        <f>VLOOKUP(B427,'Weight Classes'!$B$2:$C$18,2,FALSE)</f>
        <v>Super Featherweight</v>
      </c>
      <c r="D427">
        <v>24</v>
      </c>
      <c r="E427" t="s">
        <v>4865</v>
      </c>
      <c r="F427" t="s">
        <v>790</v>
      </c>
      <c r="G427" s="1">
        <v>37359</v>
      </c>
      <c r="I427">
        <v>3</v>
      </c>
      <c r="J427">
        <v>1113</v>
      </c>
      <c r="M427" s="1">
        <f t="shared" si="12"/>
        <v>38472</v>
      </c>
      <c r="N427">
        <f t="shared" si="13"/>
        <v>1113</v>
      </c>
      <c r="O427" t="str">
        <f>VLOOKUP(F427,'Country Mapping'!$A$1:$C$330,2,FALSE)</f>
        <v>Oceania</v>
      </c>
      <c r="P427" t="str">
        <f>VLOOKUP(F427,'Country Mapping'!$A$1:$C$330,3,FALSE)</f>
        <v>Asia</v>
      </c>
      <c r="Q427" t="s">
        <v>4866</v>
      </c>
    </row>
    <row r="428" spans="1:17" x14ac:dyDescent="0.25">
      <c r="A428" t="s">
        <v>303</v>
      </c>
      <c r="B428" t="s">
        <v>69</v>
      </c>
      <c r="C428" t="str">
        <f>VLOOKUP(B428,'Weight Classes'!$B$2:$C$18,2,FALSE)</f>
        <v>Super Featherweight</v>
      </c>
      <c r="D428">
        <v>25</v>
      </c>
      <c r="E428" t="s">
        <v>3442</v>
      </c>
      <c r="F428" t="s">
        <v>751</v>
      </c>
      <c r="G428" s="1">
        <v>38472</v>
      </c>
      <c r="I428">
        <v>1</v>
      </c>
      <c r="J428">
        <v>462</v>
      </c>
      <c r="M428" s="1">
        <f t="shared" si="12"/>
        <v>38934</v>
      </c>
      <c r="N428">
        <f t="shared" si="13"/>
        <v>462</v>
      </c>
      <c r="O428" t="str">
        <f>VLOOKUP(F428,'Country Mapping'!$A$1:$C$330,2,FALSE)</f>
        <v>Central America</v>
      </c>
      <c r="P428" t="str">
        <f>VLOOKUP(F428,'Country Mapping'!$A$1:$C$330,3,FALSE)</f>
        <v>North America</v>
      </c>
    </row>
    <row r="429" spans="1:17" x14ac:dyDescent="0.25">
      <c r="A429" t="s">
        <v>303</v>
      </c>
      <c r="B429" t="s">
        <v>69</v>
      </c>
      <c r="C429" t="str">
        <f>VLOOKUP(B429,'Weight Classes'!$B$2:$C$18,2,FALSE)</f>
        <v>Super Featherweight</v>
      </c>
      <c r="D429">
        <v>26</v>
      </c>
      <c r="E429" t="s">
        <v>3443</v>
      </c>
      <c r="F429" t="s">
        <v>755</v>
      </c>
      <c r="G429" s="1">
        <v>38934</v>
      </c>
      <c r="I429">
        <v>4</v>
      </c>
      <c r="J429">
        <v>760</v>
      </c>
      <c r="L429" t="s">
        <v>597</v>
      </c>
      <c r="M429" s="1">
        <f t="shared" si="12"/>
        <v>39780</v>
      </c>
      <c r="N429">
        <f t="shared" si="13"/>
        <v>846</v>
      </c>
      <c r="O429" t="str">
        <f>VLOOKUP(F429,'Country Mapping'!$A$1:$C$330,2,FALSE)</f>
        <v>South America</v>
      </c>
      <c r="P429" t="str">
        <f>VLOOKUP(F429,'Country Mapping'!$A$1:$C$330,3,FALSE)</f>
        <v>South America</v>
      </c>
    </row>
    <row r="430" spans="1:17" x14ac:dyDescent="0.25">
      <c r="A430" t="s">
        <v>303</v>
      </c>
      <c r="B430" t="s">
        <v>69</v>
      </c>
      <c r="C430" t="str">
        <f>VLOOKUP(B430,'Weight Classes'!$B$2:$C$18,2,FALSE)</f>
        <v>Super Featherweight</v>
      </c>
      <c r="D430">
        <v>27</v>
      </c>
      <c r="E430" t="s">
        <v>3444</v>
      </c>
      <c r="F430" t="s">
        <v>755</v>
      </c>
      <c r="G430" s="1">
        <v>39780</v>
      </c>
      <c r="I430">
        <v>1</v>
      </c>
      <c r="J430">
        <v>316</v>
      </c>
      <c r="M430" s="1">
        <f t="shared" si="12"/>
        <v>40096</v>
      </c>
      <c r="N430">
        <f t="shared" si="13"/>
        <v>316</v>
      </c>
      <c r="O430" t="str">
        <f>VLOOKUP(F430,'Country Mapping'!$A$1:$C$330,2,FALSE)</f>
        <v>South America</v>
      </c>
      <c r="P430" t="str">
        <f>VLOOKUP(F430,'Country Mapping'!$A$1:$C$330,3,FALSE)</f>
        <v>South America</v>
      </c>
    </row>
    <row r="431" spans="1:17" x14ac:dyDescent="0.25">
      <c r="A431" t="s">
        <v>303</v>
      </c>
      <c r="B431" t="s">
        <v>69</v>
      </c>
      <c r="C431" t="str">
        <f>VLOOKUP(B431,'Weight Classes'!$B$2:$C$18,2,FALSE)</f>
        <v>Super Featherweight</v>
      </c>
      <c r="D431">
        <v>28</v>
      </c>
      <c r="E431" t="s">
        <v>3445</v>
      </c>
      <c r="F431" t="s">
        <v>768</v>
      </c>
      <c r="G431" s="1">
        <v>40096</v>
      </c>
      <c r="I431">
        <v>0</v>
      </c>
      <c r="J431">
        <v>93</v>
      </c>
      <c r="M431" s="1">
        <f t="shared" si="12"/>
        <v>40189</v>
      </c>
      <c r="N431">
        <f t="shared" si="13"/>
        <v>93</v>
      </c>
      <c r="O431" t="str">
        <f>VLOOKUP(F431,'Country Mapping'!$A$1:$C$330,2,FALSE)</f>
        <v>North America</v>
      </c>
      <c r="P431" t="str">
        <f>VLOOKUP(F431,'Country Mapping'!$A$1:$C$330,3,FALSE)</f>
        <v>North America</v>
      </c>
    </row>
    <row r="432" spans="1:17" x14ac:dyDescent="0.25">
      <c r="A432" t="s">
        <v>303</v>
      </c>
      <c r="B432" t="s">
        <v>69</v>
      </c>
      <c r="C432" t="str">
        <f>VLOOKUP(B432,'Weight Classes'!$B$2:$C$18,2,FALSE)</f>
        <v>Super Featherweight</v>
      </c>
      <c r="D432">
        <v>29</v>
      </c>
      <c r="E432" t="s">
        <v>3446</v>
      </c>
      <c r="F432" t="s">
        <v>771</v>
      </c>
      <c r="G432" s="1">
        <v>40189</v>
      </c>
      <c r="I432">
        <v>9</v>
      </c>
      <c r="J432">
        <v>1807</v>
      </c>
      <c r="L432" t="s">
        <v>599</v>
      </c>
      <c r="M432" s="1">
        <f t="shared" si="12"/>
        <v>42056</v>
      </c>
      <c r="N432">
        <f t="shared" si="13"/>
        <v>1867</v>
      </c>
      <c r="O432" t="str">
        <f>VLOOKUP(F432,'Country Mapping'!$A$1:$C$330,2,FALSE)</f>
        <v>East Asia</v>
      </c>
      <c r="P432" t="str">
        <f>VLOOKUP(F432,'Country Mapping'!$A$1:$C$330,3,FALSE)</f>
        <v>Asia</v>
      </c>
    </row>
    <row r="433" spans="1:17" x14ac:dyDescent="0.25">
      <c r="A433" t="s">
        <v>303</v>
      </c>
      <c r="B433" t="s">
        <v>69</v>
      </c>
      <c r="C433" t="str">
        <f>VLOOKUP(B433,'Weight Classes'!$B$2:$C$18,2,FALSE)</f>
        <v>Super Featherweight</v>
      </c>
      <c r="D433">
        <v>30</v>
      </c>
      <c r="E433" t="s">
        <v>4867</v>
      </c>
      <c r="F433" t="s">
        <v>771</v>
      </c>
      <c r="G433" s="1">
        <v>42056</v>
      </c>
      <c r="I433">
        <v>2</v>
      </c>
      <c r="J433" t="s">
        <v>600</v>
      </c>
      <c r="M433" s="1">
        <f t="shared" si="12"/>
        <v>42153</v>
      </c>
      <c r="N433">
        <f t="shared" si="13"/>
        <v>97</v>
      </c>
      <c r="O433" t="str">
        <f>VLOOKUP(F433,'Country Mapping'!$A$1:$C$330,2,FALSE)</f>
        <v>East Asia</v>
      </c>
      <c r="P433" t="str">
        <f>VLOOKUP(F433,'Country Mapping'!$A$1:$C$330,3,FALSE)</f>
        <v>Asia</v>
      </c>
      <c r="Q433" t="s">
        <v>4822</v>
      </c>
    </row>
    <row r="434" spans="1:17" x14ac:dyDescent="0.25">
      <c r="A434" t="s">
        <v>303</v>
      </c>
      <c r="B434" t="s">
        <v>69</v>
      </c>
      <c r="C434" t="str">
        <f>VLOOKUP(B434,'Weight Classes'!$B$2:$C$18,2,FALSE)</f>
        <v>Super Featherweight</v>
      </c>
      <c r="D434">
        <v>31</v>
      </c>
      <c r="E434" t="s">
        <v>3448</v>
      </c>
      <c r="F434" t="s">
        <v>772</v>
      </c>
      <c r="G434" s="1">
        <v>42153</v>
      </c>
      <c r="I434">
        <v>1</v>
      </c>
      <c r="J434">
        <v>392</v>
      </c>
      <c r="M434" s="1">
        <f t="shared" si="12"/>
        <v>42487</v>
      </c>
      <c r="N434">
        <f t="shared" si="13"/>
        <v>334</v>
      </c>
      <c r="O434" t="str">
        <f>VLOOKUP(F434,'Country Mapping'!$A$1:$C$330,2,FALSE)</f>
        <v>Caribbean</v>
      </c>
      <c r="P434" t="str">
        <f>VLOOKUP(F434,'Country Mapping'!$A$1:$C$330,3,FALSE)</f>
        <v>North America</v>
      </c>
    </row>
    <row r="435" spans="1:17" x14ac:dyDescent="0.25">
      <c r="A435" t="s">
        <v>303</v>
      </c>
      <c r="B435" t="s">
        <v>69</v>
      </c>
      <c r="C435" t="str">
        <f>VLOOKUP(B435,'Weight Classes'!$B$2:$C$18,2,FALSE)</f>
        <v>Super Featherweight</v>
      </c>
      <c r="D435">
        <v>32</v>
      </c>
      <c r="E435" t="s">
        <v>4868</v>
      </c>
      <c r="F435" t="s">
        <v>751</v>
      </c>
      <c r="G435" s="1">
        <v>42487</v>
      </c>
      <c r="I435">
        <v>2</v>
      </c>
      <c r="J435">
        <v>541</v>
      </c>
      <c r="L435" t="s">
        <v>601</v>
      </c>
      <c r="M435" s="1">
        <f t="shared" si="12"/>
        <v>42545</v>
      </c>
      <c r="N435">
        <f t="shared" si="13"/>
        <v>58</v>
      </c>
      <c r="O435" t="str">
        <f>VLOOKUP(F435,'Country Mapping'!$A$1:$C$330,2,FALSE)</f>
        <v>Central America</v>
      </c>
      <c r="P435" t="str">
        <f>VLOOKUP(F435,'Country Mapping'!$A$1:$C$330,3,FALSE)</f>
        <v>North America</v>
      </c>
      <c r="Q435" t="s">
        <v>4800</v>
      </c>
    </row>
    <row r="436" spans="1:17" x14ac:dyDescent="0.25">
      <c r="A436" t="s">
        <v>303</v>
      </c>
      <c r="B436" t="s">
        <v>69</v>
      </c>
      <c r="C436" t="str">
        <f>VLOOKUP(B436,'Weight Classes'!$B$2:$C$18,2,FALSE)</f>
        <v>Super Featherweight</v>
      </c>
      <c r="D436">
        <v>33</v>
      </c>
      <c r="E436" t="s">
        <v>3450</v>
      </c>
      <c r="F436" t="s">
        <v>734</v>
      </c>
      <c r="G436" s="1">
        <v>42545</v>
      </c>
      <c r="I436">
        <v>1</v>
      </c>
      <c r="J436">
        <v>236</v>
      </c>
      <c r="L436" t="s">
        <v>602</v>
      </c>
      <c r="M436" s="1">
        <f t="shared" si="12"/>
        <v>43029</v>
      </c>
      <c r="N436">
        <f t="shared" si="13"/>
        <v>484</v>
      </c>
      <c r="O436" t="str">
        <f>VLOOKUP(F436,'Country Mapping'!$A$1:$C$330,2,FALSE)</f>
        <v>North America</v>
      </c>
      <c r="P436" t="str">
        <f>VLOOKUP(F436,'Country Mapping'!$A$1:$C$330,3,FALSE)</f>
        <v>North America</v>
      </c>
    </row>
    <row r="437" spans="1:17" x14ac:dyDescent="0.25">
      <c r="A437" t="s">
        <v>303</v>
      </c>
      <c r="B437" t="s">
        <v>69</v>
      </c>
      <c r="C437" t="str">
        <f>VLOOKUP(B437,'Weight Classes'!$B$2:$C$18,2,FALSE)</f>
        <v>Super Featherweight</v>
      </c>
      <c r="D437">
        <v>34</v>
      </c>
      <c r="E437" t="s">
        <v>3452</v>
      </c>
      <c r="F437" t="s">
        <v>747</v>
      </c>
      <c r="G437" s="1">
        <v>43029</v>
      </c>
      <c r="I437">
        <v>2</v>
      </c>
      <c r="J437">
        <v>476</v>
      </c>
      <c r="M437" s="1">
        <f t="shared" si="12"/>
        <v>43211</v>
      </c>
      <c r="N437">
        <f t="shared" si="13"/>
        <v>182</v>
      </c>
      <c r="O437" t="str">
        <f>VLOOKUP(F437,'Country Mapping'!$A$1:$C$330,2,FALSE)</f>
        <v>Caribbean</v>
      </c>
      <c r="P437" t="str">
        <f>VLOOKUP(F437,'Country Mapping'!$A$1:$C$330,3,FALSE)</f>
        <v>North America</v>
      </c>
    </row>
    <row r="438" spans="1:17" x14ac:dyDescent="0.25">
      <c r="A438" t="s">
        <v>303</v>
      </c>
      <c r="B438" t="s">
        <v>69</v>
      </c>
      <c r="C438" t="str">
        <f>VLOOKUP(B438,'Weight Classes'!$B$2:$C$18,2,FALSE)</f>
        <v>Super Featherweight</v>
      </c>
      <c r="D438">
        <v>35</v>
      </c>
      <c r="E438" t="s">
        <v>4869</v>
      </c>
      <c r="F438" t="s">
        <v>734</v>
      </c>
      <c r="G438" s="1">
        <v>43211</v>
      </c>
      <c r="I438">
        <v>2</v>
      </c>
      <c r="J438">
        <v>498</v>
      </c>
      <c r="L438" t="s">
        <v>603</v>
      </c>
      <c r="M438" s="1">
        <f t="shared" si="12"/>
        <v>43505</v>
      </c>
      <c r="N438">
        <f t="shared" si="13"/>
        <v>294</v>
      </c>
      <c r="O438" t="str">
        <f>VLOOKUP(F438,'Country Mapping'!$A$1:$C$330,2,FALSE)</f>
        <v>North America</v>
      </c>
      <c r="P438" t="str">
        <f>VLOOKUP(F438,'Country Mapping'!$A$1:$C$330,3,FALSE)</f>
        <v>North America</v>
      </c>
      <c r="Q438" t="s">
        <v>4870</v>
      </c>
    </row>
    <row r="439" spans="1:17" x14ac:dyDescent="0.25">
      <c r="A439" t="s">
        <v>303</v>
      </c>
      <c r="B439" t="s">
        <v>69</v>
      </c>
      <c r="C439" t="str">
        <f>VLOOKUP(B439,'Weight Classes'!$B$2:$C$18,2,FALSE)</f>
        <v>Super Featherweight</v>
      </c>
      <c r="D439">
        <v>36</v>
      </c>
      <c r="E439" t="s">
        <v>3454</v>
      </c>
      <c r="F439" t="s">
        <v>734</v>
      </c>
      <c r="G439" s="1">
        <v>43505</v>
      </c>
      <c r="I439">
        <v>1</v>
      </c>
      <c r="J439">
        <v>287</v>
      </c>
      <c r="M439" s="1">
        <f t="shared" si="12"/>
        <v>43792</v>
      </c>
      <c r="N439">
        <f t="shared" si="13"/>
        <v>287</v>
      </c>
      <c r="O439" t="str">
        <f>VLOOKUP(F439,'Country Mapping'!$A$1:$C$330,2,FALSE)</f>
        <v>North America</v>
      </c>
      <c r="P439" t="str">
        <f>VLOOKUP(F439,'Country Mapping'!$A$1:$C$330,3,FALSE)</f>
        <v>North America</v>
      </c>
    </row>
    <row r="440" spans="1:17" x14ac:dyDescent="0.25">
      <c r="A440" t="s">
        <v>303</v>
      </c>
      <c r="B440" t="s">
        <v>69</v>
      </c>
      <c r="C440" t="str">
        <f>VLOOKUP(B440,'Weight Classes'!$B$2:$C$18,2,FALSE)</f>
        <v>Super Featherweight</v>
      </c>
      <c r="D440">
        <v>37</v>
      </c>
      <c r="E440" t="s">
        <v>4871</v>
      </c>
      <c r="F440" t="s">
        <v>768</v>
      </c>
      <c r="G440" s="1">
        <v>43792</v>
      </c>
      <c r="I440">
        <v>0</v>
      </c>
      <c r="J440">
        <v>8</v>
      </c>
      <c r="L440" t="s">
        <v>604</v>
      </c>
      <c r="M440" s="1">
        <f t="shared" si="12"/>
        <v>43792</v>
      </c>
      <c r="N440">
        <f t="shared" si="13"/>
        <v>0</v>
      </c>
      <c r="O440" t="str">
        <f>VLOOKUP(F440,'Country Mapping'!$A$1:$C$330,2,FALSE)</f>
        <v>North America</v>
      </c>
      <c r="P440" t="str">
        <f>VLOOKUP(F440,'Country Mapping'!$A$1:$C$330,3,FALSE)</f>
        <v>North America</v>
      </c>
      <c r="Q440" t="s">
        <v>4872</v>
      </c>
    </row>
    <row r="441" spans="1:17" x14ac:dyDescent="0.25">
      <c r="A441" t="s">
        <v>303</v>
      </c>
      <c r="B441" t="s">
        <v>69</v>
      </c>
      <c r="C441" t="str">
        <f>VLOOKUP(B441,'Weight Classes'!$B$2:$C$18,2,FALSE)</f>
        <v>Super Featherweight</v>
      </c>
      <c r="D441">
        <v>38</v>
      </c>
      <c r="E441" t="s">
        <v>3456</v>
      </c>
      <c r="F441" t="s">
        <v>775</v>
      </c>
      <c r="G441" s="1">
        <v>43792</v>
      </c>
      <c r="I441">
        <v>0</v>
      </c>
      <c r="J441">
        <v>332</v>
      </c>
      <c r="M441" s="1" t="str">
        <f t="shared" si="12"/>
        <v/>
      </c>
      <c r="N441" t="str">
        <f t="shared" si="13"/>
        <v/>
      </c>
      <c r="O441" t="str">
        <f>VLOOKUP(F441,'Country Mapping'!$A$1:$C$330,2,FALSE)</f>
        <v>Central America</v>
      </c>
      <c r="P441" t="str">
        <f>VLOOKUP(F441,'Country Mapping'!$A$1:$C$330,3,FALSE)</f>
        <v>North America</v>
      </c>
    </row>
    <row r="442" spans="1:17" x14ac:dyDescent="0.25">
      <c r="A442" t="s">
        <v>303</v>
      </c>
      <c r="B442" t="s">
        <v>17</v>
      </c>
      <c r="C442" t="str">
        <f>VLOOKUP(B442,'Weight Classes'!$B$2:$C$18,2,FALSE)</f>
        <v>Featherweight</v>
      </c>
      <c r="D442">
        <v>1</v>
      </c>
      <c r="E442" t="s">
        <v>3457</v>
      </c>
      <c r="F442" t="s">
        <v>753</v>
      </c>
      <c r="G442" s="1">
        <v>23091</v>
      </c>
      <c r="I442">
        <v>3</v>
      </c>
      <c r="J442">
        <v>555</v>
      </c>
      <c r="K442" t="s">
        <v>791</v>
      </c>
      <c r="M442" s="1">
        <f t="shared" si="12"/>
        <v>23646</v>
      </c>
      <c r="N442">
        <f t="shared" si="13"/>
        <v>555</v>
      </c>
      <c r="O442" t="str">
        <f>VLOOKUP(F442,'Country Mapping'!$A$1:$C$330,2,FALSE)</f>
        <v>Caribbean</v>
      </c>
      <c r="P442" t="str">
        <f>VLOOKUP(F442,'Country Mapping'!$A$1:$C$330,3,FALSE)</f>
        <v>North America</v>
      </c>
    </row>
    <row r="443" spans="1:17" x14ac:dyDescent="0.25">
      <c r="A443" t="s">
        <v>303</v>
      </c>
      <c r="B443" t="s">
        <v>17</v>
      </c>
      <c r="C443" t="str">
        <f>VLOOKUP(B443,'Weight Classes'!$B$2:$C$18,2,FALSE)</f>
        <v>Featherweight</v>
      </c>
      <c r="D443">
        <v>2</v>
      </c>
      <c r="E443" t="s">
        <v>3458</v>
      </c>
      <c r="F443" t="s">
        <v>768</v>
      </c>
      <c r="G443" s="1">
        <v>23646</v>
      </c>
      <c r="I443">
        <v>7</v>
      </c>
      <c r="J443">
        <v>1191</v>
      </c>
      <c r="K443" t="s">
        <v>792</v>
      </c>
      <c r="L443" t="s">
        <v>606</v>
      </c>
      <c r="M443" s="1">
        <f t="shared" si="12"/>
        <v>24925</v>
      </c>
      <c r="N443">
        <f t="shared" si="13"/>
        <v>1279</v>
      </c>
      <c r="O443" t="str">
        <f>VLOOKUP(F443,'Country Mapping'!$A$1:$C$330,2,FALSE)</f>
        <v>North America</v>
      </c>
      <c r="P443" t="str">
        <f>VLOOKUP(F443,'Country Mapping'!$A$1:$C$330,3,FALSE)</f>
        <v>North America</v>
      </c>
    </row>
    <row r="444" spans="1:17" x14ac:dyDescent="0.25">
      <c r="A444" t="s">
        <v>303</v>
      </c>
      <c r="B444" t="s">
        <v>17</v>
      </c>
      <c r="C444" t="str">
        <f>VLOOKUP(B444,'Weight Classes'!$B$2:$C$18,2,FALSE)</f>
        <v>Featherweight</v>
      </c>
      <c r="D444">
        <v>3</v>
      </c>
      <c r="E444" t="s">
        <v>3459</v>
      </c>
      <c r="F444" t="s">
        <v>734</v>
      </c>
      <c r="G444" s="1">
        <v>24925</v>
      </c>
      <c r="I444">
        <v>0</v>
      </c>
      <c r="J444">
        <v>183</v>
      </c>
      <c r="K444" t="s">
        <v>793</v>
      </c>
      <c r="M444" s="1">
        <f t="shared" si="12"/>
        <v>25108</v>
      </c>
      <c r="N444">
        <f t="shared" si="13"/>
        <v>183</v>
      </c>
      <c r="O444" t="str">
        <f>VLOOKUP(F444,'Country Mapping'!$A$1:$C$330,2,FALSE)</f>
        <v>North America</v>
      </c>
      <c r="P444" t="str">
        <f>VLOOKUP(F444,'Country Mapping'!$A$1:$C$330,3,FALSE)</f>
        <v>North America</v>
      </c>
    </row>
    <row r="445" spans="1:17" x14ac:dyDescent="0.25">
      <c r="A445" t="s">
        <v>303</v>
      </c>
      <c r="B445" t="s">
        <v>17</v>
      </c>
      <c r="C445" t="str">
        <f>VLOOKUP(B445,'Weight Classes'!$B$2:$C$18,2,FALSE)</f>
        <v>Featherweight</v>
      </c>
      <c r="D445">
        <v>4</v>
      </c>
      <c r="E445" t="s">
        <v>3460</v>
      </c>
      <c r="F445" t="s">
        <v>771</v>
      </c>
      <c r="G445" s="1">
        <v>25108</v>
      </c>
      <c r="I445">
        <v>5</v>
      </c>
      <c r="J445">
        <v>1070</v>
      </c>
      <c r="K445" t="s">
        <v>794</v>
      </c>
      <c r="M445" s="1">
        <f t="shared" si="12"/>
        <v>26178</v>
      </c>
      <c r="N445">
        <f t="shared" si="13"/>
        <v>1070</v>
      </c>
      <c r="O445" t="str">
        <f>VLOOKUP(F445,'Country Mapping'!$A$1:$C$330,2,FALSE)</f>
        <v>East Asia</v>
      </c>
      <c r="P445" t="str">
        <f>VLOOKUP(F445,'Country Mapping'!$A$1:$C$330,3,FALSE)</f>
        <v>Asia</v>
      </c>
    </row>
    <row r="446" spans="1:17" x14ac:dyDescent="0.25">
      <c r="A446" t="s">
        <v>303</v>
      </c>
      <c r="B446" t="s">
        <v>17</v>
      </c>
      <c r="C446" t="str">
        <f>VLOOKUP(B446,'Weight Classes'!$B$2:$C$18,2,FALSE)</f>
        <v>Featherweight</v>
      </c>
      <c r="D446">
        <v>5</v>
      </c>
      <c r="E446" t="s">
        <v>3461</v>
      </c>
      <c r="F446" t="s">
        <v>755</v>
      </c>
      <c r="G446" s="1">
        <v>26178</v>
      </c>
      <c r="I446">
        <v>1</v>
      </c>
      <c r="J446">
        <v>352</v>
      </c>
      <c r="K446" t="s">
        <v>795</v>
      </c>
      <c r="M446" s="1">
        <f t="shared" si="12"/>
        <v>26530</v>
      </c>
      <c r="N446">
        <f t="shared" si="13"/>
        <v>352</v>
      </c>
      <c r="O446" t="str">
        <f>VLOOKUP(F446,'Country Mapping'!$A$1:$C$330,2,FALSE)</f>
        <v>South America</v>
      </c>
      <c r="P446" t="str">
        <f>VLOOKUP(F446,'Country Mapping'!$A$1:$C$330,3,FALSE)</f>
        <v>South America</v>
      </c>
    </row>
    <row r="447" spans="1:17" x14ac:dyDescent="0.25">
      <c r="A447" t="s">
        <v>303</v>
      </c>
      <c r="B447" t="s">
        <v>17</v>
      </c>
      <c r="C447" t="str">
        <f>VLOOKUP(B447,'Weight Classes'!$B$2:$C$18,2,FALSE)</f>
        <v>Featherweight</v>
      </c>
      <c r="D447">
        <v>6</v>
      </c>
      <c r="E447" t="s">
        <v>3462</v>
      </c>
      <c r="F447" t="s">
        <v>751</v>
      </c>
      <c r="G447" s="1">
        <v>26530</v>
      </c>
      <c r="I447">
        <v>4</v>
      </c>
      <c r="J447">
        <v>546</v>
      </c>
      <c r="K447" t="s">
        <v>796</v>
      </c>
      <c r="L447" t="s">
        <v>607</v>
      </c>
      <c r="M447" s="1">
        <f t="shared" si="12"/>
        <v>27219</v>
      </c>
      <c r="N447">
        <f t="shared" si="13"/>
        <v>689</v>
      </c>
      <c r="O447" t="str">
        <f>VLOOKUP(F447,'Country Mapping'!$A$1:$C$330,2,FALSE)</f>
        <v>Central America</v>
      </c>
      <c r="P447" t="str">
        <f>VLOOKUP(F447,'Country Mapping'!$A$1:$C$330,3,FALSE)</f>
        <v>North America</v>
      </c>
    </row>
    <row r="448" spans="1:17" x14ac:dyDescent="0.25">
      <c r="A448" t="s">
        <v>303</v>
      </c>
      <c r="B448" t="s">
        <v>17</v>
      </c>
      <c r="C448" t="str">
        <f>VLOOKUP(B448,'Weight Classes'!$B$2:$C$18,2,FALSE)</f>
        <v>Featherweight</v>
      </c>
      <c r="D448">
        <v>7</v>
      </c>
      <c r="E448" t="s">
        <v>3463</v>
      </c>
      <c r="F448" t="s">
        <v>768</v>
      </c>
      <c r="G448" s="1">
        <v>27219</v>
      </c>
      <c r="I448">
        <v>0</v>
      </c>
      <c r="J448">
        <v>137</v>
      </c>
      <c r="K448" t="s">
        <v>797</v>
      </c>
      <c r="M448" s="1">
        <f t="shared" si="12"/>
        <v>27356</v>
      </c>
      <c r="N448">
        <f t="shared" si="13"/>
        <v>137</v>
      </c>
      <c r="O448" t="str">
        <f>VLOOKUP(F448,'Country Mapping'!$A$1:$C$330,2,FALSE)</f>
        <v>North America</v>
      </c>
      <c r="P448" t="str">
        <f>VLOOKUP(F448,'Country Mapping'!$A$1:$C$330,3,FALSE)</f>
        <v>North America</v>
      </c>
    </row>
    <row r="449" spans="1:17" x14ac:dyDescent="0.25">
      <c r="A449" t="s">
        <v>303</v>
      </c>
      <c r="B449" t="s">
        <v>17</v>
      </c>
      <c r="C449" t="str">
        <f>VLOOKUP(B449,'Weight Classes'!$B$2:$C$18,2,FALSE)</f>
        <v>Featherweight</v>
      </c>
      <c r="D449">
        <v>8</v>
      </c>
      <c r="E449" t="s">
        <v>3464</v>
      </c>
      <c r="F449" t="s">
        <v>775</v>
      </c>
      <c r="G449" s="1">
        <v>27356</v>
      </c>
      <c r="I449">
        <v>4</v>
      </c>
      <c r="J449">
        <v>769</v>
      </c>
      <c r="K449" t="s">
        <v>798</v>
      </c>
      <c r="L449" t="s">
        <v>609</v>
      </c>
      <c r="M449" s="1">
        <f t="shared" si="12"/>
        <v>28140</v>
      </c>
      <c r="N449">
        <f t="shared" si="13"/>
        <v>784</v>
      </c>
      <c r="O449" t="str">
        <f>VLOOKUP(F449,'Country Mapping'!$A$1:$C$330,2,FALSE)</f>
        <v>Central America</v>
      </c>
      <c r="P449" t="str">
        <f>VLOOKUP(F449,'Country Mapping'!$A$1:$C$330,3,FALSE)</f>
        <v>North America</v>
      </c>
    </row>
    <row r="450" spans="1:17" x14ac:dyDescent="0.25">
      <c r="A450" t="s">
        <v>303</v>
      </c>
      <c r="B450" t="s">
        <v>17</v>
      </c>
      <c r="C450" t="str">
        <f>VLOOKUP(B450,'Weight Classes'!$B$2:$C$18,2,FALSE)</f>
        <v>Featherweight</v>
      </c>
      <c r="D450">
        <v>9</v>
      </c>
      <c r="E450" t="s">
        <v>3465</v>
      </c>
      <c r="F450" t="s">
        <v>751</v>
      </c>
      <c r="G450" s="1">
        <v>28140</v>
      </c>
      <c r="I450">
        <v>1</v>
      </c>
      <c r="J450">
        <v>336</v>
      </c>
      <c r="K450" t="s">
        <v>799</v>
      </c>
      <c r="M450" s="1">
        <f t="shared" ref="M450:M513" si="14">IF(B451=B450,G451,"")</f>
        <v>28476</v>
      </c>
      <c r="N450">
        <f t="shared" si="13"/>
        <v>336</v>
      </c>
      <c r="O450" t="str">
        <f>VLOOKUP(F450,'Country Mapping'!$A$1:$C$330,2,FALSE)</f>
        <v>Central America</v>
      </c>
      <c r="P450" t="str">
        <f>VLOOKUP(F450,'Country Mapping'!$A$1:$C$330,3,FALSE)</f>
        <v>North America</v>
      </c>
    </row>
    <row r="451" spans="1:17" x14ac:dyDescent="0.25">
      <c r="A451" t="s">
        <v>303</v>
      </c>
      <c r="B451" t="s">
        <v>17</v>
      </c>
      <c r="C451" t="str">
        <f>VLOOKUP(B451,'Weight Classes'!$B$2:$C$18,2,FALSE)</f>
        <v>Featherweight</v>
      </c>
      <c r="D451">
        <v>10</v>
      </c>
      <c r="E451" t="s">
        <v>3466</v>
      </c>
      <c r="F451" t="s">
        <v>762</v>
      </c>
      <c r="G451" s="1">
        <v>28476</v>
      </c>
      <c r="I451">
        <v>0</v>
      </c>
      <c r="J451">
        <v>119</v>
      </c>
      <c r="K451" t="s">
        <v>800</v>
      </c>
      <c r="M451" s="1">
        <f t="shared" si="14"/>
        <v>28595</v>
      </c>
      <c r="N451">
        <f t="shared" ref="N451:N514" si="15">IF(B451=B452,M451-G451,"")</f>
        <v>119</v>
      </c>
      <c r="O451" t="str">
        <f>VLOOKUP(F451,'Country Mapping'!$A$1:$C$330,2,FALSE)</f>
        <v>Western Europe</v>
      </c>
      <c r="P451" t="str">
        <f>VLOOKUP(F451,'Country Mapping'!$A$1:$C$330,3,FALSE)</f>
        <v>Europe</v>
      </c>
    </row>
    <row r="452" spans="1:17" x14ac:dyDescent="0.25">
      <c r="A452" t="s">
        <v>303</v>
      </c>
      <c r="B452" t="s">
        <v>17</v>
      </c>
      <c r="C452" t="str">
        <f>VLOOKUP(B452,'Weight Classes'!$B$2:$C$18,2,FALSE)</f>
        <v>Featherweight</v>
      </c>
      <c r="D452">
        <v>11</v>
      </c>
      <c r="E452" t="s">
        <v>3467</v>
      </c>
      <c r="F452" t="s">
        <v>751</v>
      </c>
      <c r="G452" s="1">
        <v>28595</v>
      </c>
      <c r="I452">
        <v>19</v>
      </c>
      <c r="J452">
        <v>2611</v>
      </c>
      <c r="K452" t="s">
        <v>801</v>
      </c>
      <c r="M452" s="1">
        <f t="shared" si="14"/>
        <v>31206</v>
      </c>
      <c r="N452">
        <f t="shared" si="15"/>
        <v>2611</v>
      </c>
      <c r="O452" t="str">
        <f>VLOOKUP(F452,'Country Mapping'!$A$1:$C$330,2,FALSE)</f>
        <v>Central America</v>
      </c>
      <c r="P452" t="str">
        <f>VLOOKUP(F452,'Country Mapping'!$A$1:$C$330,3,FALSE)</f>
        <v>North America</v>
      </c>
    </row>
    <row r="453" spans="1:17" x14ac:dyDescent="0.25">
      <c r="A453" t="s">
        <v>303</v>
      </c>
      <c r="B453" t="s">
        <v>17</v>
      </c>
      <c r="C453" t="str">
        <f>VLOOKUP(B453,'Weight Classes'!$B$2:$C$18,2,FALSE)</f>
        <v>Featherweight</v>
      </c>
      <c r="D453">
        <v>12</v>
      </c>
      <c r="E453" t="s">
        <v>3468</v>
      </c>
      <c r="F453" t="s">
        <v>828</v>
      </c>
      <c r="G453" s="1">
        <v>31206</v>
      </c>
      <c r="I453">
        <v>2</v>
      </c>
      <c r="J453">
        <v>380</v>
      </c>
      <c r="K453" t="s">
        <v>802</v>
      </c>
      <c r="M453" s="1">
        <f t="shared" si="14"/>
        <v>31586</v>
      </c>
      <c r="N453">
        <f t="shared" si="15"/>
        <v>380</v>
      </c>
      <c r="O453" t="str">
        <f>VLOOKUP(F453,'Country Mapping'!$A$1:$C$330,2,FALSE)</f>
        <v>Western Europe</v>
      </c>
      <c r="P453" t="str">
        <f>VLOOKUP(F453,'Country Mapping'!$A$1:$C$330,3,FALSE)</f>
        <v>Europe</v>
      </c>
    </row>
    <row r="454" spans="1:17" x14ac:dyDescent="0.25">
      <c r="A454" t="s">
        <v>303</v>
      </c>
      <c r="B454" t="s">
        <v>17</v>
      </c>
      <c r="C454" t="str">
        <f>VLOOKUP(B454,'Weight Classes'!$B$2:$C$18,2,FALSE)</f>
        <v>Featherweight</v>
      </c>
      <c r="D454">
        <v>13</v>
      </c>
      <c r="E454" t="s">
        <v>3469</v>
      </c>
      <c r="F454" t="s">
        <v>734</v>
      </c>
      <c r="G454" s="1">
        <v>31586</v>
      </c>
      <c r="I454">
        <v>0</v>
      </c>
      <c r="J454">
        <v>407</v>
      </c>
      <c r="K454" t="s">
        <v>803</v>
      </c>
      <c r="M454" s="1">
        <f t="shared" si="14"/>
        <v>31842</v>
      </c>
      <c r="N454">
        <f t="shared" si="15"/>
        <v>256</v>
      </c>
      <c r="O454" t="str">
        <f>VLOOKUP(F454,'Country Mapping'!$A$1:$C$330,2,FALSE)</f>
        <v>North America</v>
      </c>
      <c r="P454" t="str">
        <f>VLOOKUP(F454,'Country Mapping'!$A$1:$C$330,3,FALSE)</f>
        <v>North America</v>
      </c>
    </row>
    <row r="455" spans="1:17" x14ac:dyDescent="0.25">
      <c r="A455" t="s">
        <v>303</v>
      </c>
      <c r="B455" t="s">
        <v>17</v>
      </c>
      <c r="C455" t="str">
        <f>VLOOKUP(B455,'Weight Classes'!$B$2:$C$18,2,FALSE)</f>
        <v>Featherweight</v>
      </c>
      <c r="D455">
        <v>14</v>
      </c>
      <c r="E455" t="s">
        <v>3470</v>
      </c>
      <c r="F455" t="s">
        <v>755</v>
      </c>
      <c r="G455" s="1">
        <v>31842</v>
      </c>
      <c r="I455">
        <v>7</v>
      </c>
      <c r="J455">
        <v>1485</v>
      </c>
      <c r="K455" t="s">
        <v>804</v>
      </c>
      <c r="M455" s="1">
        <f t="shared" si="14"/>
        <v>33327</v>
      </c>
      <c r="N455">
        <f t="shared" si="15"/>
        <v>1485</v>
      </c>
      <c r="O455" t="str">
        <f>VLOOKUP(F455,'Country Mapping'!$A$1:$C$330,2,FALSE)</f>
        <v>South America</v>
      </c>
      <c r="P455" t="str">
        <f>VLOOKUP(F455,'Country Mapping'!$A$1:$C$330,3,FALSE)</f>
        <v>South America</v>
      </c>
    </row>
    <row r="456" spans="1:17" x14ac:dyDescent="0.25">
      <c r="A456" t="s">
        <v>303</v>
      </c>
      <c r="B456" t="s">
        <v>17</v>
      </c>
      <c r="C456" t="str">
        <f>VLOOKUP(B456,'Weight Classes'!$B$2:$C$18,2,FALSE)</f>
        <v>Featherweight</v>
      </c>
      <c r="D456">
        <v>15</v>
      </c>
      <c r="E456" t="s">
        <v>3471</v>
      </c>
      <c r="F456" t="s">
        <v>765</v>
      </c>
      <c r="G456" s="1">
        <v>33327</v>
      </c>
      <c r="I456">
        <v>8</v>
      </c>
      <c r="J456">
        <v>980</v>
      </c>
      <c r="K456" t="s">
        <v>805</v>
      </c>
      <c r="M456" s="1">
        <f t="shared" si="14"/>
        <v>34307</v>
      </c>
      <c r="N456">
        <f t="shared" si="15"/>
        <v>980</v>
      </c>
      <c r="O456" t="str">
        <f>VLOOKUP(F456,'Country Mapping'!$A$1:$C$330,2,FALSE)</f>
        <v>East Asia</v>
      </c>
      <c r="P456" t="str">
        <f>VLOOKUP(F456,'Country Mapping'!$A$1:$C$330,3,FALSE)</f>
        <v>Asia</v>
      </c>
    </row>
    <row r="457" spans="1:17" x14ac:dyDescent="0.25">
      <c r="A457" t="s">
        <v>303</v>
      </c>
      <c r="B457" t="s">
        <v>17</v>
      </c>
      <c r="C457" t="str">
        <f>VLOOKUP(B457,'Weight Classes'!$B$2:$C$18,2,FALSE)</f>
        <v>Featherweight</v>
      </c>
      <c r="D457">
        <v>16</v>
      </c>
      <c r="E457" t="s">
        <v>3472</v>
      </c>
      <c r="F457" t="s">
        <v>755</v>
      </c>
      <c r="G457" s="1">
        <v>34307</v>
      </c>
      <c r="I457">
        <v>6</v>
      </c>
      <c r="J457">
        <v>896</v>
      </c>
      <c r="K457" t="s">
        <v>806</v>
      </c>
      <c r="M457" s="1">
        <f t="shared" si="14"/>
        <v>35203</v>
      </c>
      <c r="N457">
        <f t="shared" si="15"/>
        <v>896</v>
      </c>
      <c r="O457" t="str">
        <f>VLOOKUP(F457,'Country Mapping'!$A$1:$C$330,2,FALSE)</f>
        <v>South America</v>
      </c>
      <c r="P457" t="str">
        <f>VLOOKUP(F457,'Country Mapping'!$A$1:$C$330,3,FALSE)</f>
        <v>South America</v>
      </c>
    </row>
    <row r="458" spans="1:17" x14ac:dyDescent="0.25">
      <c r="A458" t="s">
        <v>303</v>
      </c>
      <c r="B458" t="s">
        <v>17</v>
      </c>
      <c r="C458" t="str">
        <f>VLOOKUP(B458,'Weight Classes'!$B$2:$C$18,2,FALSE)</f>
        <v>Featherweight</v>
      </c>
      <c r="D458">
        <v>17</v>
      </c>
      <c r="E458" t="s">
        <v>3473</v>
      </c>
      <c r="F458" t="s">
        <v>747</v>
      </c>
      <c r="G458" s="1">
        <v>35203</v>
      </c>
      <c r="I458">
        <v>4</v>
      </c>
      <c r="J458">
        <v>592</v>
      </c>
      <c r="K458" t="s">
        <v>807</v>
      </c>
      <c r="L458" t="s">
        <v>610</v>
      </c>
      <c r="M458" s="1">
        <f t="shared" si="14"/>
        <v>35888</v>
      </c>
      <c r="N458">
        <f t="shared" si="15"/>
        <v>685</v>
      </c>
      <c r="O458" t="str">
        <f>VLOOKUP(F458,'Country Mapping'!$A$1:$C$330,2,FALSE)</f>
        <v>Caribbean</v>
      </c>
      <c r="P458" t="str">
        <f>VLOOKUP(F458,'Country Mapping'!$A$1:$C$330,3,FALSE)</f>
        <v>North America</v>
      </c>
    </row>
    <row r="459" spans="1:17" x14ac:dyDescent="0.25">
      <c r="A459" t="s">
        <v>303</v>
      </c>
      <c r="B459" t="s">
        <v>17</v>
      </c>
      <c r="C459" t="str">
        <f>VLOOKUP(B459,'Weight Classes'!$B$2:$C$18,2,FALSE)</f>
        <v>Featherweight</v>
      </c>
      <c r="D459">
        <v>18</v>
      </c>
      <c r="E459" t="s">
        <v>3474</v>
      </c>
      <c r="F459" t="s">
        <v>734</v>
      </c>
      <c r="G459" s="1">
        <v>35888</v>
      </c>
      <c r="I459">
        <v>2</v>
      </c>
      <c r="J459">
        <v>172</v>
      </c>
      <c r="K459" t="s">
        <v>808</v>
      </c>
      <c r="L459" t="s">
        <v>611</v>
      </c>
      <c r="M459" s="1">
        <f t="shared" si="14"/>
        <v>36071</v>
      </c>
      <c r="N459">
        <f t="shared" si="15"/>
        <v>183</v>
      </c>
      <c r="O459" t="str">
        <f>VLOOKUP(F459,'Country Mapping'!$A$1:$C$330,2,FALSE)</f>
        <v>North America</v>
      </c>
      <c r="P459" t="str">
        <f>VLOOKUP(F459,'Country Mapping'!$A$1:$C$330,3,FALSE)</f>
        <v>North America</v>
      </c>
    </row>
    <row r="460" spans="1:17" x14ac:dyDescent="0.25">
      <c r="A460" t="s">
        <v>303</v>
      </c>
      <c r="B460" t="s">
        <v>17</v>
      </c>
      <c r="C460" t="str">
        <f>VLOOKUP(B460,'Weight Classes'!$B$2:$C$18,2,FALSE)</f>
        <v>Featherweight</v>
      </c>
      <c r="D460">
        <v>19</v>
      </c>
      <c r="E460" t="s">
        <v>3475</v>
      </c>
      <c r="F460" t="s">
        <v>755</v>
      </c>
      <c r="G460" s="1">
        <v>36071</v>
      </c>
      <c r="I460">
        <v>1</v>
      </c>
      <c r="J460">
        <v>238</v>
      </c>
      <c r="K460" t="s">
        <v>809</v>
      </c>
      <c r="M460" s="1">
        <f t="shared" si="14"/>
        <v>36309</v>
      </c>
      <c r="N460">
        <f t="shared" si="15"/>
        <v>238</v>
      </c>
      <c r="O460" t="str">
        <f>VLOOKUP(F460,'Country Mapping'!$A$1:$C$330,2,FALSE)</f>
        <v>South America</v>
      </c>
      <c r="P460" t="str">
        <f>VLOOKUP(F460,'Country Mapping'!$A$1:$C$330,3,FALSE)</f>
        <v>South America</v>
      </c>
    </row>
    <row r="461" spans="1:17" x14ac:dyDescent="0.25">
      <c r="A461" t="s">
        <v>303</v>
      </c>
      <c r="B461" t="s">
        <v>17</v>
      </c>
      <c r="C461" t="str">
        <f>VLOOKUP(B461,'Weight Classes'!$B$2:$C$18,2,FALSE)</f>
        <v>Featherweight</v>
      </c>
      <c r="D461">
        <v>20</v>
      </c>
      <c r="E461" t="s">
        <v>612</v>
      </c>
      <c r="F461" t="s">
        <v>768</v>
      </c>
      <c r="G461" s="1">
        <v>36309</v>
      </c>
      <c r="I461">
        <v>3</v>
      </c>
      <c r="J461">
        <v>469</v>
      </c>
      <c r="K461" t="s">
        <v>810</v>
      </c>
      <c r="M461" s="1">
        <f t="shared" si="14"/>
        <v>36778</v>
      </c>
      <c r="N461">
        <f t="shared" si="15"/>
        <v>469</v>
      </c>
      <c r="O461" t="str">
        <f>VLOOKUP(F461,'Country Mapping'!$A$1:$C$330,2,FALSE)</f>
        <v>North America</v>
      </c>
      <c r="P461" t="str">
        <f>VLOOKUP(F461,'Country Mapping'!$A$1:$C$330,3,FALSE)</f>
        <v>North America</v>
      </c>
    </row>
    <row r="462" spans="1:17" x14ac:dyDescent="0.25">
      <c r="A462" t="s">
        <v>303</v>
      </c>
      <c r="B462" t="s">
        <v>17</v>
      </c>
      <c r="C462" t="str">
        <f>VLOOKUP(B462,'Weight Classes'!$B$2:$C$18,2,FALSE)</f>
        <v>Featherweight</v>
      </c>
      <c r="D462">
        <v>21</v>
      </c>
      <c r="E462" t="s">
        <v>3476</v>
      </c>
      <c r="F462" t="s">
        <v>734</v>
      </c>
      <c r="G462" s="1">
        <v>36778</v>
      </c>
      <c r="I462">
        <v>3</v>
      </c>
      <c r="J462">
        <v>1148</v>
      </c>
      <c r="K462" t="s">
        <v>811</v>
      </c>
      <c r="L462" t="s">
        <v>613</v>
      </c>
      <c r="M462" s="1">
        <f t="shared" si="14"/>
        <v>37926</v>
      </c>
      <c r="N462">
        <f t="shared" si="15"/>
        <v>1148</v>
      </c>
      <c r="O462" t="str">
        <f>VLOOKUP(F462,'Country Mapping'!$A$1:$C$330,2,FALSE)</f>
        <v>North America</v>
      </c>
      <c r="P462" t="str">
        <f>VLOOKUP(F462,'Country Mapping'!$A$1:$C$330,3,FALSE)</f>
        <v>North America</v>
      </c>
    </row>
    <row r="463" spans="1:17" x14ac:dyDescent="0.25">
      <c r="A463" t="s">
        <v>303</v>
      </c>
      <c r="B463" t="s">
        <v>17</v>
      </c>
      <c r="C463" t="str">
        <f>VLOOKUP(B463,'Weight Classes'!$B$2:$C$18,2,FALSE)</f>
        <v>Featherweight</v>
      </c>
      <c r="D463">
        <v>22</v>
      </c>
      <c r="E463" t="s">
        <v>4873</v>
      </c>
      <c r="F463" t="s">
        <v>768</v>
      </c>
      <c r="G463" s="1">
        <v>37926</v>
      </c>
      <c r="I463">
        <v>3</v>
      </c>
      <c r="J463">
        <v>660</v>
      </c>
      <c r="K463" t="s">
        <v>812</v>
      </c>
      <c r="L463" t="s">
        <v>614</v>
      </c>
      <c r="M463" s="1">
        <f t="shared" si="14"/>
        <v>37926</v>
      </c>
      <c r="N463">
        <f t="shared" si="15"/>
        <v>0</v>
      </c>
      <c r="O463" t="str">
        <f>VLOOKUP(F463,'Country Mapping'!$A$1:$C$330,2,FALSE)</f>
        <v>North America</v>
      </c>
      <c r="P463" t="str">
        <f>VLOOKUP(F463,'Country Mapping'!$A$1:$C$330,3,FALSE)</f>
        <v>North America</v>
      </c>
      <c r="Q463" t="s">
        <v>4874</v>
      </c>
    </row>
    <row r="464" spans="1:17" x14ac:dyDescent="0.25">
      <c r="A464" t="s">
        <v>303</v>
      </c>
      <c r="B464" t="s">
        <v>17</v>
      </c>
      <c r="C464" t="str">
        <f>VLOOKUP(B464,'Weight Classes'!$B$2:$C$18,2,FALSE)</f>
        <v>Featherweight</v>
      </c>
      <c r="D464">
        <v>23</v>
      </c>
      <c r="E464" t="s">
        <v>4875</v>
      </c>
      <c r="F464" t="s">
        <v>829</v>
      </c>
      <c r="G464" s="1">
        <v>37926</v>
      </c>
      <c r="I464">
        <v>11</v>
      </c>
      <c r="J464">
        <v>2065</v>
      </c>
      <c r="K464" t="s">
        <v>813</v>
      </c>
      <c r="L464" t="s">
        <v>615</v>
      </c>
      <c r="M464" s="1">
        <f t="shared" si="14"/>
        <v>39991</v>
      </c>
      <c r="N464">
        <f t="shared" si="15"/>
        <v>2065</v>
      </c>
      <c r="O464" t="str">
        <f>VLOOKUP(F464,'Country Mapping'!$A$1:$C$330,2,FALSE)</f>
        <v>Oceania</v>
      </c>
      <c r="P464" t="str">
        <f>VLOOKUP(F464,'Country Mapping'!$A$1:$C$330,3,FALSE)</f>
        <v>Asia</v>
      </c>
      <c r="Q464" t="s">
        <v>4794</v>
      </c>
    </row>
    <row r="465" spans="1:17" x14ac:dyDescent="0.25">
      <c r="A465" t="s">
        <v>303</v>
      </c>
      <c r="B465" t="s">
        <v>17</v>
      </c>
      <c r="C465" t="str">
        <f>VLOOKUP(B465,'Weight Classes'!$B$2:$C$18,2,FALSE)</f>
        <v>Featherweight</v>
      </c>
      <c r="D465">
        <v>24</v>
      </c>
      <c r="E465" t="s">
        <v>4875</v>
      </c>
      <c r="F465" t="s">
        <v>829</v>
      </c>
      <c r="G465" s="1">
        <v>39991</v>
      </c>
      <c r="I465">
        <v>1</v>
      </c>
      <c r="J465" t="s">
        <v>616</v>
      </c>
      <c r="K465" t="s">
        <v>814</v>
      </c>
      <c r="L465" t="s">
        <v>617</v>
      </c>
      <c r="M465" s="1">
        <f t="shared" si="14"/>
        <v>39991</v>
      </c>
      <c r="N465">
        <f t="shared" si="15"/>
        <v>0</v>
      </c>
      <c r="O465" t="str">
        <f>VLOOKUP(F465,'Country Mapping'!$A$1:$C$330,2,FALSE)</f>
        <v>Oceania</v>
      </c>
      <c r="P465" t="str">
        <f>VLOOKUP(F465,'Country Mapping'!$A$1:$C$330,3,FALSE)</f>
        <v>Asia</v>
      </c>
      <c r="Q465" t="s">
        <v>4760</v>
      </c>
    </row>
    <row r="466" spans="1:17" x14ac:dyDescent="0.25">
      <c r="A466" t="s">
        <v>303</v>
      </c>
      <c r="B466" t="s">
        <v>17</v>
      </c>
      <c r="C466" t="str">
        <f>VLOOKUP(B466,'Weight Classes'!$B$2:$C$18,2,FALSE)</f>
        <v>Featherweight</v>
      </c>
      <c r="D466">
        <v>25</v>
      </c>
      <c r="E466" t="s">
        <v>4876</v>
      </c>
      <c r="F466" t="s">
        <v>753</v>
      </c>
      <c r="G466" s="1">
        <v>39991</v>
      </c>
      <c r="I466">
        <v>3</v>
      </c>
      <c r="J466">
        <v>441</v>
      </c>
      <c r="K466" t="s">
        <v>815</v>
      </c>
      <c r="L466" t="s">
        <v>618</v>
      </c>
      <c r="M466" s="1">
        <f t="shared" si="14"/>
        <v>40432</v>
      </c>
      <c r="N466">
        <f t="shared" si="15"/>
        <v>441</v>
      </c>
      <c r="O466" t="str">
        <f>VLOOKUP(F466,'Country Mapping'!$A$1:$C$330,2,FALSE)</f>
        <v>Caribbean</v>
      </c>
      <c r="P466" t="str">
        <f>VLOOKUP(F466,'Country Mapping'!$A$1:$C$330,3,FALSE)</f>
        <v>North America</v>
      </c>
      <c r="Q466" t="s">
        <v>4788</v>
      </c>
    </row>
    <row r="467" spans="1:17" x14ac:dyDescent="0.25">
      <c r="A467" t="s">
        <v>303</v>
      </c>
      <c r="B467" t="s">
        <v>17</v>
      </c>
      <c r="C467" t="str">
        <f>VLOOKUP(B467,'Weight Classes'!$B$2:$C$18,2,FALSE)</f>
        <v>Featherweight</v>
      </c>
      <c r="D467">
        <v>26</v>
      </c>
      <c r="E467" t="s">
        <v>4876</v>
      </c>
      <c r="F467" t="s">
        <v>753</v>
      </c>
      <c r="G467" s="1">
        <v>40432</v>
      </c>
      <c r="I467">
        <v>1</v>
      </c>
      <c r="J467">
        <v>273</v>
      </c>
      <c r="K467" t="s">
        <v>816</v>
      </c>
      <c r="L467" t="s">
        <v>619</v>
      </c>
      <c r="M467" s="1">
        <f t="shared" si="14"/>
        <v>40516</v>
      </c>
      <c r="N467">
        <f t="shared" si="15"/>
        <v>84</v>
      </c>
      <c r="O467" t="str">
        <f>VLOOKUP(F467,'Country Mapping'!$A$1:$C$330,2,FALSE)</f>
        <v>Caribbean</v>
      </c>
      <c r="P467" t="str">
        <f>VLOOKUP(F467,'Country Mapping'!$A$1:$C$330,3,FALSE)</f>
        <v>North America</v>
      </c>
      <c r="Q467" t="s">
        <v>4877</v>
      </c>
    </row>
    <row r="468" spans="1:17" x14ac:dyDescent="0.25">
      <c r="A468" t="s">
        <v>303</v>
      </c>
      <c r="B468" t="s">
        <v>17</v>
      </c>
      <c r="C468" t="str">
        <f>VLOOKUP(B468,'Weight Classes'!$B$2:$C$18,2,FALSE)</f>
        <v>Featherweight</v>
      </c>
      <c r="D468">
        <v>27</v>
      </c>
      <c r="E468" t="s">
        <v>4878</v>
      </c>
      <c r="F468" t="s">
        <v>756</v>
      </c>
      <c r="G468" s="1">
        <v>40516</v>
      </c>
      <c r="I468">
        <v>2</v>
      </c>
      <c r="J468">
        <v>345</v>
      </c>
      <c r="K468" t="s">
        <v>817</v>
      </c>
      <c r="M468" s="1">
        <f t="shared" si="14"/>
        <v>40517</v>
      </c>
      <c r="N468">
        <f t="shared" si="15"/>
        <v>1</v>
      </c>
      <c r="O468" t="str">
        <f>VLOOKUP(F468,'Country Mapping'!$A$1:$C$330,2,FALSE)</f>
        <v>South America</v>
      </c>
      <c r="P468" t="str">
        <f>VLOOKUP(F468,'Country Mapping'!$A$1:$C$330,3,FALSE)</f>
        <v>South America</v>
      </c>
      <c r="Q468" t="s">
        <v>4879</v>
      </c>
    </row>
    <row r="469" spans="1:17" x14ac:dyDescent="0.25">
      <c r="A469" t="s">
        <v>303</v>
      </c>
      <c r="B469" t="s">
        <v>17</v>
      </c>
      <c r="C469" t="str">
        <f>VLOOKUP(B469,'Weight Classes'!$B$2:$C$18,2,FALSE)</f>
        <v>Featherweight</v>
      </c>
      <c r="D469">
        <v>28</v>
      </c>
      <c r="E469" t="s">
        <v>4875</v>
      </c>
      <c r="F469" t="s">
        <v>829</v>
      </c>
      <c r="G469" s="1">
        <v>40517</v>
      </c>
      <c r="I469">
        <v>6</v>
      </c>
      <c r="J469">
        <v>1097</v>
      </c>
      <c r="K469" t="s">
        <v>818</v>
      </c>
      <c r="M469" s="1">
        <f t="shared" si="14"/>
        <v>40830</v>
      </c>
      <c r="N469">
        <f t="shared" si="15"/>
        <v>313</v>
      </c>
      <c r="O469" t="str">
        <f>VLOOKUP(F469,'Country Mapping'!$A$1:$C$330,2,FALSE)</f>
        <v>Oceania</v>
      </c>
      <c r="P469" t="str">
        <f>VLOOKUP(F469,'Country Mapping'!$A$1:$C$330,3,FALSE)</f>
        <v>Asia</v>
      </c>
      <c r="Q469" t="s">
        <v>4880</v>
      </c>
    </row>
    <row r="470" spans="1:17" x14ac:dyDescent="0.25">
      <c r="A470" t="s">
        <v>303</v>
      </c>
      <c r="B470" t="s">
        <v>17</v>
      </c>
      <c r="C470" t="str">
        <f>VLOOKUP(B470,'Weight Classes'!$B$2:$C$18,2,FALSE)</f>
        <v>Featherweight</v>
      </c>
      <c r="D470">
        <v>29</v>
      </c>
      <c r="E470" t="s">
        <v>4881</v>
      </c>
      <c r="F470" t="s">
        <v>751</v>
      </c>
      <c r="G470" s="1">
        <v>40830</v>
      </c>
      <c r="I470">
        <v>1</v>
      </c>
      <c r="J470">
        <v>359</v>
      </c>
      <c r="K470" t="s">
        <v>819</v>
      </c>
      <c r="L470" t="s">
        <v>620</v>
      </c>
      <c r="M470" s="1">
        <f t="shared" si="14"/>
        <v>41252</v>
      </c>
      <c r="N470">
        <f t="shared" si="15"/>
        <v>422</v>
      </c>
      <c r="O470" t="str">
        <f>VLOOKUP(F470,'Country Mapping'!$A$1:$C$330,2,FALSE)</f>
        <v>Central America</v>
      </c>
      <c r="P470" t="str">
        <f>VLOOKUP(F470,'Country Mapping'!$A$1:$C$330,3,FALSE)</f>
        <v>North America</v>
      </c>
      <c r="Q470" t="s">
        <v>4763</v>
      </c>
    </row>
    <row r="471" spans="1:17" x14ac:dyDescent="0.25">
      <c r="A471" t="s">
        <v>303</v>
      </c>
      <c r="B471" t="s">
        <v>17</v>
      </c>
      <c r="C471" t="str">
        <f>VLOOKUP(B471,'Weight Classes'!$B$2:$C$18,2,FALSE)</f>
        <v>Featherweight</v>
      </c>
      <c r="D471">
        <v>30</v>
      </c>
      <c r="E471" t="s">
        <v>4882</v>
      </c>
      <c r="F471" t="s">
        <v>750</v>
      </c>
      <c r="G471" s="1">
        <v>41252</v>
      </c>
      <c r="I471">
        <v>2</v>
      </c>
      <c r="J471">
        <v>678</v>
      </c>
      <c r="K471" t="s">
        <v>820</v>
      </c>
      <c r="L471" t="s">
        <v>621</v>
      </c>
      <c r="M471" s="1">
        <f t="shared" si="14"/>
        <v>41614</v>
      </c>
      <c r="N471">
        <f t="shared" si="15"/>
        <v>362</v>
      </c>
      <c r="O471" t="str">
        <f>VLOOKUP(F471,'Country Mapping'!$A$1:$C$330,2,FALSE)</f>
        <v>Caribbean</v>
      </c>
      <c r="P471" t="str">
        <f>VLOOKUP(F471,'Country Mapping'!$A$1:$C$330,3,FALSE)</f>
        <v>North America</v>
      </c>
      <c r="Q471" t="s">
        <v>4883</v>
      </c>
    </row>
    <row r="472" spans="1:17" x14ac:dyDescent="0.25">
      <c r="A472" t="s">
        <v>303</v>
      </c>
      <c r="B472" t="s">
        <v>17</v>
      </c>
      <c r="C472" t="str">
        <f>VLOOKUP(B472,'Weight Classes'!$B$2:$C$18,2,FALSE)</f>
        <v>Featherweight</v>
      </c>
      <c r="D472">
        <v>31</v>
      </c>
      <c r="E472" t="s">
        <v>4884</v>
      </c>
      <c r="F472" t="s">
        <v>735</v>
      </c>
      <c r="G472" s="1">
        <v>41614</v>
      </c>
      <c r="I472">
        <v>0</v>
      </c>
      <c r="J472">
        <v>176</v>
      </c>
      <c r="K472" t="s">
        <v>821</v>
      </c>
      <c r="M472" s="1">
        <f t="shared" si="14"/>
        <v>41790</v>
      </c>
      <c r="N472">
        <f t="shared" si="15"/>
        <v>176</v>
      </c>
      <c r="O472" t="str">
        <f>VLOOKUP(F472,'Country Mapping'!$A$1:$C$330,2,FALSE)</f>
        <v>Sub-Saharan Africa</v>
      </c>
      <c r="P472" t="str">
        <f>VLOOKUP(F472,'Country Mapping'!$A$1:$C$330,3,FALSE)</f>
        <v>Africa</v>
      </c>
      <c r="Q472" t="s">
        <v>4800</v>
      </c>
    </row>
    <row r="473" spans="1:17" x14ac:dyDescent="0.25">
      <c r="A473" t="s">
        <v>303</v>
      </c>
      <c r="B473" t="s">
        <v>17</v>
      </c>
      <c r="C473" t="str">
        <f>VLOOKUP(B473,'Weight Classes'!$B$2:$C$18,2,FALSE)</f>
        <v>Featherweight</v>
      </c>
      <c r="D473">
        <v>32</v>
      </c>
      <c r="E473" t="s">
        <v>4885</v>
      </c>
      <c r="F473" t="s">
        <v>781</v>
      </c>
      <c r="G473" s="1">
        <v>41790</v>
      </c>
      <c r="I473">
        <v>0</v>
      </c>
      <c r="J473">
        <v>140</v>
      </c>
      <c r="K473" t="s">
        <v>820</v>
      </c>
      <c r="M473" s="1">
        <f t="shared" si="14"/>
        <v>41930</v>
      </c>
      <c r="N473">
        <f t="shared" si="15"/>
        <v>140</v>
      </c>
      <c r="O473" t="str">
        <f>VLOOKUP(F473,'Country Mapping'!$A$1:$C$330,2,FALSE)</f>
        <v>Oceania</v>
      </c>
      <c r="P473" t="str">
        <f>VLOOKUP(F473,'Country Mapping'!$A$1:$C$330,3,FALSE)</f>
        <v>Asia</v>
      </c>
      <c r="Q473" t="s">
        <v>4800</v>
      </c>
    </row>
    <row r="474" spans="1:17" x14ac:dyDescent="0.25">
      <c r="A474" t="s">
        <v>303</v>
      </c>
      <c r="B474" t="s">
        <v>17</v>
      </c>
      <c r="C474" t="str">
        <f>VLOOKUP(B474,'Weight Classes'!$B$2:$C$18,2,FALSE)</f>
        <v>Featherweight</v>
      </c>
      <c r="D474">
        <v>33</v>
      </c>
      <c r="E474" t="s">
        <v>4882</v>
      </c>
      <c r="F474" t="s">
        <v>750</v>
      </c>
      <c r="G474" s="1">
        <v>41930</v>
      </c>
      <c r="I474">
        <v>0</v>
      </c>
      <c r="J474">
        <v>238</v>
      </c>
      <c r="K474" t="s">
        <v>822</v>
      </c>
      <c r="L474" t="s">
        <v>622</v>
      </c>
      <c r="M474" s="1">
        <f t="shared" si="14"/>
        <v>42056</v>
      </c>
      <c r="N474">
        <f t="shared" si="15"/>
        <v>126</v>
      </c>
      <c r="O474" t="str">
        <f>VLOOKUP(F474,'Country Mapping'!$A$1:$C$330,2,FALSE)</f>
        <v>Caribbean</v>
      </c>
      <c r="P474" t="str">
        <f>VLOOKUP(F474,'Country Mapping'!$A$1:$C$330,3,FALSE)</f>
        <v>North America</v>
      </c>
      <c r="Q474" t="s">
        <v>4800</v>
      </c>
    </row>
    <row r="475" spans="1:17" x14ac:dyDescent="0.25">
      <c r="A475" t="s">
        <v>303</v>
      </c>
      <c r="B475" t="s">
        <v>17</v>
      </c>
      <c r="C475" t="str">
        <f>VLOOKUP(B475,'Weight Classes'!$B$2:$C$18,2,FALSE)</f>
        <v>Featherweight</v>
      </c>
      <c r="D475">
        <v>34</v>
      </c>
      <c r="E475" t="s">
        <v>4886</v>
      </c>
      <c r="F475" t="s">
        <v>756</v>
      </c>
      <c r="G475" s="1">
        <v>42056</v>
      </c>
      <c r="I475">
        <v>2</v>
      </c>
      <c r="J475">
        <v>658</v>
      </c>
      <c r="K475" t="s">
        <v>823</v>
      </c>
      <c r="M475" s="1">
        <f t="shared" si="14"/>
        <v>42245</v>
      </c>
      <c r="N475">
        <f t="shared" si="15"/>
        <v>189</v>
      </c>
      <c r="O475" t="str">
        <f>VLOOKUP(F475,'Country Mapping'!$A$1:$C$330,2,FALSE)</f>
        <v>South America</v>
      </c>
      <c r="P475" t="str">
        <f>VLOOKUP(F475,'Country Mapping'!$A$1:$C$330,3,FALSE)</f>
        <v>South America</v>
      </c>
      <c r="Q475" t="s">
        <v>4788</v>
      </c>
    </row>
    <row r="476" spans="1:17" x14ac:dyDescent="0.25">
      <c r="A476" t="s">
        <v>303</v>
      </c>
      <c r="B476" t="s">
        <v>17</v>
      </c>
      <c r="C476" t="str">
        <f>VLOOKUP(B476,'Weight Classes'!$B$2:$C$18,2,FALSE)</f>
        <v>Featherweight</v>
      </c>
      <c r="D476">
        <v>35</v>
      </c>
      <c r="E476" t="s">
        <v>4871</v>
      </c>
      <c r="F476" t="s">
        <v>768</v>
      </c>
      <c r="G476" s="1">
        <v>42245</v>
      </c>
      <c r="I476">
        <v>1</v>
      </c>
      <c r="J476">
        <v>336</v>
      </c>
      <c r="K476" t="s">
        <v>824</v>
      </c>
      <c r="M476" s="1">
        <f t="shared" si="14"/>
        <v>42581</v>
      </c>
      <c r="N476">
        <f t="shared" si="15"/>
        <v>336</v>
      </c>
      <c r="O476" t="str">
        <f>VLOOKUP(F476,'Country Mapping'!$A$1:$C$330,2,FALSE)</f>
        <v>North America</v>
      </c>
      <c r="P476" t="str">
        <f>VLOOKUP(F476,'Country Mapping'!$A$1:$C$330,3,FALSE)</f>
        <v>North America</v>
      </c>
      <c r="Q476" t="s">
        <v>4887</v>
      </c>
    </row>
    <row r="477" spans="1:17" x14ac:dyDescent="0.25">
      <c r="A477" t="s">
        <v>303</v>
      </c>
      <c r="B477" t="s">
        <v>17</v>
      </c>
      <c r="C477" t="str">
        <f>VLOOKUP(B477,'Weight Classes'!$B$2:$C$18,2,FALSE)</f>
        <v>Featherweight</v>
      </c>
      <c r="D477">
        <v>36</v>
      </c>
      <c r="E477" t="s">
        <v>4888</v>
      </c>
      <c r="F477" t="s">
        <v>736</v>
      </c>
      <c r="G477" s="1">
        <v>42581</v>
      </c>
      <c r="I477">
        <v>0</v>
      </c>
      <c r="J477">
        <v>182</v>
      </c>
      <c r="K477" t="s">
        <v>825</v>
      </c>
      <c r="M477" s="1">
        <f t="shared" si="14"/>
        <v>42714</v>
      </c>
      <c r="N477">
        <f t="shared" si="15"/>
        <v>133</v>
      </c>
      <c r="O477" t="str">
        <f>VLOOKUP(F477,'Country Mapping'!$A$1:$C$330,2,FALSE)</f>
        <v>Western Europe</v>
      </c>
      <c r="P477" t="str">
        <f>VLOOKUP(F477,'Country Mapping'!$A$1:$C$330,3,FALSE)</f>
        <v>Europe</v>
      </c>
      <c r="Q477" t="s">
        <v>4800</v>
      </c>
    </row>
    <row r="478" spans="1:17" x14ac:dyDescent="0.25">
      <c r="A478" t="s">
        <v>303</v>
      </c>
      <c r="B478" t="s">
        <v>17</v>
      </c>
      <c r="C478" t="str">
        <f>VLOOKUP(B478,'Weight Classes'!$B$2:$C$18,2,FALSE)</f>
        <v>Featherweight</v>
      </c>
      <c r="D478">
        <v>37</v>
      </c>
      <c r="E478" t="s">
        <v>4889</v>
      </c>
      <c r="F478" t="s">
        <v>768</v>
      </c>
      <c r="G478" s="1">
        <v>42714</v>
      </c>
      <c r="I478">
        <v>1</v>
      </c>
      <c r="J478">
        <v>546</v>
      </c>
      <c r="K478" t="s">
        <v>826</v>
      </c>
      <c r="L478" t="s">
        <v>623</v>
      </c>
      <c r="M478" s="1">
        <f t="shared" si="14"/>
        <v>42763</v>
      </c>
      <c r="N478">
        <f t="shared" si="15"/>
        <v>49</v>
      </c>
      <c r="O478" t="str">
        <f>VLOOKUP(F478,'Country Mapping'!$A$1:$C$330,2,FALSE)</f>
        <v>North America</v>
      </c>
      <c r="P478" t="str">
        <f>VLOOKUP(F478,'Country Mapping'!$A$1:$C$330,3,FALSE)</f>
        <v>North America</v>
      </c>
      <c r="Q478" t="s">
        <v>4763</v>
      </c>
    </row>
    <row r="479" spans="1:17" x14ac:dyDescent="0.25">
      <c r="A479" t="s">
        <v>303</v>
      </c>
      <c r="B479" t="s">
        <v>17</v>
      </c>
      <c r="C479" t="str">
        <f>VLOOKUP(B479,'Weight Classes'!$B$2:$C$18,2,FALSE)</f>
        <v>Featherweight</v>
      </c>
      <c r="D479">
        <v>38</v>
      </c>
      <c r="E479" t="s">
        <v>4871</v>
      </c>
      <c r="F479" t="s">
        <v>768</v>
      </c>
      <c r="G479" s="1">
        <v>42763</v>
      </c>
      <c r="I479">
        <v>3</v>
      </c>
      <c r="J479">
        <v>1361</v>
      </c>
      <c r="K479" t="s">
        <v>16</v>
      </c>
      <c r="M479" s="1">
        <f t="shared" si="14"/>
        <v>43286</v>
      </c>
      <c r="N479">
        <f t="shared" si="15"/>
        <v>523</v>
      </c>
      <c r="O479" t="str">
        <f>VLOOKUP(F479,'Country Mapping'!$A$1:$C$330,2,FALSE)</f>
        <v>North America</v>
      </c>
      <c r="P479" t="str">
        <f>VLOOKUP(F479,'Country Mapping'!$A$1:$C$330,3,FALSE)</f>
        <v>North America</v>
      </c>
      <c r="Q479" t="s">
        <v>4800</v>
      </c>
    </row>
    <row r="480" spans="1:17" x14ac:dyDescent="0.25">
      <c r="A480" t="s">
        <v>303</v>
      </c>
      <c r="B480" t="s">
        <v>17</v>
      </c>
      <c r="C480" t="str">
        <f>VLOOKUP(B480,'Weight Classes'!$B$2:$C$18,2,FALSE)</f>
        <v>Featherweight</v>
      </c>
      <c r="D480">
        <v>39</v>
      </c>
      <c r="E480" t="s">
        <v>4890</v>
      </c>
      <c r="F480" t="s">
        <v>747</v>
      </c>
      <c r="G480" s="1">
        <v>43286</v>
      </c>
      <c r="I480">
        <v>0</v>
      </c>
      <c r="J480">
        <v>205</v>
      </c>
      <c r="K480" t="s">
        <v>827</v>
      </c>
      <c r="M480" s="1">
        <f t="shared" si="14"/>
        <v>43491</v>
      </c>
      <c r="N480">
        <f t="shared" si="15"/>
        <v>205</v>
      </c>
      <c r="O480" t="str">
        <f>VLOOKUP(F480,'Country Mapping'!$A$1:$C$330,2,FALSE)</f>
        <v>Caribbean</v>
      </c>
      <c r="P480" t="str">
        <f>VLOOKUP(F480,'Country Mapping'!$A$1:$C$330,3,FALSE)</f>
        <v>North America</v>
      </c>
      <c r="Q480" t="s">
        <v>4788</v>
      </c>
    </row>
    <row r="481" spans="1:17" x14ac:dyDescent="0.25">
      <c r="A481" t="s">
        <v>303</v>
      </c>
      <c r="B481" t="s">
        <v>17</v>
      </c>
      <c r="C481" t="str">
        <f>VLOOKUP(B481,'Weight Classes'!$B$2:$C$18,2,FALSE)</f>
        <v>Featherweight</v>
      </c>
      <c r="D481">
        <v>40</v>
      </c>
      <c r="E481" t="s">
        <v>4891</v>
      </c>
      <c r="F481" t="s">
        <v>830</v>
      </c>
      <c r="G481" s="1">
        <v>43491</v>
      </c>
      <c r="I481">
        <v>1</v>
      </c>
      <c r="J481">
        <v>633</v>
      </c>
      <c r="K481" t="s">
        <v>16</v>
      </c>
      <c r="M481" s="1" t="str">
        <f t="shared" si="14"/>
        <v/>
      </c>
      <c r="N481" t="str">
        <f t="shared" si="15"/>
        <v/>
      </c>
      <c r="O481" t="str">
        <f>VLOOKUP(F481,'Country Mapping'!$A$1:$C$330,2,FALSE)</f>
        <v>East Asia</v>
      </c>
      <c r="P481" t="str">
        <f>VLOOKUP(F481,'Country Mapping'!$A$1:$C$330,3,FALSE)</f>
        <v>Asia</v>
      </c>
      <c r="Q481" t="s">
        <v>4763</v>
      </c>
    </row>
    <row r="482" spans="1:17" x14ac:dyDescent="0.25">
      <c r="A482" t="s">
        <v>303</v>
      </c>
      <c r="B482" t="s">
        <v>831</v>
      </c>
      <c r="C482" t="str">
        <f>VLOOKUP(B482,'Weight Classes'!$B$2:$C$18,2,FALSE)</f>
        <v>Super bantamweight</v>
      </c>
      <c r="D482">
        <v>1</v>
      </c>
      <c r="E482" t="s">
        <v>3496</v>
      </c>
      <c r="F482" t="s">
        <v>765</v>
      </c>
      <c r="G482" s="1">
        <v>28151</v>
      </c>
      <c r="I482">
        <v>1</v>
      </c>
      <c r="J482">
        <v>466</v>
      </c>
      <c r="K482" t="s">
        <v>837</v>
      </c>
      <c r="M482" s="1">
        <f t="shared" si="14"/>
        <v>28617</v>
      </c>
      <c r="N482">
        <f t="shared" si="15"/>
        <v>466</v>
      </c>
      <c r="O482" t="str">
        <f>VLOOKUP(F482,'Country Mapping'!$A$1:$C$330,2,FALSE)</f>
        <v>East Asia</v>
      </c>
      <c r="P482" t="str">
        <f>VLOOKUP(F482,'Country Mapping'!$A$1:$C$330,3,FALSE)</f>
        <v>Asia</v>
      </c>
    </row>
    <row r="483" spans="1:17" x14ac:dyDescent="0.25">
      <c r="A483" t="s">
        <v>303</v>
      </c>
      <c r="B483" t="s">
        <v>831</v>
      </c>
      <c r="C483" t="str">
        <f>VLOOKUP(B483,'Weight Classes'!$B$2:$C$18,2,FALSE)</f>
        <v>Super bantamweight</v>
      </c>
      <c r="D483">
        <v>2</v>
      </c>
      <c r="E483" t="s">
        <v>3497</v>
      </c>
      <c r="F483" t="s">
        <v>770</v>
      </c>
      <c r="G483" s="1">
        <v>28617</v>
      </c>
      <c r="I483">
        <v>5</v>
      </c>
      <c r="J483">
        <v>728</v>
      </c>
      <c r="K483" t="s">
        <v>838</v>
      </c>
      <c r="M483" s="1">
        <f t="shared" si="14"/>
        <v>29345</v>
      </c>
      <c r="N483">
        <f t="shared" si="15"/>
        <v>728</v>
      </c>
      <c r="O483" t="str">
        <f>VLOOKUP(F483,'Country Mapping'!$A$1:$C$330,2,FALSE)</f>
        <v>South America</v>
      </c>
      <c r="P483" t="str">
        <f>VLOOKUP(F483,'Country Mapping'!$A$1:$C$330,3,FALSE)</f>
        <v>South America</v>
      </c>
    </row>
    <row r="484" spans="1:17" x14ac:dyDescent="0.25">
      <c r="A484" t="s">
        <v>303</v>
      </c>
      <c r="B484" t="s">
        <v>831</v>
      </c>
      <c r="C484" t="str">
        <f>VLOOKUP(B484,'Weight Classes'!$B$2:$C$18,2,FALSE)</f>
        <v>Super bantamweight</v>
      </c>
      <c r="D484">
        <v>3</v>
      </c>
      <c r="E484" t="s">
        <v>3498</v>
      </c>
      <c r="F484" t="s">
        <v>734</v>
      </c>
      <c r="G484" s="1">
        <v>29345</v>
      </c>
      <c r="I484">
        <v>0</v>
      </c>
      <c r="J484">
        <v>97</v>
      </c>
      <c r="K484" t="s">
        <v>839</v>
      </c>
      <c r="M484" s="1">
        <f t="shared" si="14"/>
        <v>29442</v>
      </c>
      <c r="N484">
        <f t="shared" si="15"/>
        <v>97</v>
      </c>
      <c r="O484" t="str">
        <f>VLOOKUP(F484,'Country Mapping'!$A$1:$C$330,2,FALSE)</f>
        <v>North America</v>
      </c>
      <c r="P484" t="str">
        <f>VLOOKUP(F484,'Country Mapping'!$A$1:$C$330,3,FALSE)</f>
        <v>North America</v>
      </c>
    </row>
    <row r="485" spans="1:17" x14ac:dyDescent="0.25">
      <c r="A485" t="s">
        <v>303</v>
      </c>
      <c r="B485" t="s">
        <v>831</v>
      </c>
      <c r="C485" t="str">
        <f>VLOOKUP(B485,'Weight Classes'!$B$2:$C$18,2,FALSE)</f>
        <v>Super bantamweight</v>
      </c>
      <c r="D485">
        <v>4</v>
      </c>
      <c r="E485" t="s">
        <v>3499</v>
      </c>
      <c r="F485" t="s">
        <v>756</v>
      </c>
      <c r="G485" s="1">
        <v>29442</v>
      </c>
      <c r="I485">
        <v>5</v>
      </c>
      <c r="J485">
        <v>672</v>
      </c>
      <c r="K485" t="s">
        <v>840</v>
      </c>
      <c r="M485" s="1">
        <f t="shared" si="14"/>
        <v>30114</v>
      </c>
      <c r="N485">
        <f t="shared" si="15"/>
        <v>672</v>
      </c>
      <c r="O485" t="str">
        <f>VLOOKUP(F485,'Country Mapping'!$A$1:$C$330,2,FALSE)</f>
        <v>South America</v>
      </c>
      <c r="P485" t="str">
        <f>VLOOKUP(F485,'Country Mapping'!$A$1:$C$330,3,FALSE)</f>
        <v>South America</v>
      </c>
    </row>
    <row r="486" spans="1:17" x14ac:dyDescent="0.25">
      <c r="A486" t="s">
        <v>303</v>
      </c>
      <c r="B486" t="s">
        <v>831</v>
      </c>
      <c r="C486" t="str">
        <f>VLOOKUP(B486,'Weight Classes'!$B$2:$C$18,2,FALSE)</f>
        <v>Super bantamweight</v>
      </c>
      <c r="D486">
        <v>5</v>
      </c>
      <c r="E486" t="s">
        <v>3500</v>
      </c>
      <c r="F486" t="s">
        <v>772</v>
      </c>
      <c r="G486" s="1">
        <v>30114</v>
      </c>
      <c r="I486">
        <v>3</v>
      </c>
      <c r="J486">
        <v>620</v>
      </c>
      <c r="K486" t="s">
        <v>841</v>
      </c>
      <c r="M486" s="1">
        <f t="shared" si="14"/>
        <v>30734</v>
      </c>
      <c r="N486">
        <f t="shared" si="15"/>
        <v>620</v>
      </c>
      <c r="O486" t="str">
        <f>VLOOKUP(F486,'Country Mapping'!$A$1:$C$330,2,FALSE)</f>
        <v>Caribbean</v>
      </c>
      <c r="P486" t="str">
        <f>VLOOKUP(F486,'Country Mapping'!$A$1:$C$330,3,FALSE)</f>
        <v>North America</v>
      </c>
    </row>
    <row r="487" spans="1:17" x14ac:dyDescent="0.25">
      <c r="A487" t="s">
        <v>303</v>
      </c>
      <c r="B487" t="s">
        <v>831</v>
      </c>
      <c r="C487" t="str">
        <f>VLOOKUP(B487,'Weight Classes'!$B$2:$C$18,2,FALSE)</f>
        <v>Super bantamweight</v>
      </c>
      <c r="D487">
        <v>6</v>
      </c>
      <c r="E487" t="s">
        <v>3501</v>
      </c>
      <c r="F487" t="s">
        <v>759</v>
      </c>
      <c r="G487" s="1">
        <v>30734</v>
      </c>
      <c r="I487">
        <v>0</v>
      </c>
      <c r="J487">
        <v>94</v>
      </c>
      <c r="K487" t="s">
        <v>842</v>
      </c>
      <c r="M487" s="1">
        <f t="shared" si="14"/>
        <v>30828</v>
      </c>
      <c r="N487">
        <f t="shared" si="15"/>
        <v>94</v>
      </c>
      <c r="O487" t="str">
        <f>VLOOKUP(F487,'Country Mapping'!$A$1:$C$330,2,FALSE)</f>
        <v>Western Europe</v>
      </c>
      <c r="P487" t="str">
        <f>VLOOKUP(F487,'Country Mapping'!$A$1:$C$330,3,FALSE)</f>
        <v>Europe</v>
      </c>
    </row>
    <row r="488" spans="1:17" x14ac:dyDescent="0.25">
      <c r="A488" t="s">
        <v>303</v>
      </c>
      <c r="B488" t="s">
        <v>831</v>
      </c>
      <c r="C488" t="str">
        <f>VLOOKUP(B488,'Weight Classes'!$B$2:$C$18,2,FALSE)</f>
        <v>Super bantamweight</v>
      </c>
      <c r="D488">
        <v>7</v>
      </c>
      <c r="E488" t="s">
        <v>3502</v>
      </c>
      <c r="F488" t="s">
        <v>747</v>
      </c>
      <c r="G488" s="1">
        <v>30828</v>
      </c>
      <c r="I488">
        <v>2</v>
      </c>
      <c r="J488">
        <v>949</v>
      </c>
      <c r="K488" t="s">
        <v>843</v>
      </c>
      <c r="L488" t="s">
        <v>624</v>
      </c>
      <c r="M488" s="1">
        <f t="shared" si="14"/>
        <v>31788</v>
      </c>
      <c r="N488">
        <f t="shared" si="15"/>
        <v>960</v>
      </c>
      <c r="O488" t="str">
        <f>VLOOKUP(F488,'Country Mapping'!$A$1:$C$330,2,FALSE)</f>
        <v>Caribbean</v>
      </c>
      <c r="P488" t="str">
        <f>VLOOKUP(F488,'Country Mapping'!$A$1:$C$330,3,FALSE)</f>
        <v>North America</v>
      </c>
    </row>
    <row r="489" spans="1:17" x14ac:dyDescent="0.25">
      <c r="A489" t="s">
        <v>303</v>
      </c>
      <c r="B489" t="s">
        <v>831</v>
      </c>
      <c r="C489" t="str">
        <f>VLOOKUP(B489,'Weight Classes'!$B$2:$C$18,2,FALSE)</f>
        <v>Super bantamweight</v>
      </c>
      <c r="D489">
        <v>8</v>
      </c>
      <c r="E489" t="s">
        <v>3503</v>
      </c>
      <c r="F489" t="s">
        <v>734</v>
      </c>
      <c r="G489" s="1">
        <v>31788</v>
      </c>
      <c r="I489">
        <v>2</v>
      </c>
      <c r="J489">
        <v>321</v>
      </c>
      <c r="K489" t="s">
        <v>844</v>
      </c>
      <c r="M489" s="1">
        <f t="shared" si="14"/>
        <v>32109</v>
      </c>
      <c r="N489">
        <f t="shared" si="15"/>
        <v>321</v>
      </c>
      <c r="O489" t="str">
        <f>VLOOKUP(F489,'Country Mapping'!$A$1:$C$330,2,FALSE)</f>
        <v>North America</v>
      </c>
      <c r="P489" t="str">
        <f>VLOOKUP(F489,'Country Mapping'!$A$1:$C$330,3,FALSE)</f>
        <v>North America</v>
      </c>
    </row>
    <row r="490" spans="1:17" x14ac:dyDescent="0.25">
      <c r="A490" t="s">
        <v>303</v>
      </c>
      <c r="B490" t="s">
        <v>831</v>
      </c>
      <c r="C490" t="str">
        <f>VLOOKUP(B490,'Weight Classes'!$B$2:$C$18,2,FALSE)</f>
        <v>Super bantamweight</v>
      </c>
      <c r="D490">
        <v>9</v>
      </c>
      <c r="E490" t="s">
        <v>3504</v>
      </c>
      <c r="F490" t="s">
        <v>772</v>
      </c>
      <c r="G490" s="1">
        <v>32109</v>
      </c>
      <c r="I490">
        <v>0</v>
      </c>
      <c r="J490">
        <v>91</v>
      </c>
      <c r="K490" t="s">
        <v>845</v>
      </c>
      <c r="M490" s="1">
        <f t="shared" si="14"/>
        <v>32200</v>
      </c>
      <c r="N490">
        <f t="shared" si="15"/>
        <v>91</v>
      </c>
      <c r="O490" t="str">
        <f>VLOOKUP(F490,'Country Mapping'!$A$1:$C$330,2,FALSE)</f>
        <v>Caribbean</v>
      </c>
      <c r="P490" t="str">
        <f>VLOOKUP(F490,'Country Mapping'!$A$1:$C$330,3,FALSE)</f>
        <v>North America</v>
      </c>
    </row>
    <row r="491" spans="1:17" x14ac:dyDescent="0.25">
      <c r="A491" t="s">
        <v>303</v>
      </c>
      <c r="B491" t="s">
        <v>831</v>
      </c>
      <c r="C491" t="str">
        <f>VLOOKUP(B491,'Weight Classes'!$B$2:$C$18,2,FALSE)</f>
        <v>Super bantamweight</v>
      </c>
      <c r="D491">
        <v>10</v>
      </c>
      <c r="E491" t="s">
        <v>3505</v>
      </c>
      <c r="F491" t="s">
        <v>755</v>
      </c>
      <c r="G491" s="1">
        <v>32200</v>
      </c>
      <c r="I491">
        <v>0</v>
      </c>
      <c r="J491">
        <v>456</v>
      </c>
      <c r="K491" t="s">
        <v>846</v>
      </c>
      <c r="M491" s="1">
        <f t="shared" si="14"/>
        <v>32291</v>
      </c>
      <c r="N491">
        <f t="shared" si="15"/>
        <v>91</v>
      </c>
      <c r="O491" t="str">
        <f>VLOOKUP(F491,'Country Mapping'!$A$1:$C$330,2,FALSE)</f>
        <v>South America</v>
      </c>
      <c r="P491" t="str">
        <f>VLOOKUP(F491,'Country Mapping'!$A$1:$C$330,3,FALSE)</f>
        <v>South America</v>
      </c>
    </row>
    <row r="492" spans="1:17" x14ac:dyDescent="0.25">
      <c r="A492" t="s">
        <v>303</v>
      </c>
      <c r="B492" t="s">
        <v>831</v>
      </c>
      <c r="C492" t="str">
        <f>VLOOKUP(B492,'Weight Classes'!$B$2:$C$18,2,FALSE)</f>
        <v>Super bantamweight</v>
      </c>
      <c r="D492">
        <v>11</v>
      </c>
      <c r="E492" t="s">
        <v>3506</v>
      </c>
      <c r="F492" t="s">
        <v>768</v>
      </c>
      <c r="G492" s="1">
        <v>32291</v>
      </c>
      <c r="I492">
        <v>3</v>
      </c>
      <c r="J492">
        <v>532</v>
      </c>
      <c r="K492" t="s">
        <v>847</v>
      </c>
      <c r="M492" s="1">
        <f t="shared" si="14"/>
        <v>32823</v>
      </c>
      <c r="N492">
        <f t="shared" si="15"/>
        <v>532</v>
      </c>
      <c r="O492" t="str">
        <f>VLOOKUP(F492,'Country Mapping'!$A$1:$C$330,2,FALSE)</f>
        <v>North America</v>
      </c>
      <c r="P492" t="str">
        <f>VLOOKUP(F492,'Country Mapping'!$A$1:$C$330,3,FALSE)</f>
        <v>North America</v>
      </c>
    </row>
    <row r="493" spans="1:17" x14ac:dyDescent="0.25">
      <c r="A493" t="s">
        <v>303</v>
      </c>
      <c r="B493" t="s">
        <v>831</v>
      </c>
      <c r="C493" t="str">
        <f>VLOOKUP(B493,'Weight Classes'!$B$2:$C$18,2,FALSE)</f>
        <v>Super bantamweight</v>
      </c>
      <c r="D493">
        <v>12</v>
      </c>
      <c r="E493" t="s">
        <v>3507</v>
      </c>
      <c r="F493" t="s">
        <v>781</v>
      </c>
      <c r="G493" s="1">
        <v>32823</v>
      </c>
      <c r="I493">
        <v>0</v>
      </c>
      <c r="J493">
        <v>170</v>
      </c>
      <c r="K493" t="s">
        <v>848</v>
      </c>
      <c r="L493" t="s">
        <v>625</v>
      </c>
      <c r="M493" s="1">
        <f t="shared" si="14"/>
        <v>33127</v>
      </c>
      <c r="N493">
        <f t="shared" si="15"/>
        <v>304</v>
      </c>
      <c r="O493" t="str">
        <f>VLOOKUP(F493,'Country Mapping'!$A$1:$C$330,2,FALSE)</f>
        <v>Oceania</v>
      </c>
      <c r="P493" t="str">
        <f>VLOOKUP(F493,'Country Mapping'!$A$1:$C$330,3,FALSE)</f>
        <v>Asia</v>
      </c>
    </row>
    <row r="494" spans="1:17" x14ac:dyDescent="0.25">
      <c r="A494" t="s">
        <v>303</v>
      </c>
      <c r="B494" t="s">
        <v>831</v>
      </c>
      <c r="C494" t="str">
        <f>VLOOKUP(B494,'Weight Classes'!$B$2:$C$18,2,FALSE)</f>
        <v>Super bantamweight</v>
      </c>
      <c r="D494">
        <v>13</v>
      </c>
      <c r="E494" t="s">
        <v>3508</v>
      </c>
      <c r="F494" t="s">
        <v>770</v>
      </c>
      <c r="G494" s="1">
        <v>33127</v>
      </c>
      <c r="I494">
        <v>4</v>
      </c>
      <c r="J494">
        <v>26</v>
      </c>
      <c r="K494" t="s">
        <v>849</v>
      </c>
      <c r="M494" s="1">
        <f t="shared" si="14"/>
        <v>33518</v>
      </c>
      <c r="N494">
        <f t="shared" si="15"/>
        <v>391</v>
      </c>
      <c r="O494" t="str">
        <f>VLOOKUP(F494,'Country Mapping'!$A$1:$C$330,2,FALSE)</f>
        <v>South America</v>
      </c>
      <c r="P494" t="str">
        <f>VLOOKUP(F494,'Country Mapping'!$A$1:$C$330,3,FALSE)</f>
        <v>South America</v>
      </c>
    </row>
    <row r="495" spans="1:17" x14ac:dyDescent="0.25">
      <c r="A495" t="s">
        <v>303</v>
      </c>
      <c r="B495" t="s">
        <v>831</v>
      </c>
      <c r="C495" t="str">
        <f>VLOOKUP(B495,'Weight Classes'!$B$2:$C$18,2,FALSE)</f>
        <v>Super bantamweight</v>
      </c>
      <c r="D495">
        <v>14</v>
      </c>
      <c r="E495" t="s">
        <v>3509</v>
      </c>
      <c r="F495" t="s">
        <v>768</v>
      </c>
      <c r="G495" s="1">
        <v>33518</v>
      </c>
      <c r="I495">
        <v>0</v>
      </c>
      <c r="J495">
        <v>172</v>
      </c>
      <c r="K495" t="s">
        <v>850</v>
      </c>
      <c r="M495" s="1">
        <f t="shared" si="14"/>
        <v>33690</v>
      </c>
      <c r="N495">
        <f t="shared" si="15"/>
        <v>172</v>
      </c>
      <c r="O495" t="str">
        <f>VLOOKUP(F495,'Country Mapping'!$A$1:$C$330,2,FALSE)</f>
        <v>North America</v>
      </c>
      <c r="P495" t="str">
        <f>VLOOKUP(F495,'Country Mapping'!$A$1:$C$330,3,FALSE)</f>
        <v>North America</v>
      </c>
    </row>
    <row r="496" spans="1:17" x14ac:dyDescent="0.25">
      <c r="A496" t="s">
        <v>303</v>
      </c>
      <c r="B496" t="s">
        <v>831</v>
      </c>
      <c r="C496" t="str">
        <f>VLOOKUP(B496,'Weight Classes'!$B$2:$C$18,2,FALSE)</f>
        <v>Super bantamweight</v>
      </c>
      <c r="D496">
        <v>15</v>
      </c>
      <c r="E496" t="s">
        <v>3473</v>
      </c>
      <c r="F496" t="s">
        <v>747</v>
      </c>
      <c r="G496" s="1">
        <v>33690</v>
      </c>
      <c r="I496">
        <v>9</v>
      </c>
      <c r="J496">
        <v>1142</v>
      </c>
      <c r="K496" t="s">
        <v>851</v>
      </c>
      <c r="M496" s="1">
        <f t="shared" si="14"/>
        <v>34832</v>
      </c>
      <c r="N496">
        <f t="shared" si="15"/>
        <v>1142</v>
      </c>
      <c r="O496" t="str">
        <f>VLOOKUP(F496,'Country Mapping'!$A$1:$C$330,2,FALSE)</f>
        <v>Caribbean</v>
      </c>
      <c r="P496" t="str">
        <f>VLOOKUP(F496,'Country Mapping'!$A$1:$C$330,3,FALSE)</f>
        <v>North America</v>
      </c>
    </row>
    <row r="497" spans="1:17" x14ac:dyDescent="0.25">
      <c r="A497" t="s">
        <v>303</v>
      </c>
      <c r="B497" t="s">
        <v>831</v>
      </c>
      <c r="C497" t="str">
        <f>VLOOKUP(B497,'Weight Classes'!$B$2:$C$18,2,FALSE)</f>
        <v>Super bantamweight</v>
      </c>
      <c r="D497">
        <v>16</v>
      </c>
      <c r="E497" t="s">
        <v>3510</v>
      </c>
      <c r="F497" t="s">
        <v>755</v>
      </c>
      <c r="G497" s="1">
        <v>34832</v>
      </c>
      <c r="I497">
        <v>7</v>
      </c>
      <c r="J497">
        <v>232</v>
      </c>
      <c r="K497" t="s">
        <v>852</v>
      </c>
      <c r="L497" t="s">
        <v>627</v>
      </c>
      <c r="M497" s="1">
        <f t="shared" si="14"/>
        <v>35834</v>
      </c>
      <c r="N497">
        <f t="shared" si="15"/>
        <v>1002</v>
      </c>
      <c r="O497" t="str">
        <f>VLOOKUP(F497,'Country Mapping'!$A$1:$C$330,2,FALSE)</f>
        <v>South America</v>
      </c>
      <c r="P497" t="str">
        <f>VLOOKUP(F497,'Country Mapping'!$A$1:$C$330,3,FALSE)</f>
        <v>South America</v>
      </c>
    </row>
    <row r="498" spans="1:17" x14ac:dyDescent="0.25">
      <c r="A498" t="s">
        <v>303</v>
      </c>
      <c r="B498" t="s">
        <v>831</v>
      </c>
      <c r="C498" t="str">
        <f>VLOOKUP(B498,'Weight Classes'!$B$2:$C$18,2,FALSE)</f>
        <v>Super bantamweight</v>
      </c>
      <c r="D498">
        <v>17</v>
      </c>
      <c r="E498" t="s">
        <v>3511</v>
      </c>
      <c r="F498" t="s">
        <v>768</v>
      </c>
      <c r="G498" s="1">
        <v>35834</v>
      </c>
      <c r="I498">
        <v>0</v>
      </c>
      <c r="J498">
        <v>326</v>
      </c>
      <c r="K498" t="s">
        <v>853</v>
      </c>
      <c r="M498" s="1">
        <f t="shared" si="14"/>
        <v>36141</v>
      </c>
      <c r="N498">
        <f t="shared" si="15"/>
        <v>307</v>
      </c>
      <c r="O498" t="str">
        <f>VLOOKUP(F498,'Country Mapping'!$A$1:$C$330,2,FALSE)</f>
        <v>North America</v>
      </c>
      <c r="P498" t="str">
        <f>VLOOKUP(F498,'Country Mapping'!$A$1:$C$330,3,FALSE)</f>
        <v>North America</v>
      </c>
    </row>
    <row r="499" spans="1:17" x14ac:dyDescent="0.25">
      <c r="A499" t="s">
        <v>303</v>
      </c>
      <c r="B499" t="s">
        <v>831</v>
      </c>
      <c r="C499" t="str">
        <f>VLOOKUP(B499,'Weight Classes'!$B$2:$C$18,2,FALSE)</f>
        <v>Super bantamweight</v>
      </c>
      <c r="D499">
        <v>18</v>
      </c>
      <c r="E499" t="s">
        <v>3512</v>
      </c>
      <c r="F499" t="s">
        <v>768</v>
      </c>
      <c r="G499" s="1">
        <v>36141</v>
      </c>
      <c r="I499">
        <v>2</v>
      </c>
      <c r="J499">
        <v>509</v>
      </c>
      <c r="K499" t="s">
        <v>854</v>
      </c>
      <c r="M499" s="1">
        <f t="shared" si="14"/>
        <v>36589</v>
      </c>
      <c r="N499">
        <f t="shared" si="15"/>
        <v>448</v>
      </c>
      <c r="O499" t="str">
        <f>VLOOKUP(F499,'Country Mapping'!$A$1:$C$330,2,FALSE)</f>
        <v>North America</v>
      </c>
      <c r="P499" t="str">
        <f>VLOOKUP(F499,'Country Mapping'!$A$1:$C$330,3,FALSE)</f>
        <v>North America</v>
      </c>
    </row>
    <row r="500" spans="1:17" x14ac:dyDescent="0.25">
      <c r="A500" t="s">
        <v>303</v>
      </c>
      <c r="B500" t="s">
        <v>831</v>
      </c>
      <c r="C500" t="str">
        <f>VLOOKUP(B500,'Weight Classes'!$B$2:$C$18,2,FALSE)</f>
        <v>Super bantamweight</v>
      </c>
      <c r="D500">
        <v>19</v>
      </c>
      <c r="E500" t="s">
        <v>3513</v>
      </c>
      <c r="F500" t="s">
        <v>734</v>
      </c>
      <c r="G500" s="1">
        <v>36589</v>
      </c>
      <c r="I500">
        <v>2</v>
      </c>
      <c r="J500">
        <v>606</v>
      </c>
      <c r="K500" t="s">
        <v>855</v>
      </c>
      <c r="L500" t="s">
        <v>628</v>
      </c>
      <c r="M500" s="1">
        <f t="shared" si="14"/>
        <v>37212</v>
      </c>
      <c r="N500">
        <f t="shared" si="15"/>
        <v>623</v>
      </c>
      <c r="O500" t="str">
        <f>VLOOKUP(F500,'Country Mapping'!$A$1:$C$330,2,FALSE)</f>
        <v>North America</v>
      </c>
      <c r="P500" t="str">
        <f>VLOOKUP(F500,'Country Mapping'!$A$1:$C$330,3,FALSE)</f>
        <v>North America</v>
      </c>
    </row>
    <row r="501" spans="1:17" x14ac:dyDescent="0.25">
      <c r="A501" t="s">
        <v>303</v>
      </c>
      <c r="B501" t="s">
        <v>831</v>
      </c>
      <c r="C501" t="str">
        <f>VLOOKUP(B501,'Weight Classes'!$B$2:$C$18,2,FALSE)</f>
        <v>Super bantamweight</v>
      </c>
      <c r="D501">
        <v>20</v>
      </c>
      <c r="E501" t="s">
        <v>3514</v>
      </c>
      <c r="F501" t="s">
        <v>755</v>
      </c>
      <c r="G501" s="1">
        <v>37212</v>
      </c>
      <c r="I501">
        <v>0</v>
      </c>
      <c r="J501">
        <v>96</v>
      </c>
      <c r="K501" t="s">
        <v>856</v>
      </c>
      <c r="M501" s="1">
        <f t="shared" si="14"/>
        <v>37308</v>
      </c>
      <c r="N501">
        <f t="shared" si="15"/>
        <v>96</v>
      </c>
      <c r="O501" t="str">
        <f>VLOOKUP(F501,'Country Mapping'!$A$1:$C$330,2,FALSE)</f>
        <v>South America</v>
      </c>
      <c r="P501" t="str">
        <f>VLOOKUP(F501,'Country Mapping'!$A$1:$C$330,3,FALSE)</f>
        <v>South America</v>
      </c>
    </row>
    <row r="502" spans="1:17" x14ac:dyDescent="0.25">
      <c r="A502" t="s">
        <v>303</v>
      </c>
      <c r="B502" t="s">
        <v>831</v>
      </c>
      <c r="C502" t="str">
        <f>VLOOKUP(B502,'Weight Classes'!$B$2:$C$18,2,FALSE)</f>
        <v>Super bantamweight</v>
      </c>
      <c r="D502">
        <v>21</v>
      </c>
      <c r="E502" t="s">
        <v>629</v>
      </c>
      <c r="F502" t="s">
        <v>790</v>
      </c>
      <c r="G502" s="1">
        <v>37308</v>
      </c>
      <c r="I502">
        <v>0</v>
      </c>
      <c r="J502">
        <v>86</v>
      </c>
      <c r="K502" t="s">
        <v>857</v>
      </c>
      <c r="M502" s="1">
        <f t="shared" si="14"/>
        <v>37394</v>
      </c>
      <c r="N502">
        <f t="shared" si="15"/>
        <v>86</v>
      </c>
      <c r="O502" t="str">
        <f>VLOOKUP(F502,'Country Mapping'!$A$1:$C$330,2,FALSE)</f>
        <v>Oceania</v>
      </c>
      <c r="P502" t="str">
        <f>VLOOKUP(F502,'Country Mapping'!$A$1:$C$330,3,FALSE)</f>
        <v>Asia</v>
      </c>
    </row>
    <row r="503" spans="1:17" x14ac:dyDescent="0.25">
      <c r="A503" t="s">
        <v>303</v>
      </c>
      <c r="B503" t="s">
        <v>831</v>
      </c>
      <c r="C503" t="str">
        <f>VLOOKUP(B503,'Weight Classes'!$B$2:$C$18,2,FALSE)</f>
        <v>Super bantamweight</v>
      </c>
      <c r="D503">
        <v>22</v>
      </c>
      <c r="E503" t="s">
        <v>3515</v>
      </c>
      <c r="F503" t="s">
        <v>771</v>
      </c>
      <c r="G503" s="1">
        <v>37394</v>
      </c>
      <c r="I503">
        <v>0</v>
      </c>
      <c r="J503">
        <v>144</v>
      </c>
      <c r="K503" t="s">
        <v>858</v>
      </c>
      <c r="M503" s="1">
        <f t="shared" si="14"/>
        <v>37538</v>
      </c>
      <c r="N503">
        <f t="shared" si="15"/>
        <v>144</v>
      </c>
      <c r="O503" t="str">
        <f>VLOOKUP(F503,'Country Mapping'!$A$1:$C$330,2,FALSE)</f>
        <v>East Asia</v>
      </c>
      <c r="P503" t="str">
        <f>VLOOKUP(F503,'Country Mapping'!$A$1:$C$330,3,FALSE)</f>
        <v>Asia</v>
      </c>
    </row>
    <row r="504" spans="1:17" x14ac:dyDescent="0.25">
      <c r="A504" t="s">
        <v>303</v>
      </c>
      <c r="B504" t="s">
        <v>831</v>
      </c>
      <c r="C504" t="str">
        <f>VLOOKUP(B504,'Weight Classes'!$B$2:$C$18,2,FALSE)</f>
        <v>Super bantamweight</v>
      </c>
      <c r="D504">
        <v>23</v>
      </c>
      <c r="E504" t="s">
        <v>630</v>
      </c>
      <c r="F504" t="s">
        <v>749</v>
      </c>
      <c r="G504" s="1">
        <v>37538</v>
      </c>
      <c r="I504">
        <v>1</v>
      </c>
      <c r="J504">
        <v>268</v>
      </c>
      <c r="K504" t="s">
        <v>859</v>
      </c>
      <c r="M504" s="1">
        <f t="shared" si="14"/>
        <v>37806</v>
      </c>
      <c r="N504">
        <f t="shared" si="15"/>
        <v>268</v>
      </c>
      <c r="O504" t="str">
        <f>VLOOKUP(F504,'Country Mapping'!$A$1:$C$330,2,FALSE)</f>
        <v>Western Europe</v>
      </c>
      <c r="P504" t="str">
        <f>VLOOKUP(F504,'Country Mapping'!$A$1:$C$330,3,FALSE)</f>
        <v>Europe</v>
      </c>
    </row>
    <row r="505" spans="1:17" x14ac:dyDescent="0.25">
      <c r="A505" t="s">
        <v>303</v>
      </c>
      <c r="B505" t="s">
        <v>831</v>
      </c>
      <c r="C505" t="str">
        <f>VLOOKUP(B505,'Weight Classes'!$B$2:$C$18,2,FALSE)</f>
        <v>Super bantamweight</v>
      </c>
      <c r="D505">
        <v>24</v>
      </c>
      <c r="E505" t="s">
        <v>3516</v>
      </c>
      <c r="F505" t="s">
        <v>749</v>
      </c>
      <c r="G505" s="1">
        <v>37806</v>
      </c>
      <c r="I505">
        <v>5</v>
      </c>
      <c r="J505">
        <v>1322</v>
      </c>
      <c r="K505" t="s">
        <v>860</v>
      </c>
      <c r="M505" s="1">
        <f t="shared" si="14"/>
        <v>38794</v>
      </c>
      <c r="N505">
        <f t="shared" si="15"/>
        <v>988</v>
      </c>
      <c r="O505" t="str">
        <f>VLOOKUP(F505,'Country Mapping'!$A$1:$C$330,2,FALSE)</f>
        <v>Western Europe</v>
      </c>
      <c r="P505" t="str">
        <f>VLOOKUP(F505,'Country Mapping'!$A$1:$C$330,3,FALSE)</f>
        <v>Europe</v>
      </c>
    </row>
    <row r="506" spans="1:17" x14ac:dyDescent="0.25">
      <c r="A506" t="s">
        <v>303</v>
      </c>
      <c r="B506" t="s">
        <v>831</v>
      </c>
      <c r="C506" t="str">
        <f>VLOOKUP(B506,'Weight Classes'!$B$2:$C$18,2,FALSE)</f>
        <v>Super bantamweight</v>
      </c>
      <c r="D506">
        <v>25</v>
      </c>
      <c r="E506" t="s">
        <v>3517</v>
      </c>
      <c r="F506" t="s">
        <v>790</v>
      </c>
      <c r="G506" s="1">
        <v>38794</v>
      </c>
      <c r="I506">
        <v>0</v>
      </c>
      <c r="J506">
        <v>200</v>
      </c>
      <c r="K506" t="s">
        <v>861</v>
      </c>
      <c r="M506" s="1">
        <f t="shared" si="14"/>
        <v>38994</v>
      </c>
      <c r="N506">
        <f t="shared" si="15"/>
        <v>200</v>
      </c>
      <c r="O506" t="str">
        <f>VLOOKUP(F506,'Country Mapping'!$A$1:$C$330,2,FALSE)</f>
        <v>Oceania</v>
      </c>
      <c r="P506" t="str">
        <f>VLOOKUP(F506,'Country Mapping'!$A$1:$C$330,3,FALSE)</f>
        <v>Asia</v>
      </c>
    </row>
    <row r="507" spans="1:17" x14ac:dyDescent="0.25">
      <c r="A507" t="s">
        <v>303</v>
      </c>
      <c r="B507" t="s">
        <v>831</v>
      </c>
      <c r="C507" t="str">
        <f>VLOOKUP(B507,'Weight Classes'!$B$2:$C$18,2,FALSE)</f>
        <v>Super bantamweight</v>
      </c>
      <c r="D507">
        <v>26</v>
      </c>
      <c r="E507" t="s">
        <v>3518</v>
      </c>
      <c r="F507" t="s">
        <v>751</v>
      </c>
      <c r="G507" s="1">
        <v>38994</v>
      </c>
      <c r="I507">
        <v>5</v>
      </c>
      <c r="J507">
        <v>779</v>
      </c>
      <c r="K507" t="s">
        <v>862</v>
      </c>
      <c r="L507" t="s">
        <v>632</v>
      </c>
      <c r="M507" s="1">
        <f t="shared" si="14"/>
        <v>39773</v>
      </c>
      <c r="N507">
        <f t="shared" si="15"/>
        <v>779</v>
      </c>
      <c r="O507" t="str">
        <f>VLOOKUP(F507,'Country Mapping'!$A$1:$C$330,2,FALSE)</f>
        <v>Central America</v>
      </c>
      <c r="P507" t="str">
        <f>VLOOKUP(F507,'Country Mapping'!$A$1:$C$330,3,FALSE)</f>
        <v>North America</v>
      </c>
    </row>
    <row r="508" spans="1:17" x14ac:dyDescent="0.25">
      <c r="A508" t="s">
        <v>303</v>
      </c>
      <c r="B508" t="s">
        <v>831</v>
      </c>
      <c r="C508" t="str">
        <f>VLOOKUP(B508,'Weight Classes'!$B$2:$C$18,2,FALSE)</f>
        <v>Super bantamweight</v>
      </c>
      <c r="D508">
        <v>27</v>
      </c>
      <c r="E508" t="s">
        <v>3518</v>
      </c>
      <c r="F508" t="s">
        <v>751</v>
      </c>
      <c r="G508" s="1">
        <v>39773</v>
      </c>
      <c r="I508">
        <v>2</v>
      </c>
      <c r="J508">
        <v>19</v>
      </c>
      <c r="K508" t="s">
        <v>863</v>
      </c>
      <c r="L508" t="s">
        <v>633</v>
      </c>
      <c r="M508" s="1">
        <f t="shared" si="14"/>
        <v>39773</v>
      </c>
      <c r="N508">
        <f t="shared" si="15"/>
        <v>0</v>
      </c>
      <c r="O508" t="str">
        <f>VLOOKUP(F508,'Country Mapping'!$A$1:$C$330,2,FALSE)</f>
        <v>Central America</v>
      </c>
      <c r="P508" t="str">
        <f>VLOOKUP(F508,'Country Mapping'!$A$1:$C$330,3,FALSE)</f>
        <v>North America</v>
      </c>
      <c r="Q508" t="s">
        <v>4892</v>
      </c>
    </row>
    <row r="509" spans="1:17" x14ac:dyDescent="0.25">
      <c r="A509" t="s">
        <v>303</v>
      </c>
      <c r="B509" t="s">
        <v>831</v>
      </c>
      <c r="C509" t="str">
        <f>VLOOKUP(B509,'Weight Classes'!$B$2:$C$18,2,FALSE)</f>
        <v>Super bantamweight</v>
      </c>
      <c r="D509">
        <v>28</v>
      </c>
      <c r="E509" t="s">
        <v>4893</v>
      </c>
      <c r="F509" t="s">
        <v>751</v>
      </c>
      <c r="G509" s="1">
        <v>39773</v>
      </c>
      <c r="I509">
        <v>0</v>
      </c>
      <c r="J509">
        <v>120</v>
      </c>
      <c r="K509" t="s">
        <v>864</v>
      </c>
      <c r="M509" s="1">
        <f t="shared" si="14"/>
        <v>39893</v>
      </c>
      <c r="N509">
        <f t="shared" si="15"/>
        <v>120</v>
      </c>
      <c r="O509" t="str">
        <f>VLOOKUP(F509,'Country Mapping'!$A$1:$C$330,2,FALSE)</f>
        <v>Central America</v>
      </c>
      <c r="P509" t="str">
        <f>VLOOKUP(F509,'Country Mapping'!$A$1:$C$330,3,FALSE)</f>
        <v>North America</v>
      </c>
      <c r="Q509" t="s">
        <v>4788</v>
      </c>
    </row>
    <row r="510" spans="1:17" x14ac:dyDescent="0.25">
      <c r="A510" t="s">
        <v>303</v>
      </c>
      <c r="B510" t="s">
        <v>831</v>
      </c>
      <c r="C510" t="str">
        <f>VLOOKUP(B510,'Weight Classes'!$B$2:$C$18,2,FALSE)</f>
        <v>Super bantamweight</v>
      </c>
      <c r="D510">
        <v>29</v>
      </c>
      <c r="E510" t="s">
        <v>4894</v>
      </c>
      <c r="F510" t="s">
        <v>828</v>
      </c>
      <c r="G510" s="1">
        <v>39893</v>
      </c>
      <c r="I510">
        <v>0</v>
      </c>
      <c r="J510">
        <v>189</v>
      </c>
      <c r="K510" t="s">
        <v>865</v>
      </c>
      <c r="M510" s="1">
        <f t="shared" si="14"/>
        <v>40082</v>
      </c>
      <c r="N510">
        <f t="shared" si="15"/>
        <v>189</v>
      </c>
      <c r="O510" t="str">
        <f>VLOOKUP(F510,'Country Mapping'!$A$1:$C$330,2,FALSE)</f>
        <v>Western Europe</v>
      </c>
      <c r="P510" t="str">
        <f>VLOOKUP(F510,'Country Mapping'!$A$1:$C$330,3,FALSE)</f>
        <v>Europe</v>
      </c>
      <c r="Q510" t="s">
        <v>4763</v>
      </c>
    </row>
    <row r="511" spans="1:17" x14ac:dyDescent="0.25">
      <c r="A511" t="s">
        <v>303</v>
      </c>
      <c r="B511" t="s">
        <v>831</v>
      </c>
      <c r="C511" t="str">
        <f>VLOOKUP(B511,'Weight Classes'!$B$2:$C$18,2,FALSE)</f>
        <v>Super bantamweight</v>
      </c>
      <c r="D511">
        <v>30</v>
      </c>
      <c r="E511" t="s">
        <v>4895</v>
      </c>
      <c r="F511" t="s">
        <v>790</v>
      </c>
      <c r="G511" s="1">
        <v>40082</v>
      </c>
      <c r="I511">
        <v>2</v>
      </c>
      <c r="J511">
        <v>555</v>
      </c>
      <c r="K511" t="s">
        <v>866</v>
      </c>
      <c r="M511" s="1">
        <f t="shared" si="14"/>
        <v>40453</v>
      </c>
      <c r="N511">
        <f t="shared" si="15"/>
        <v>371</v>
      </c>
      <c r="O511" t="str">
        <f>VLOOKUP(F511,'Country Mapping'!$A$1:$C$330,2,FALSE)</f>
        <v>Oceania</v>
      </c>
      <c r="P511" t="str">
        <f>VLOOKUP(F511,'Country Mapping'!$A$1:$C$330,3,FALSE)</f>
        <v>Asia</v>
      </c>
      <c r="Q511" t="s">
        <v>4763</v>
      </c>
    </row>
    <row r="512" spans="1:17" x14ac:dyDescent="0.25">
      <c r="A512" t="s">
        <v>303</v>
      </c>
      <c r="B512" t="s">
        <v>831</v>
      </c>
      <c r="C512" t="str">
        <f>VLOOKUP(B512,'Weight Classes'!$B$2:$C$18,2,FALSE)</f>
        <v>Super bantamweight</v>
      </c>
      <c r="D512">
        <v>31</v>
      </c>
      <c r="E512" t="s">
        <v>4896</v>
      </c>
      <c r="F512" t="s">
        <v>1061</v>
      </c>
      <c r="G512" s="1">
        <v>40453</v>
      </c>
      <c r="I512">
        <v>0</v>
      </c>
      <c r="J512">
        <v>121</v>
      </c>
      <c r="K512" t="s">
        <v>867</v>
      </c>
      <c r="M512" s="1">
        <f t="shared" si="14"/>
        <v>40574</v>
      </c>
      <c r="N512">
        <f t="shared" si="15"/>
        <v>121</v>
      </c>
      <c r="O512" t="str">
        <f>VLOOKUP(F512,'Country Mapping'!$A$1:$C$330,2,FALSE)</f>
        <v>East Asia</v>
      </c>
      <c r="P512" t="str">
        <f>VLOOKUP(F512,'Country Mapping'!$A$1:$C$330,3,FALSE)</f>
        <v>Asia</v>
      </c>
      <c r="Q512" t="s">
        <v>4763</v>
      </c>
    </row>
    <row r="513" spans="1:17" x14ac:dyDescent="0.25">
      <c r="A513" t="s">
        <v>303</v>
      </c>
      <c r="B513" t="s">
        <v>831</v>
      </c>
      <c r="C513" t="str">
        <f>VLOOKUP(B513,'Weight Classes'!$B$2:$C$18,2,FALSE)</f>
        <v>Super bantamweight</v>
      </c>
      <c r="D513">
        <v>32</v>
      </c>
      <c r="E513" t="s">
        <v>3524</v>
      </c>
      <c r="F513" t="s">
        <v>771</v>
      </c>
      <c r="G513" s="1">
        <v>40574</v>
      </c>
      <c r="I513">
        <v>0</v>
      </c>
      <c r="J513">
        <v>159</v>
      </c>
      <c r="K513" t="s">
        <v>868</v>
      </c>
      <c r="M513" s="1">
        <f t="shared" si="14"/>
        <v>40733</v>
      </c>
      <c r="N513">
        <f t="shared" si="15"/>
        <v>159</v>
      </c>
      <c r="O513" t="str">
        <f>VLOOKUP(F513,'Country Mapping'!$A$1:$C$330,2,FALSE)</f>
        <v>East Asia</v>
      </c>
      <c r="P513" t="str">
        <f>VLOOKUP(F513,'Country Mapping'!$A$1:$C$330,3,FALSE)</f>
        <v>Asia</v>
      </c>
    </row>
    <row r="514" spans="1:17" x14ac:dyDescent="0.25">
      <c r="A514" t="s">
        <v>303</v>
      </c>
      <c r="B514" t="s">
        <v>831</v>
      </c>
      <c r="C514" t="str">
        <f>VLOOKUP(B514,'Weight Classes'!$B$2:$C$18,2,FALSE)</f>
        <v>Super bantamweight</v>
      </c>
      <c r="D514">
        <v>33</v>
      </c>
      <c r="E514" t="s">
        <v>3525</v>
      </c>
      <c r="F514" t="s">
        <v>734</v>
      </c>
      <c r="G514" s="1">
        <v>40733</v>
      </c>
      <c r="I514">
        <v>0</v>
      </c>
      <c r="J514">
        <v>195</v>
      </c>
      <c r="K514" t="s">
        <v>869</v>
      </c>
      <c r="M514" s="1">
        <f t="shared" ref="M514:M577" si="16">IF(B515=B514,G515,"")</f>
        <v>40928</v>
      </c>
      <c r="N514">
        <f t="shared" si="15"/>
        <v>195</v>
      </c>
      <c r="O514" t="str">
        <f>VLOOKUP(F514,'Country Mapping'!$A$1:$C$330,2,FALSE)</f>
        <v>North America</v>
      </c>
      <c r="P514" t="str">
        <f>VLOOKUP(F514,'Country Mapping'!$A$1:$C$330,3,FALSE)</f>
        <v>North America</v>
      </c>
    </row>
    <row r="515" spans="1:17" x14ac:dyDescent="0.25">
      <c r="A515" t="s">
        <v>303</v>
      </c>
      <c r="B515" t="s">
        <v>831</v>
      </c>
      <c r="C515" t="str">
        <f>VLOOKUP(B515,'Weight Classes'!$B$2:$C$18,2,FALSE)</f>
        <v>Super bantamweight</v>
      </c>
      <c r="D515">
        <v>34</v>
      </c>
      <c r="E515" t="s">
        <v>3526</v>
      </c>
      <c r="F515" t="s">
        <v>753</v>
      </c>
      <c r="G515" s="1">
        <v>40928</v>
      </c>
      <c r="I515">
        <v>2</v>
      </c>
      <c r="J515">
        <v>449</v>
      </c>
      <c r="K515" t="s">
        <v>870</v>
      </c>
      <c r="L515" t="s">
        <v>635</v>
      </c>
      <c r="M515" s="1">
        <f t="shared" si="16"/>
        <v>41377</v>
      </c>
      <c r="N515">
        <f t="shared" ref="N515:N578" si="17">IF(B515=B516,M515-G515,"")</f>
        <v>449</v>
      </c>
      <c r="O515" t="str">
        <f>VLOOKUP(F515,'Country Mapping'!$A$1:$C$330,2,FALSE)</f>
        <v>Caribbean</v>
      </c>
      <c r="P515" t="str">
        <f>VLOOKUP(F515,'Country Mapping'!$A$1:$C$330,3,FALSE)</f>
        <v>North America</v>
      </c>
    </row>
    <row r="516" spans="1:17" x14ac:dyDescent="0.25">
      <c r="A516" t="s">
        <v>303</v>
      </c>
      <c r="B516" t="s">
        <v>831</v>
      </c>
      <c r="C516" t="str">
        <f>VLOOKUP(B516,'Weight Classes'!$B$2:$C$18,2,FALSE)</f>
        <v>Super bantamweight</v>
      </c>
      <c r="D516">
        <v>35</v>
      </c>
      <c r="E516" t="s">
        <v>4897</v>
      </c>
      <c r="F516" t="s">
        <v>753</v>
      </c>
      <c r="G516" s="1">
        <v>41377</v>
      </c>
      <c r="I516">
        <v>3</v>
      </c>
      <c r="J516" t="s">
        <v>636</v>
      </c>
      <c r="K516" t="s">
        <v>871</v>
      </c>
      <c r="L516" t="s">
        <v>637</v>
      </c>
      <c r="M516" s="1">
        <f t="shared" si="16"/>
        <v>41522</v>
      </c>
      <c r="N516">
        <f t="shared" si="17"/>
        <v>145</v>
      </c>
      <c r="O516" t="str">
        <f>VLOOKUP(F516,'Country Mapping'!$A$1:$C$330,2,FALSE)</f>
        <v>Caribbean</v>
      </c>
      <c r="P516" t="str">
        <f>VLOOKUP(F516,'Country Mapping'!$A$1:$C$330,3,FALSE)</f>
        <v>North America</v>
      </c>
      <c r="Q516" t="s">
        <v>4898</v>
      </c>
    </row>
    <row r="517" spans="1:17" x14ac:dyDescent="0.25">
      <c r="A517" t="s">
        <v>303</v>
      </c>
      <c r="B517" t="s">
        <v>831</v>
      </c>
      <c r="C517" t="str">
        <f>VLOOKUP(B517,'Weight Classes'!$B$2:$C$18,2,FALSE)</f>
        <v>Super bantamweight</v>
      </c>
      <c r="D517">
        <v>36</v>
      </c>
      <c r="E517" t="s">
        <v>4899</v>
      </c>
      <c r="F517" t="s">
        <v>736</v>
      </c>
      <c r="G517" s="1">
        <v>41522</v>
      </c>
      <c r="I517">
        <v>6</v>
      </c>
      <c r="J517">
        <v>905</v>
      </c>
      <c r="K517" t="s">
        <v>872</v>
      </c>
      <c r="L517" t="s">
        <v>638</v>
      </c>
      <c r="M517" s="1">
        <f t="shared" si="16"/>
        <v>42427</v>
      </c>
      <c r="N517">
        <f t="shared" si="17"/>
        <v>905</v>
      </c>
      <c r="O517" t="str">
        <f>VLOOKUP(F517,'Country Mapping'!$A$1:$C$330,2,FALSE)</f>
        <v>Western Europe</v>
      </c>
      <c r="P517" t="str">
        <f>VLOOKUP(F517,'Country Mapping'!$A$1:$C$330,3,FALSE)</f>
        <v>Europe</v>
      </c>
      <c r="Q517" t="s">
        <v>4788</v>
      </c>
    </row>
    <row r="518" spans="1:17" x14ac:dyDescent="0.25">
      <c r="A518" t="s">
        <v>303</v>
      </c>
      <c r="B518" t="s">
        <v>831</v>
      </c>
      <c r="C518" t="str">
        <f>VLOOKUP(B518,'Weight Classes'!$B$2:$C$18,2,FALSE)</f>
        <v>Super bantamweight</v>
      </c>
      <c r="D518">
        <v>37</v>
      </c>
      <c r="E518" t="s">
        <v>4888</v>
      </c>
      <c r="F518" t="s">
        <v>736</v>
      </c>
      <c r="G518" s="1">
        <v>42427</v>
      </c>
      <c r="I518">
        <v>0</v>
      </c>
      <c r="J518">
        <v>40</v>
      </c>
      <c r="K518" t="s">
        <v>873</v>
      </c>
      <c r="L518" t="s">
        <v>639</v>
      </c>
      <c r="M518" s="1">
        <f t="shared" si="16"/>
        <v>42496</v>
      </c>
      <c r="N518">
        <f t="shared" si="17"/>
        <v>69</v>
      </c>
      <c r="O518" t="str">
        <f>VLOOKUP(F518,'Country Mapping'!$A$1:$C$330,2,FALSE)</f>
        <v>Western Europe</v>
      </c>
      <c r="P518" t="str">
        <f>VLOOKUP(F518,'Country Mapping'!$A$1:$C$330,3,FALSE)</f>
        <v>Europe</v>
      </c>
      <c r="Q518" t="s">
        <v>4900</v>
      </c>
    </row>
    <row r="519" spans="1:17" x14ac:dyDescent="0.25">
      <c r="A519" t="s">
        <v>303</v>
      </c>
      <c r="B519" t="s">
        <v>831</v>
      </c>
      <c r="C519" t="str">
        <f>VLOOKUP(B519,'Weight Classes'!$B$2:$C$18,2,FALSE)</f>
        <v>Super bantamweight</v>
      </c>
      <c r="D519">
        <v>38</v>
      </c>
      <c r="E519" t="s">
        <v>4897</v>
      </c>
      <c r="F519" t="s">
        <v>753</v>
      </c>
      <c r="G519" s="1">
        <v>42496</v>
      </c>
      <c r="I519">
        <v>1</v>
      </c>
      <c r="J519">
        <v>582</v>
      </c>
      <c r="K519" t="s">
        <v>874</v>
      </c>
      <c r="L519" t="s">
        <v>640</v>
      </c>
      <c r="M519" s="1">
        <f t="shared" si="16"/>
        <v>42545</v>
      </c>
      <c r="N519">
        <f t="shared" si="17"/>
        <v>49</v>
      </c>
      <c r="O519" t="str">
        <f>VLOOKUP(F519,'Country Mapping'!$A$1:$C$330,2,FALSE)</f>
        <v>Caribbean</v>
      </c>
      <c r="P519" t="str">
        <f>VLOOKUP(F519,'Country Mapping'!$A$1:$C$330,3,FALSE)</f>
        <v>North America</v>
      </c>
      <c r="Q519" t="s">
        <v>4839</v>
      </c>
    </row>
    <row r="520" spans="1:17" x14ac:dyDescent="0.25">
      <c r="A520" t="s">
        <v>303</v>
      </c>
      <c r="B520" t="s">
        <v>831</v>
      </c>
      <c r="C520" t="str">
        <f>VLOOKUP(B520,'Weight Classes'!$B$2:$C$18,2,FALSE)</f>
        <v>Super bantamweight</v>
      </c>
      <c r="D520">
        <v>39</v>
      </c>
      <c r="E520" t="s">
        <v>4901</v>
      </c>
      <c r="F520" t="s">
        <v>755</v>
      </c>
      <c r="G520" s="1">
        <v>42545</v>
      </c>
      <c r="I520">
        <v>2</v>
      </c>
      <c r="J520">
        <v>289</v>
      </c>
      <c r="K520" t="s">
        <v>875</v>
      </c>
      <c r="M520" s="1">
        <f t="shared" si="16"/>
        <v>42834</v>
      </c>
      <c r="N520">
        <f t="shared" si="17"/>
        <v>289</v>
      </c>
      <c r="O520" t="str">
        <f>VLOOKUP(F520,'Country Mapping'!$A$1:$C$330,2,FALSE)</f>
        <v>South America</v>
      </c>
      <c r="P520" t="str">
        <f>VLOOKUP(F520,'Country Mapping'!$A$1:$C$330,3,FALSE)</f>
        <v>South America</v>
      </c>
      <c r="Q520" t="s">
        <v>4902</v>
      </c>
    </row>
    <row r="521" spans="1:17" x14ac:dyDescent="0.25">
      <c r="A521" t="s">
        <v>303</v>
      </c>
      <c r="B521" t="s">
        <v>831</v>
      </c>
      <c r="C521" t="str">
        <f>VLOOKUP(B521,'Weight Classes'!$B$2:$C$18,2,FALSE)</f>
        <v>Super bantamweight</v>
      </c>
      <c r="D521">
        <v>40</v>
      </c>
      <c r="E521" t="s">
        <v>4903</v>
      </c>
      <c r="F521" t="s">
        <v>771</v>
      </c>
      <c r="G521" s="1">
        <v>42834</v>
      </c>
      <c r="I521">
        <v>0</v>
      </c>
      <c r="J521">
        <v>147</v>
      </c>
      <c r="K521" t="s">
        <v>876</v>
      </c>
      <c r="M521" s="1">
        <f t="shared" si="16"/>
        <v>42981</v>
      </c>
      <c r="N521">
        <f t="shared" si="17"/>
        <v>147</v>
      </c>
      <c r="O521" t="str">
        <f>VLOOKUP(F521,'Country Mapping'!$A$1:$C$330,2,FALSE)</f>
        <v>East Asia</v>
      </c>
      <c r="P521" t="str">
        <f>VLOOKUP(F521,'Country Mapping'!$A$1:$C$330,3,FALSE)</f>
        <v>Asia</v>
      </c>
      <c r="Q521" t="s">
        <v>4763</v>
      </c>
    </row>
    <row r="522" spans="1:17" x14ac:dyDescent="0.25">
      <c r="A522" t="s">
        <v>303</v>
      </c>
      <c r="B522" t="s">
        <v>831</v>
      </c>
      <c r="C522" t="str">
        <f>VLOOKUP(B522,'Weight Classes'!$B$2:$C$18,2,FALSE)</f>
        <v>Super bantamweight</v>
      </c>
      <c r="D522">
        <v>41</v>
      </c>
      <c r="E522" t="s">
        <v>3535</v>
      </c>
      <c r="F522" t="s">
        <v>734</v>
      </c>
      <c r="G522" s="1">
        <v>42981</v>
      </c>
      <c r="I522">
        <v>3</v>
      </c>
      <c r="J522">
        <v>600</v>
      </c>
      <c r="K522" t="s">
        <v>877</v>
      </c>
      <c r="L522" t="s">
        <v>642</v>
      </c>
      <c r="M522" s="1">
        <f t="shared" si="16"/>
        <v>43581</v>
      </c>
      <c r="N522">
        <f t="shared" si="17"/>
        <v>600</v>
      </c>
      <c r="O522" t="str">
        <f>VLOOKUP(F522,'Country Mapping'!$A$1:$C$330,2,FALSE)</f>
        <v>North America</v>
      </c>
      <c r="P522" t="str">
        <f>VLOOKUP(F522,'Country Mapping'!$A$1:$C$330,3,FALSE)</f>
        <v>North America</v>
      </c>
    </row>
    <row r="523" spans="1:17" x14ac:dyDescent="0.25">
      <c r="A523" t="s">
        <v>303</v>
      </c>
      <c r="B523" t="s">
        <v>831</v>
      </c>
      <c r="C523" t="str">
        <f>VLOOKUP(B523,'Weight Classes'!$B$2:$C$18,2,FALSE)</f>
        <v>Super bantamweight</v>
      </c>
      <c r="D523">
        <v>42</v>
      </c>
      <c r="E523" t="s">
        <v>4904</v>
      </c>
      <c r="F523" t="s">
        <v>734</v>
      </c>
      <c r="G523" s="1">
        <v>43581</v>
      </c>
      <c r="I523">
        <v>1</v>
      </c>
      <c r="J523">
        <v>279</v>
      </c>
      <c r="K523" t="s">
        <v>16</v>
      </c>
      <c r="M523" s="1">
        <f t="shared" si="16"/>
        <v>43790</v>
      </c>
      <c r="N523">
        <f t="shared" si="17"/>
        <v>209</v>
      </c>
      <c r="O523" t="str">
        <f>VLOOKUP(F523,'Country Mapping'!$A$1:$C$330,2,FALSE)</f>
        <v>North America</v>
      </c>
      <c r="P523" t="str">
        <f>VLOOKUP(F523,'Country Mapping'!$A$1:$C$330,3,FALSE)</f>
        <v>North America</v>
      </c>
      <c r="Q523" t="s">
        <v>4801</v>
      </c>
    </row>
    <row r="524" spans="1:17" x14ac:dyDescent="0.25">
      <c r="A524" t="s">
        <v>303</v>
      </c>
      <c r="B524" t="s">
        <v>831</v>
      </c>
      <c r="C524" t="str">
        <f>VLOOKUP(B524,'Weight Classes'!$B$2:$C$18,2,FALSE)</f>
        <v>Super bantamweight</v>
      </c>
      <c r="D524">
        <v>43</v>
      </c>
      <c r="E524" t="s">
        <v>4905</v>
      </c>
      <c r="F524" t="s">
        <v>734</v>
      </c>
      <c r="G524" s="1">
        <v>43790</v>
      </c>
      <c r="I524">
        <v>1</v>
      </c>
      <c r="J524">
        <v>334</v>
      </c>
      <c r="K524" t="s">
        <v>16</v>
      </c>
      <c r="L524" t="s">
        <v>643</v>
      </c>
      <c r="M524" s="1">
        <f t="shared" si="16"/>
        <v>43860</v>
      </c>
      <c r="N524">
        <f t="shared" si="17"/>
        <v>70</v>
      </c>
      <c r="O524" t="str">
        <f>VLOOKUP(F524,'Country Mapping'!$A$1:$C$330,2,FALSE)</f>
        <v>North America</v>
      </c>
      <c r="P524" t="str">
        <f>VLOOKUP(F524,'Country Mapping'!$A$1:$C$330,3,FALSE)</f>
        <v>North America</v>
      </c>
      <c r="Q524" t="s">
        <v>4735</v>
      </c>
    </row>
    <row r="525" spans="1:17" x14ac:dyDescent="0.25">
      <c r="A525" t="s">
        <v>303</v>
      </c>
      <c r="B525" t="s">
        <v>831</v>
      </c>
      <c r="C525" t="str">
        <f>VLOOKUP(B525,'Weight Classes'!$B$2:$C$18,2,FALSE)</f>
        <v>Super bantamweight</v>
      </c>
      <c r="D525">
        <v>44</v>
      </c>
      <c r="E525" t="s">
        <v>4906</v>
      </c>
      <c r="F525" t="s">
        <v>738</v>
      </c>
      <c r="G525" s="1">
        <v>43860</v>
      </c>
      <c r="I525">
        <v>0</v>
      </c>
      <c r="J525">
        <v>264</v>
      </c>
      <c r="K525" t="s">
        <v>16</v>
      </c>
      <c r="M525" s="1" t="str">
        <f t="shared" si="16"/>
        <v/>
      </c>
      <c r="N525" t="str">
        <f t="shared" si="17"/>
        <v/>
      </c>
      <c r="O525" t="str">
        <f>VLOOKUP(F525,'Country Mapping'!$A$1:$C$330,2,FALSE)</f>
        <v>Eastern Europe</v>
      </c>
      <c r="P525" t="str">
        <f>VLOOKUP(F525,'Country Mapping'!$A$1:$C$330,3,FALSE)</f>
        <v>Europe</v>
      </c>
      <c r="Q525" t="s">
        <v>4801</v>
      </c>
    </row>
    <row r="526" spans="1:17" x14ac:dyDescent="0.25">
      <c r="A526" t="s">
        <v>303</v>
      </c>
      <c r="B526" t="s">
        <v>832</v>
      </c>
      <c r="C526" t="str">
        <f>VLOOKUP(B526,'Weight Classes'!$B$2:$C$18,2,FALSE)</f>
        <v>Bantamweight</v>
      </c>
      <c r="D526">
        <v>1</v>
      </c>
      <c r="E526" t="s">
        <v>3539</v>
      </c>
      <c r="F526" t="s">
        <v>789</v>
      </c>
      <c r="G526" s="1">
        <v>22900</v>
      </c>
      <c r="I526">
        <v>3</v>
      </c>
      <c r="J526">
        <v>980</v>
      </c>
      <c r="K526" t="s">
        <v>878</v>
      </c>
      <c r="M526" s="1">
        <f t="shared" si="16"/>
        <v>23880</v>
      </c>
      <c r="N526">
        <f t="shared" si="17"/>
        <v>980</v>
      </c>
      <c r="O526" t="str">
        <f>VLOOKUP(F526,'Country Mapping'!$A$1:$C$330,2,FALSE)</f>
        <v>South America</v>
      </c>
      <c r="P526" t="str">
        <f>VLOOKUP(F526,'Country Mapping'!$A$1:$C$330,3,FALSE)</f>
        <v>South America</v>
      </c>
    </row>
    <row r="527" spans="1:17" x14ac:dyDescent="0.25">
      <c r="A527" t="s">
        <v>303</v>
      </c>
      <c r="B527" t="s">
        <v>832</v>
      </c>
      <c r="C527" t="str">
        <f>VLOOKUP(B527,'Weight Classes'!$B$2:$C$18,2,FALSE)</f>
        <v>Bantamweight</v>
      </c>
      <c r="D527">
        <v>2</v>
      </c>
      <c r="E527" t="s">
        <v>3540</v>
      </c>
      <c r="F527" t="s">
        <v>771</v>
      </c>
      <c r="G527" s="1">
        <v>23880</v>
      </c>
      <c r="I527">
        <v>4</v>
      </c>
      <c r="J527">
        <v>1015</v>
      </c>
      <c r="K527" t="s">
        <v>879</v>
      </c>
      <c r="M527" s="1">
        <f t="shared" si="16"/>
        <v>24895</v>
      </c>
      <c r="N527">
        <f t="shared" si="17"/>
        <v>1015</v>
      </c>
      <c r="O527" t="str">
        <f>VLOOKUP(F527,'Country Mapping'!$A$1:$C$330,2,FALSE)</f>
        <v>East Asia</v>
      </c>
      <c r="P527" t="str">
        <f>VLOOKUP(F527,'Country Mapping'!$A$1:$C$330,3,FALSE)</f>
        <v>Asia</v>
      </c>
    </row>
    <row r="528" spans="1:17" x14ac:dyDescent="0.25">
      <c r="A528" t="s">
        <v>303</v>
      </c>
      <c r="B528" t="s">
        <v>832</v>
      </c>
      <c r="C528" t="str">
        <f>VLOOKUP(B528,'Weight Classes'!$B$2:$C$18,2,FALSE)</f>
        <v>Bantamweight</v>
      </c>
      <c r="D528">
        <v>3</v>
      </c>
      <c r="E528" t="s">
        <v>3541</v>
      </c>
      <c r="F528" t="s">
        <v>761</v>
      </c>
      <c r="G528" s="1">
        <v>24895</v>
      </c>
      <c r="I528">
        <v>3</v>
      </c>
      <c r="J528">
        <v>542</v>
      </c>
      <c r="K528" t="s">
        <v>880</v>
      </c>
      <c r="M528" s="1">
        <f t="shared" si="16"/>
        <v>25437</v>
      </c>
      <c r="N528">
        <f t="shared" si="17"/>
        <v>542</v>
      </c>
      <c r="O528" t="str">
        <f>VLOOKUP(F528,'Country Mapping'!$A$1:$C$330,2,FALSE)</f>
        <v>Australia</v>
      </c>
      <c r="P528" t="str">
        <f>VLOOKUP(F528,'Country Mapping'!$A$1:$C$330,3,FALSE)</f>
        <v>Australia</v>
      </c>
    </row>
    <row r="529" spans="1:16" x14ac:dyDescent="0.25">
      <c r="A529" t="s">
        <v>303</v>
      </c>
      <c r="B529" t="s">
        <v>832</v>
      </c>
      <c r="C529" t="str">
        <f>VLOOKUP(B529,'Weight Classes'!$B$2:$C$18,2,FALSE)</f>
        <v>Bantamweight</v>
      </c>
      <c r="D529">
        <v>4</v>
      </c>
      <c r="E529" t="s">
        <v>3542</v>
      </c>
      <c r="F529" t="s">
        <v>768</v>
      </c>
      <c r="G529" s="1">
        <v>25437</v>
      </c>
      <c r="I529">
        <v>2</v>
      </c>
      <c r="J529">
        <v>420</v>
      </c>
      <c r="K529" t="s">
        <v>881</v>
      </c>
      <c r="M529" s="1">
        <f t="shared" si="16"/>
        <v>25857</v>
      </c>
      <c r="N529">
        <f t="shared" si="17"/>
        <v>420</v>
      </c>
      <c r="O529" t="str">
        <f>VLOOKUP(F529,'Country Mapping'!$A$1:$C$330,2,FALSE)</f>
        <v>North America</v>
      </c>
      <c r="P529" t="str">
        <f>VLOOKUP(F529,'Country Mapping'!$A$1:$C$330,3,FALSE)</f>
        <v>North America</v>
      </c>
    </row>
    <row r="530" spans="1:16" x14ac:dyDescent="0.25">
      <c r="A530" t="s">
        <v>303</v>
      </c>
      <c r="B530" t="s">
        <v>832</v>
      </c>
      <c r="C530" t="str">
        <f>VLOOKUP(B530,'Weight Classes'!$B$2:$C$18,2,FALSE)</f>
        <v>Bantamweight</v>
      </c>
      <c r="D530">
        <v>5</v>
      </c>
      <c r="E530" t="s">
        <v>3543</v>
      </c>
      <c r="F530" t="s">
        <v>768</v>
      </c>
      <c r="G530" s="1">
        <v>25857</v>
      </c>
      <c r="I530">
        <v>0</v>
      </c>
      <c r="J530">
        <v>168</v>
      </c>
      <c r="K530" t="s">
        <v>882</v>
      </c>
      <c r="M530" s="1">
        <f t="shared" si="16"/>
        <v>26025</v>
      </c>
      <c r="N530">
        <f t="shared" si="17"/>
        <v>168</v>
      </c>
      <c r="O530" t="str">
        <f>VLOOKUP(F530,'Country Mapping'!$A$1:$C$330,2,FALSE)</f>
        <v>North America</v>
      </c>
      <c r="P530" t="str">
        <f>VLOOKUP(F530,'Country Mapping'!$A$1:$C$330,3,FALSE)</f>
        <v>North America</v>
      </c>
    </row>
    <row r="531" spans="1:16" x14ac:dyDescent="0.25">
      <c r="A531" t="s">
        <v>303</v>
      </c>
      <c r="B531" t="s">
        <v>832</v>
      </c>
      <c r="C531" t="str">
        <f>VLOOKUP(B531,'Weight Classes'!$B$2:$C$18,2,FALSE)</f>
        <v>Bantamweight</v>
      </c>
      <c r="D531">
        <v>6</v>
      </c>
      <c r="E531" t="s">
        <v>648</v>
      </c>
      <c r="F531" t="s">
        <v>768</v>
      </c>
      <c r="G531" s="1">
        <v>26025</v>
      </c>
      <c r="I531">
        <v>2</v>
      </c>
      <c r="J531">
        <v>352</v>
      </c>
      <c r="K531" t="s">
        <v>883</v>
      </c>
      <c r="M531" s="1">
        <f t="shared" si="16"/>
        <v>26377</v>
      </c>
      <c r="N531">
        <f t="shared" si="17"/>
        <v>352</v>
      </c>
      <c r="O531" t="str">
        <f>VLOOKUP(F531,'Country Mapping'!$A$1:$C$330,2,FALSE)</f>
        <v>North America</v>
      </c>
      <c r="P531" t="str">
        <f>VLOOKUP(F531,'Country Mapping'!$A$1:$C$330,3,FALSE)</f>
        <v>North America</v>
      </c>
    </row>
    <row r="532" spans="1:16" x14ac:dyDescent="0.25">
      <c r="A532" t="s">
        <v>303</v>
      </c>
      <c r="B532" t="s">
        <v>832</v>
      </c>
      <c r="C532" t="str">
        <f>VLOOKUP(B532,'Weight Classes'!$B$2:$C$18,2,FALSE)</f>
        <v>Bantamweight</v>
      </c>
      <c r="D532">
        <v>7</v>
      </c>
      <c r="E532" t="s">
        <v>3544</v>
      </c>
      <c r="F532" t="s">
        <v>768</v>
      </c>
      <c r="G532" s="1">
        <v>26377</v>
      </c>
      <c r="I532">
        <v>0</v>
      </c>
      <c r="J532">
        <v>132</v>
      </c>
      <c r="K532" t="s">
        <v>884</v>
      </c>
      <c r="M532" s="1">
        <f t="shared" si="16"/>
        <v>26509</v>
      </c>
      <c r="N532">
        <f t="shared" si="17"/>
        <v>132</v>
      </c>
      <c r="O532" t="str">
        <f>VLOOKUP(F532,'Country Mapping'!$A$1:$C$330,2,FALSE)</f>
        <v>North America</v>
      </c>
      <c r="P532" t="str">
        <f>VLOOKUP(F532,'Country Mapping'!$A$1:$C$330,3,FALSE)</f>
        <v>North America</v>
      </c>
    </row>
    <row r="533" spans="1:16" x14ac:dyDescent="0.25">
      <c r="A533" t="s">
        <v>303</v>
      </c>
      <c r="B533" t="s">
        <v>832</v>
      </c>
      <c r="C533" t="str">
        <f>VLOOKUP(B533,'Weight Classes'!$B$2:$C$18,2,FALSE)</f>
        <v>Bantamweight</v>
      </c>
      <c r="D533">
        <v>8</v>
      </c>
      <c r="E533" t="s">
        <v>3545</v>
      </c>
      <c r="F533" t="s">
        <v>751</v>
      </c>
      <c r="G533" s="1">
        <v>26509</v>
      </c>
      <c r="I533">
        <v>0</v>
      </c>
      <c r="J533">
        <v>175</v>
      </c>
      <c r="K533" t="s">
        <v>885</v>
      </c>
      <c r="M533" s="1">
        <f t="shared" si="16"/>
        <v>26684</v>
      </c>
      <c r="N533">
        <f t="shared" si="17"/>
        <v>175</v>
      </c>
      <c r="O533" t="str">
        <f>VLOOKUP(F533,'Country Mapping'!$A$1:$C$330,2,FALSE)</f>
        <v>Central America</v>
      </c>
      <c r="P533" t="str">
        <f>VLOOKUP(F533,'Country Mapping'!$A$1:$C$330,3,FALSE)</f>
        <v>North America</v>
      </c>
    </row>
    <row r="534" spans="1:16" x14ac:dyDescent="0.25">
      <c r="A534" t="s">
        <v>303</v>
      </c>
      <c r="B534" t="s">
        <v>832</v>
      </c>
      <c r="C534" t="str">
        <f>VLOOKUP(B534,'Weight Classes'!$B$2:$C$18,2,FALSE)</f>
        <v>Bantamweight</v>
      </c>
      <c r="D534">
        <v>9</v>
      </c>
      <c r="E534" t="s">
        <v>3546</v>
      </c>
      <c r="F534" t="s">
        <v>768</v>
      </c>
      <c r="G534" s="1">
        <v>26684</v>
      </c>
      <c r="I534">
        <v>2</v>
      </c>
      <c r="J534">
        <v>287</v>
      </c>
      <c r="K534" t="s">
        <v>886</v>
      </c>
      <c r="M534" s="1">
        <f t="shared" si="16"/>
        <v>26971</v>
      </c>
      <c r="N534">
        <f t="shared" si="17"/>
        <v>287</v>
      </c>
      <c r="O534" t="str">
        <f>VLOOKUP(F534,'Country Mapping'!$A$1:$C$330,2,FALSE)</f>
        <v>North America</v>
      </c>
      <c r="P534" t="str">
        <f>VLOOKUP(F534,'Country Mapping'!$A$1:$C$330,3,FALSE)</f>
        <v>North America</v>
      </c>
    </row>
    <row r="535" spans="1:16" x14ac:dyDescent="0.25">
      <c r="A535" t="s">
        <v>303</v>
      </c>
      <c r="B535" t="s">
        <v>832</v>
      </c>
      <c r="C535" t="str">
        <f>VLOOKUP(B535,'Weight Classes'!$B$2:$C$18,2,FALSE)</f>
        <v>Bantamweight</v>
      </c>
      <c r="D535">
        <v>10</v>
      </c>
      <c r="E535" t="s">
        <v>3547</v>
      </c>
      <c r="F535" t="s">
        <v>735</v>
      </c>
      <c r="G535" s="1">
        <v>26971</v>
      </c>
      <c r="I535">
        <v>0</v>
      </c>
      <c r="J535">
        <v>242</v>
      </c>
      <c r="K535" t="s">
        <v>887</v>
      </c>
      <c r="M535" s="1">
        <f t="shared" si="16"/>
        <v>27213</v>
      </c>
      <c r="N535">
        <f t="shared" si="17"/>
        <v>242</v>
      </c>
      <c r="O535" t="str">
        <f>VLOOKUP(F535,'Country Mapping'!$A$1:$C$330,2,FALSE)</f>
        <v>Sub-Saharan Africa</v>
      </c>
      <c r="P535" t="str">
        <f>VLOOKUP(F535,'Country Mapping'!$A$1:$C$330,3,FALSE)</f>
        <v>Africa</v>
      </c>
    </row>
    <row r="536" spans="1:16" x14ac:dyDescent="0.25">
      <c r="A536" t="s">
        <v>303</v>
      </c>
      <c r="B536" t="s">
        <v>832</v>
      </c>
      <c r="C536" t="str">
        <f>VLOOKUP(B536,'Weight Classes'!$B$2:$C$18,2,FALSE)</f>
        <v>Bantamweight</v>
      </c>
      <c r="D536">
        <v>11</v>
      </c>
      <c r="E536" t="s">
        <v>3548</v>
      </c>
      <c r="F536" t="s">
        <v>765</v>
      </c>
      <c r="G536" s="1">
        <v>27213</v>
      </c>
      <c r="I536">
        <v>1</v>
      </c>
      <c r="J536">
        <v>254</v>
      </c>
      <c r="K536" t="s">
        <v>888</v>
      </c>
      <c r="M536" s="1">
        <f t="shared" si="16"/>
        <v>27467</v>
      </c>
      <c r="N536">
        <f t="shared" si="17"/>
        <v>254</v>
      </c>
      <c r="O536" t="str">
        <f>VLOOKUP(F536,'Country Mapping'!$A$1:$C$330,2,FALSE)</f>
        <v>East Asia</v>
      </c>
      <c r="P536" t="str">
        <f>VLOOKUP(F536,'Country Mapping'!$A$1:$C$330,3,FALSE)</f>
        <v>Asia</v>
      </c>
    </row>
    <row r="537" spans="1:16" x14ac:dyDescent="0.25">
      <c r="A537" t="s">
        <v>303</v>
      </c>
      <c r="B537" t="s">
        <v>832</v>
      </c>
      <c r="C537" t="str">
        <f>VLOOKUP(B537,'Weight Classes'!$B$2:$C$18,2,FALSE)</f>
        <v>Bantamweight</v>
      </c>
      <c r="D537">
        <v>12</v>
      </c>
      <c r="E537" t="s">
        <v>3549</v>
      </c>
      <c r="F537" t="s">
        <v>768</v>
      </c>
      <c r="G537" s="1">
        <v>27467</v>
      </c>
      <c r="I537">
        <v>5</v>
      </c>
      <c r="J537">
        <v>981</v>
      </c>
      <c r="K537" t="s">
        <v>889</v>
      </c>
      <c r="M537" s="1">
        <f t="shared" si="16"/>
        <v>28448</v>
      </c>
      <c r="N537">
        <f t="shared" si="17"/>
        <v>981</v>
      </c>
      <c r="O537" t="str">
        <f>VLOOKUP(F537,'Country Mapping'!$A$1:$C$330,2,FALSE)</f>
        <v>North America</v>
      </c>
      <c r="P537" t="str">
        <f>VLOOKUP(F537,'Country Mapping'!$A$1:$C$330,3,FALSE)</f>
        <v>North America</v>
      </c>
    </row>
    <row r="538" spans="1:16" x14ac:dyDescent="0.25">
      <c r="A538" t="s">
        <v>303</v>
      </c>
      <c r="B538" t="s">
        <v>832</v>
      </c>
      <c r="C538" t="str">
        <f>VLOOKUP(B538,'Weight Classes'!$B$2:$C$18,2,FALSE)</f>
        <v>Bantamweight</v>
      </c>
      <c r="D538">
        <v>13</v>
      </c>
      <c r="E538" t="s">
        <v>3550</v>
      </c>
      <c r="F538" t="s">
        <v>751</v>
      </c>
      <c r="G538" s="1">
        <v>28448</v>
      </c>
      <c r="I538">
        <v>5</v>
      </c>
      <c r="J538">
        <v>1014</v>
      </c>
      <c r="K538" t="s">
        <v>890</v>
      </c>
      <c r="M538" s="1">
        <f t="shared" si="16"/>
        <v>29462</v>
      </c>
      <c r="N538">
        <f t="shared" si="17"/>
        <v>1014</v>
      </c>
      <c r="O538" t="str">
        <f>VLOOKUP(F538,'Country Mapping'!$A$1:$C$330,2,FALSE)</f>
        <v>Central America</v>
      </c>
      <c r="P538" t="str">
        <f>VLOOKUP(F538,'Country Mapping'!$A$1:$C$330,3,FALSE)</f>
        <v>North America</v>
      </c>
    </row>
    <row r="539" spans="1:16" x14ac:dyDescent="0.25">
      <c r="A539" t="s">
        <v>303</v>
      </c>
      <c r="B539" t="s">
        <v>832</v>
      </c>
      <c r="C539" t="str">
        <f>VLOOKUP(B539,'Weight Classes'!$B$2:$C$18,2,FALSE)</f>
        <v>Bantamweight</v>
      </c>
      <c r="D539">
        <v>14</v>
      </c>
      <c r="E539" t="s">
        <v>3551</v>
      </c>
      <c r="F539" t="s">
        <v>747</v>
      </c>
      <c r="G539" s="1">
        <v>29462</v>
      </c>
      <c r="I539">
        <v>0</v>
      </c>
      <c r="J539">
        <v>77</v>
      </c>
      <c r="K539" t="s">
        <v>891</v>
      </c>
      <c r="M539" s="1">
        <f t="shared" si="16"/>
        <v>29539</v>
      </c>
      <c r="N539">
        <f t="shared" si="17"/>
        <v>77</v>
      </c>
      <c r="O539" t="str">
        <f>VLOOKUP(F539,'Country Mapping'!$A$1:$C$330,2,FALSE)</f>
        <v>Caribbean</v>
      </c>
      <c r="P539" t="str">
        <f>VLOOKUP(F539,'Country Mapping'!$A$1:$C$330,3,FALSE)</f>
        <v>North America</v>
      </c>
    </row>
    <row r="540" spans="1:16" x14ac:dyDescent="0.25">
      <c r="A540" t="s">
        <v>303</v>
      </c>
      <c r="B540" t="s">
        <v>832</v>
      </c>
      <c r="C540" t="str">
        <f>VLOOKUP(B540,'Weight Classes'!$B$2:$C$18,2,FALSE)</f>
        <v>Bantamweight</v>
      </c>
      <c r="D540">
        <v>15</v>
      </c>
      <c r="E540" t="s">
        <v>3552</v>
      </c>
      <c r="F540" t="s">
        <v>734</v>
      </c>
      <c r="G540" s="1">
        <v>29539</v>
      </c>
      <c r="I540">
        <v>9</v>
      </c>
      <c r="J540">
        <v>1240</v>
      </c>
      <c r="K540" t="s">
        <v>892</v>
      </c>
      <c r="M540" s="1">
        <f t="shared" si="16"/>
        <v>30779</v>
      </c>
      <c r="N540">
        <f t="shared" si="17"/>
        <v>1240</v>
      </c>
      <c r="O540" t="str">
        <f>VLOOKUP(F540,'Country Mapping'!$A$1:$C$330,2,FALSE)</f>
        <v>North America</v>
      </c>
      <c r="P540" t="str">
        <f>VLOOKUP(F540,'Country Mapping'!$A$1:$C$330,3,FALSE)</f>
        <v>North America</v>
      </c>
    </row>
    <row r="541" spans="1:16" x14ac:dyDescent="0.25">
      <c r="A541" t="s">
        <v>303</v>
      </c>
      <c r="B541" t="s">
        <v>832</v>
      </c>
      <c r="C541" t="str">
        <f>VLOOKUP(B541,'Weight Classes'!$B$2:$C$18,2,FALSE)</f>
        <v>Bantamweight</v>
      </c>
      <c r="D541">
        <v>16</v>
      </c>
      <c r="E541" t="s">
        <v>3553</v>
      </c>
      <c r="F541" t="s">
        <v>734</v>
      </c>
      <c r="G541" s="1">
        <v>30779</v>
      </c>
      <c r="I541">
        <v>2</v>
      </c>
      <c r="J541">
        <v>702</v>
      </c>
      <c r="K541" t="s">
        <v>893</v>
      </c>
      <c r="M541" s="1">
        <f t="shared" si="16"/>
        <v>31481</v>
      </c>
      <c r="N541">
        <f t="shared" si="17"/>
        <v>702</v>
      </c>
      <c r="O541" t="str">
        <f>VLOOKUP(F541,'Country Mapping'!$A$1:$C$330,2,FALSE)</f>
        <v>North America</v>
      </c>
      <c r="P541" t="str">
        <f>VLOOKUP(F541,'Country Mapping'!$A$1:$C$330,3,FALSE)</f>
        <v>North America</v>
      </c>
    </row>
    <row r="542" spans="1:16" x14ac:dyDescent="0.25">
      <c r="A542" t="s">
        <v>303</v>
      </c>
      <c r="B542" t="s">
        <v>832</v>
      </c>
      <c r="C542" t="str">
        <f>VLOOKUP(B542,'Weight Classes'!$B$2:$C$18,2,FALSE)</f>
        <v>Bantamweight</v>
      </c>
      <c r="D542">
        <v>17</v>
      </c>
      <c r="E542" t="s">
        <v>3554</v>
      </c>
      <c r="F542" t="s">
        <v>734</v>
      </c>
      <c r="G542" s="1">
        <v>31481</v>
      </c>
      <c r="I542">
        <v>0</v>
      </c>
      <c r="J542">
        <v>86</v>
      </c>
      <c r="K542" t="s">
        <v>894</v>
      </c>
      <c r="M542" s="1">
        <f t="shared" si="16"/>
        <v>31567</v>
      </c>
      <c r="N542">
        <f t="shared" si="17"/>
        <v>86</v>
      </c>
      <c r="O542" t="str">
        <f>VLOOKUP(F542,'Country Mapping'!$A$1:$C$330,2,FALSE)</f>
        <v>North America</v>
      </c>
      <c r="P542" t="str">
        <f>VLOOKUP(F542,'Country Mapping'!$A$1:$C$330,3,FALSE)</f>
        <v>North America</v>
      </c>
    </row>
    <row r="543" spans="1:16" x14ac:dyDescent="0.25">
      <c r="A543" t="s">
        <v>303</v>
      </c>
      <c r="B543" t="s">
        <v>832</v>
      </c>
      <c r="C543" t="str">
        <f>VLOOKUP(B543,'Weight Classes'!$B$2:$C$18,2,FALSE)</f>
        <v>Bantamweight</v>
      </c>
      <c r="D543">
        <v>18</v>
      </c>
      <c r="E543" t="s">
        <v>3555</v>
      </c>
      <c r="F543" t="s">
        <v>755</v>
      </c>
      <c r="G543" s="1">
        <v>31567</v>
      </c>
      <c r="I543">
        <v>3</v>
      </c>
      <c r="J543">
        <v>575</v>
      </c>
      <c r="K543" t="s">
        <v>895</v>
      </c>
      <c r="L543" t="s">
        <v>652</v>
      </c>
      <c r="M543" s="1">
        <f t="shared" si="16"/>
        <v>31865</v>
      </c>
      <c r="N543">
        <f t="shared" si="17"/>
        <v>298</v>
      </c>
      <c r="O543" t="str">
        <f>VLOOKUP(F543,'Country Mapping'!$A$1:$C$330,2,FALSE)</f>
        <v>South America</v>
      </c>
      <c r="P543" t="str">
        <f>VLOOKUP(F543,'Country Mapping'!$A$1:$C$330,3,FALSE)</f>
        <v>South America</v>
      </c>
    </row>
    <row r="544" spans="1:16" x14ac:dyDescent="0.25">
      <c r="A544" t="s">
        <v>303</v>
      </c>
      <c r="B544" t="s">
        <v>832</v>
      </c>
      <c r="C544" t="str">
        <f>VLOOKUP(B544,'Weight Classes'!$B$2:$C$18,2,FALSE)</f>
        <v>Bantamweight</v>
      </c>
      <c r="D544">
        <v>19</v>
      </c>
      <c r="E544" t="s">
        <v>3556</v>
      </c>
      <c r="F544" t="s">
        <v>771</v>
      </c>
      <c r="G544" s="1">
        <v>31865</v>
      </c>
      <c r="I544">
        <v>0</v>
      </c>
      <c r="J544">
        <v>56</v>
      </c>
      <c r="K544" t="s">
        <v>896</v>
      </c>
      <c r="M544" s="1">
        <f t="shared" si="16"/>
        <v>31921</v>
      </c>
      <c r="N544">
        <f t="shared" si="17"/>
        <v>56</v>
      </c>
      <c r="O544" t="str">
        <f>VLOOKUP(F544,'Country Mapping'!$A$1:$C$330,2,FALSE)</f>
        <v>East Asia</v>
      </c>
      <c r="P544" t="str">
        <f>VLOOKUP(F544,'Country Mapping'!$A$1:$C$330,3,FALSE)</f>
        <v>Asia</v>
      </c>
    </row>
    <row r="545" spans="1:16" x14ac:dyDescent="0.25">
      <c r="A545" t="s">
        <v>303</v>
      </c>
      <c r="B545" t="s">
        <v>832</v>
      </c>
      <c r="C545" t="str">
        <f>VLOOKUP(B545,'Weight Classes'!$B$2:$C$18,2,FALSE)</f>
        <v>Bantamweight</v>
      </c>
      <c r="D545">
        <v>20</v>
      </c>
      <c r="E545" t="s">
        <v>653</v>
      </c>
      <c r="F545" t="s">
        <v>765</v>
      </c>
      <c r="G545" s="1">
        <v>31921</v>
      </c>
      <c r="I545">
        <v>0</v>
      </c>
      <c r="J545">
        <v>133</v>
      </c>
      <c r="K545" t="s">
        <v>897</v>
      </c>
      <c r="M545" s="1">
        <f t="shared" si="16"/>
        <v>32054</v>
      </c>
      <c r="N545">
        <f t="shared" si="17"/>
        <v>133</v>
      </c>
      <c r="O545" t="str">
        <f>VLOOKUP(F545,'Country Mapping'!$A$1:$C$330,2,FALSE)</f>
        <v>East Asia</v>
      </c>
      <c r="P545" t="str">
        <f>VLOOKUP(F545,'Country Mapping'!$A$1:$C$330,3,FALSE)</f>
        <v>Asia</v>
      </c>
    </row>
    <row r="546" spans="1:16" x14ac:dyDescent="0.25">
      <c r="A546" t="s">
        <v>303</v>
      </c>
      <c r="B546" t="s">
        <v>832</v>
      </c>
      <c r="C546" t="str">
        <f>VLOOKUP(B546,'Weight Classes'!$B$2:$C$18,2,FALSE)</f>
        <v>Bantamweight</v>
      </c>
      <c r="D546">
        <v>21</v>
      </c>
      <c r="E546" t="s">
        <v>3557</v>
      </c>
      <c r="F546" t="s">
        <v>747</v>
      </c>
      <c r="G546" s="1">
        <v>32054</v>
      </c>
      <c r="I546">
        <v>1</v>
      </c>
      <c r="J546">
        <v>218</v>
      </c>
      <c r="K546" t="s">
        <v>898</v>
      </c>
      <c r="M546" s="1">
        <f t="shared" si="16"/>
        <v>32272</v>
      </c>
      <c r="N546">
        <f t="shared" si="17"/>
        <v>218</v>
      </c>
      <c r="O546" t="str">
        <f>VLOOKUP(F546,'Country Mapping'!$A$1:$C$330,2,FALSE)</f>
        <v>Caribbean</v>
      </c>
      <c r="P546" t="str">
        <f>VLOOKUP(F546,'Country Mapping'!$A$1:$C$330,3,FALSE)</f>
        <v>North America</v>
      </c>
    </row>
    <row r="547" spans="1:16" x14ac:dyDescent="0.25">
      <c r="A547" t="s">
        <v>303</v>
      </c>
      <c r="B547" t="s">
        <v>832</v>
      </c>
      <c r="C547" t="str">
        <f>VLOOKUP(B547,'Weight Classes'!$B$2:$C$18,2,FALSE)</f>
        <v>Bantamweight</v>
      </c>
      <c r="D547">
        <v>22</v>
      </c>
      <c r="E547" t="s">
        <v>3558</v>
      </c>
      <c r="F547" t="s">
        <v>790</v>
      </c>
      <c r="G547" s="1">
        <v>32272</v>
      </c>
      <c r="I547">
        <v>0</v>
      </c>
      <c r="J547">
        <v>97</v>
      </c>
      <c r="K547" t="s">
        <v>899</v>
      </c>
      <c r="M547" s="1">
        <f t="shared" si="16"/>
        <v>32369</v>
      </c>
      <c r="N547">
        <f t="shared" si="17"/>
        <v>97</v>
      </c>
      <c r="O547" t="str">
        <f>VLOOKUP(F547,'Country Mapping'!$A$1:$C$330,2,FALSE)</f>
        <v>Oceania</v>
      </c>
      <c r="P547" t="str">
        <f>VLOOKUP(F547,'Country Mapping'!$A$1:$C$330,3,FALSE)</f>
        <v>Asia</v>
      </c>
    </row>
    <row r="548" spans="1:16" x14ac:dyDescent="0.25">
      <c r="A548" t="s">
        <v>303</v>
      </c>
      <c r="B548" t="s">
        <v>832</v>
      </c>
      <c r="C548" t="str">
        <f>VLOOKUP(B548,'Weight Classes'!$B$2:$C$18,2,FALSE)</f>
        <v>Bantamweight</v>
      </c>
      <c r="D548">
        <v>23</v>
      </c>
      <c r="E548" t="s">
        <v>3559</v>
      </c>
      <c r="F548" t="s">
        <v>765</v>
      </c>
      <c r="G548" s="1">
        <v>32369</v>
      </c>
      <c r="I548">
        <v>2</v>
      </c>
      <c r="J548">
        <v>329</v>
      </c>
      <c r="K548" t="s">
        <v>900</v>
      </c>
      <c r="M548" s="1">
        <f t="shared" si="16"/>
        <v>32698</v>
      </c>
      <c r="N548">
        <f t="shared" si="17"/>
        <v>329</v>
      </c>
      <c r="O548" t="str">
        <f>VLOOKUP(F548,'Country Mapping'!$A$1:$C$330,2,FALSE)</f>
        <v>East Asia</v>
      </c>
      <c r="P548" t="str">
        <f>VLOOKUP(F548,'Country Mapping'!$A$1:$C$330,3,FALSE)</f>
        <v>Asia</v>
      </c>
    </row>
    <row r="549" spans="1:16" x14ac:dyDescent="0.25">
      <c r="A549" t="s">
        <v>303</v>
      </c>
      <c r="B549" t="s">
        <v>832</v>
      </c>
      <c r="C549" t="str">
        <f>VLOOKUP(B549,'Weight Classes'!$B$2:$C$18,2,FALSE)</f>
        <v>Bantamweight</v>
      </c>
      <c r="D549">
        <v>24</v>
      </c>
      <c r="E549" t="s">
        <v>655</v>
      </c>
      <c r="F549" t="s">
        <v>790</v>
      </c>
      <c r="G549" s="1">
        <v>32698</v>
      </c>
      <c r="I549">
        <v>0</v>
      </c>
      <c r="J549">
        <v>102</v>
      </c>
      <c r="K549" t="s">
        <v>901</v>
      </c>
      <c r="M549" s="1">
        <f t="shared" si="16"/>
        <v>32799</v>
      </c>
      <c r="N549">
        <f t="shared" si="17"/>
        <v>101</v>
      </c>
      <c r="O549" t="str">
        <f>VLOOKUP(F549,'Country Mapping'!$A$1:$C$330,2,FALSE)</f>
        <v>Oceania</v>
      </c>
      <c r="P549" t="str">
        <f>VLOOKUP(F549,'Country Mapping'!$A$1:$C$330,3,FALSE)</f>
        <v>Asia</v>
      </c>
    </row>
    <row r="550" spans="1:16" x14ac:dyDescent="0.25">
      <c r="A550" t="s">
        <v>303</v>
      </c>
      <c r="B550" t="s">
        <v>832</v>
      </c>
      <c r="C550" t="str">
        <f>VLOOKUP(B550,'Weight Classes'!$B$2:$C$18,2,FALSE)</f>
        <v>Bantamweight</v>
      </c>
      <c r="D550">
        <v>25</v>
      </c>
      <c r="E550" t="s">
        <v>3560</v>
      </c>
      <c r="F550" t="s">
        <v>781</v>
      </c>
      <c r="G550" s="1">
        <v>32799</v>
      </c>
      <c r="I550">
        <v>2</v>
      </c>
      <c r="J550">
        <v>731</v>
      </c>
      <c r="K550" t="s">
        <v>902</v>
      </c>
      <c r="M550" s="1">
        <f t="shared" si="16"/>
        <v>33530</v>
      </c>
      <c r="N550">
        <f t="shared" si="17"/>
        <v>731</v>
      </c>
      <c r="O550" t="str">
        <f>VLOOKUP(F550,'Country Mapping'!$A$1:$C$330,2,FALSE)</f>
        <v>Oceania</v>
      </c>
      <c r="P550" t="str">
        <f>VLOOKUP(F550,'Country Mapping'!$A$1:$C$330,3,FALSE)</f>
        <v>Asia</v>
      </c>
    </row>
    <row r="551" spans="1:16" x14ac:dyDescent="0.25">
      <c r="A551" t="s">
        <v>303</v>
      </c>
      <c r="B551" t="s">
        <v>832</v>
      </c>
      <c r="C551" t="str">
        <f>VLOOKUP(B551,'Weight Classes'!$B$2:$C$18,2,FALSE)</f>
        <v>Bantamweight</v>
      </c>
      <c r="D551">
        <v>26</v>
      </c>
      <c r="E551" t="s">
        <v>3561</v>
      </c>
      <c r="F551" t="s">
        <v>755</v>
      </c>
      <c r="G551" s="1">
        <v>33530</v>
      </c>
      <c r="I551">
        <v>0</v>
      </c>
      <c r="J551">
        <v>148</v>
      </c>
      <c r="K551" t="s">
        <v>903</v>
      </c>
      <c r="M551" s="1">
        <f t="shared" si="16"/>
        <v>33678</v>
      </c>
      <c r="N551">
        <f t="shared" si="17"/>
        <v>148</v>
      </c>
      <c r="O551" t="str">
        <f>VLOOKUP(F551,'Country Mapping'!$A$1:$C$330,2,FALSE)</f>
        <v>South America</v>
      </c>
      <c r="P551" t="str">
        <f>VLOOKUP(F551,'Country Mapping'!$A$1:$C$330,3,FALSE)</f>
        <v>South America</v>
      </c>
    </row>
    <row r="552" spans="1:16" x14ac:dyDescent="0.25">
      <c r="A552" t="s">
        <v>303</v>
      </c>
      <c r="B552" t="s">
        <v>832</v>
      </c>
      <c r="C552" t="str">
        <f>VLOOKUP(B552,'Weight Classes'!$B$2:$C$18,2,FALSE)</f>
        <v>Bantamweight</v>
      </c>
      <c r="D552">
        <v>27</v>
      </c>
      <c r="E552" t="s">
        <v>3562</v>
      </c>
      <c r="F552" t="s">
        <v>734</v>
      </c>
      <c r="G552" s="1">
        <v>33678</v>
      </c>
      <c r="I552">
        <v>0</v>
      </c>
      <c r="J552">
        <v>208</v>
      </c>
      <c r="K552" t="s">
        <v>904</v>
      </c>
      <c r="M552" s="1">
        <f t="shared" si="16"/>
        <v>33886</v>
      </c>
      <c r="N552">
        <f t="shared" si="17"/>
        <v>208</v>
      </c>
      <c r="O552" t="str">
        <f>VLOOKUP(F552,'Country Mapping'!$A$1:$C$330,2,FALSE)</f>
        <v>North America</v>
      </c>
      <c r="P552" t="str">
        <f>VLOOKUP(F552,'Country Mapping'!$A$1:$C$330,3,FALSE)</f>
        <v>North America</v>
      </c>
    </row>
    <row r="553" spans="1:16" x14ac:dyDescent="0.25">
      <c r="A553" t="s">
        <v>303</v>
      </c>
      <c r="B553" t="s">
        <v>832</v>
      </c>
      <c r="C553" t="str">
        <f>VLOOKUP(B553,'Weight Classes'!$B$2:$C$18,2,FALSE)</f>
        <v>Bantamweight</v>
      </c>
      <c r="D553">
        <v>28</v>
      </c>
      <c r="E553" t="s">
        <v>3563</v>
      </c>
      <c r="F553" t="s">
        <v>770</v>
      </c>
      <c r="G553" s="1">
        <v>33886</v>
      </c>
      <c r="I553">
        <v>2</v>
      </c>
      <c r="J553">
        <v>379</v>
      </c>
      <c r="K553" t="s">
        <v>905</v>
      </c>
      <c r="M553" s="1">
        <f t="shared" si="16"/>
        <v>34265</v>
      </c>
      <c r="N553">
        <f t="shared" si="17"/>
        <v>379</v>
      </c>
      <c r="O553" t="str">
        <f>VLOOKUP(F553,'Country Mapping'!$A$1:$C$330,2,FALSE)</f>
        <v>South America</v>
      </c>
      <c r="P553" t="str">
        <f>VLOOKUP(F553,'Country Mapping'!$A$1:$C$330,3,FALSE)</f>
        <v>South America</v>
      </c>
    </row>
    <row r="554" spans="1:16" x14ac:dyDescent="0.25">
      <c r="A554" t="s">
        <v>303</v>
      </c>
      <c r="B554" t="s">
        <v>832</v>
      </c>
      <c r="C554" t="str">
        <f>VLOOKUP(B554,'Weight Classes'!$B$2:$C$18,2,FALSE)</f>
        <v>Bantamweight</v>
      </c>
      <c r="D554">
        <v>29</v>
      </c>
      <c r="E554" t="s">
        <v>3564</v>
      </c>
      <c r="F554" t="s">
        <v>734</v>
      </c>
      <c r="G554" s="1">
        <v>34265</v>
      </c>
      <c r="I554">
        <v>1</v>
      </c>
      <c r="J554">
        <v>181</v>
      </c>
      <c r="K554" t="s">
        <v>906</v>
      </c>
      <c r="M554" s="1">
        <f t="shared" si="16"/>
        <v>34446</v>
      </c>
      <c r="N554">
        <f t="shared" si="17"/>
        <v>181</v>
      </c>
      <c r="O554" t="str">
        <f>VLOOKUP(F554,'Country Mapping'!$A$1:$C$330,2,FALSE)</f>
        <v>North America</v>
      </c>
      <c r="P554" t="str">
        <f>VLOOKUP(F554,'Country Mapping'!$A$1:$C$330,3,FALSE)</f>
        <v>North America</v>
      </c>
    </row>
    <row r="555" spans="1:16" x14ac:dyDescent="0.25">
      <c r="A555" t="s">
        <v>303</v>
      </c>
      <c r="B555" t="s">
        <v>832</v>
      </c>
      <c r="C555" t="str">
        <f>VLOOKUP(B555,'Weight Classes'!$B$2:$C$18,2,FALSE)</f>
        <v>Bantamweight</v>
      </c>
      <c r="D555">
        <v>30</v>
      </c>
      <c r="E555" t="s">
        <v>3565</v>
      </c>
      <c r="F555" t="s">
        <v>734</v>
      </c>
      <c r="G555" s="1">
        <v>34446</v>
      </c>
      <c r="I555">
        <v>0</v>
      </c>
      <c r="J555">
        <v>85</v>
      </c>
      <c r="K555" t="s">
        <v>907</v>
      </c>
      <c r="M555" s="1">
        <f t="shared" si="16"/>
        <v>34531</v>
      </c>
      <c r="N555">
        <f t="shared" si="17"/>
        <v>85</v>
      </c>
      <c r="O555" t="str">
        <f>VLOOKUP(F555,'Country Mapping'!$A$1:$C$330,2,FALSE)</f>
        <v>North America</v>
      </c>
      <c r="P555" t="str">
        <f>VLOOKUP(F555,'Country Mapping'!$A$1:$C$330,3,FALSE)</f>
        <v>North America</v>
      </c>
    </row>
    <row r="556" spans="1:16" x14ac:dyDescent="0.25">
      <c r="A556" t="s">
        <v>303</v>
      </c>
      <c r="B556" t="s">
        <v>832</v>
      </c>
      <c r="C556" t="str">
        <f>VLOOKUP(B556,'Weight Classes'!$B$2:$C$18,2,FALSE)</f>
        <v>Bantamweight</v>
      </c>
      <c r="D556">
        <v>31</v>
      </c>
      <c r="E556" t="s">
        <v>3566</v>
      </c>
      <c r="F556" t="s">
        <v>790</v>
      </c>
      <c r="G556" s="1">
        <v>34531</v>
      </c>
      <c r="I556">
        <v>2</v>
      </c>
      <c r="J556">
        <v>428</v>
      </c>
      <c r="K556" t="s">
        <v>908</v>
      </c>
      <c r="M556" s="1">
        <f t="shared" si="16"/>
        <v>34959</v>
      </c>
      <c r="N556">
        <f t="shared" si="17"/>
        <v>428</v>
      </c>
      <c r="O556" t="str">
        <f>VLOOKUP(F556,'Country Mapping'!$A$1:$C$330,2,FALSE)</f>
        <v>Oceania</v>
      </c>
      <c r="P556" t="str">
        <f>VLOOKUP(F556,'Country Mapping'!$A$1:$C$330,3,FALSE)</f>
        <v>Asia</v>
      </c>
    </row>
    <row r="557" spans="1:16" x14ac:dyDescent="0.25">
      <c r="A557" t="s">
        <v>303</v>
      </c>
      <c r="B557" t="s">
        <v>832</v>
      </c>
      <c r="C557" t="str">
        <f>VLOOKUP(B557,'Weight Classes'!$B$2:$C$18,2,FALSE)</f>
        <v>Bantamweight</v>
      </c>
      <c r="D557">
        <v>32</v>
      </c>
      <c r="E557" t="s">
        <v>3567</v>
      </c>
      <c r="F557" t="s">
        <v>790</v>
      </c>
      <c r="G557" s="1">
        <v>34959</v>
      </c>
      <c r="I557">
        <v>0</v>
      </c>
      <c r="J557">
        <v>133</v>
      </c>
      <c r="K557" t="s">
        <v>909</v>
      </c>
      <c r="M557" s="1">
        <f t="shared" si="16"/>
        <v>35092</v>
      </c>
      <c r="N557">
        <f t="shared" si="17"/>
        <v>133</v>
      </c>
      <c r="O557" t="str">
        <f>VLOOKUP(F557,'Country Mapping'!$A$1:$C$330,2,FALSE)</f>
        <v>Oceania</v>
      </c>
      <c r="P557" t="str">
        <f>VLOOKUP(F557,'Country Mapping'!$A$1:$C$330,3,FALSE)</f>
        <v>Asia</v>
      </c>
    </row>
    <row r="558" spans="1:16" x14ac:dyDescent="0.25">
      <c r="A558" t="s">
        <v>303</v>
      </c>
      <c r="B558" t="s">
        <v>832</v>
      </c>
      <c r="C558" t="str">
        <f>VLOOKUP(B558,'Weight Classes'!$B$2:$C$18,2,FALSE)</f>
        <v>Bantamweight</v>
      </c>
      <c r="D558">
        <v>33</v>
      </c>
      <c r="E558" t="s">
        <v>3568</v>
      </c>
      <c r="F558" t="s">
        <v>779</v>
      </c>
      <c r="G558" s="1">
        <v>35092</v>
      </c>
      <c r="I558">
        <v>0</v>
      </c>
      <c r="J558">
        <v>273</v>
      </c>
      <c r="K558" t="s">
        <v>910</v>
      </c>
      <c r="M558" s="1">
        <f t="shared" si="16"/>
        <v>35365</v>
      </c>
      <c r="N558">
        <f t="shared" si="17"/>
        <v>273</v>
      </c>
      <c r="O558" t="str">
        <f>VLOOKUP(F558,'Country Mapping'!$A$1:$C$330,2,FALSE)</f>
        <v>Sub-Saharan Africa</v>
      </c>
      <c r="P558" t="str">
        <f>VLOOKUP(F558,'Country Mapping'!$A$1:$C$330,3,FALSE)</f>
        <v>Africa</v>
      </c>
    </row>
    <row r="559" spans="1:16" x14ac:dyDescent="0.25">
      <c r="A559" t="s">
        <v>303</v>
      </c>
      <c r="B559" t="s">
        <v>832</v>
      </c>
      <c r="C559" t="str">
        <f>VLOOKUP(B559,'Weight Classes'!$B$2:$C$18,2,FALSE)</f>
        <v>Bantamweight</v>
      </c>
      <c r="D559">
        <v>34</v>
      </c>
      <c r="E559" t="s">
        <v>661</v>
      </c>
      <c r="F559" t="s">
        <v>790</v>
      </c>
      <c r="G559" s="1">
        <v>35365</v>
      </c>
      <c r="I559">
        <v>1</v>
      </c>
      <c r="J559">
        <v>237</v>
      </c>
      <c r="K559" t="s">
        <v>911</v>
      </c>
      <c r="M559" s="1">
        <f t="shared" si="16"/>
        <v>35602</v>
      </c>
      <c r="N559">
        <f t="shared" si="17"/>
        <v>237</v>
      </c>
      <c r="O559" t="str">
        <f>VLOOKUP(F559,'Country Mapping'!$A$1:$C$330,2,FALSE)</f>
        <v>Oceania</v>
      </c>
      <c r="P559" t="str">
        <f>VLOOKUP(F559,'Country Mapping'!$A$1:$C$330,3,FALSE)</f>
        <v>Asia</v>
      </c>
    </row>
    <row r="560" spans="1:16" x14ac:dyDescent="0.25">
      <c r="A560" t="s">
        <v>303</v>
      </c>
      <c r="B560" t="s">
        <v>832</v>
      </c>
      <c r="C560" t="str">
        <f>VLOOKUP(B560,'Weight Classes'!$B$2:$C$18,2,FALSE)</f>
        <v>Bantamweight</v>
      </c>
      <c r="D560">
        <v>35</v>
      </c>
      <c r="E560" t="s">
        <v>662</v>
      </c>
      <c r="F560" t="s">
        <v>779</v>
      </c>
      <c r="G560" s="1">
        <v>35602</v>
      </c>
      <c r="I560">
        <v>1</v>
      </c>
      <c r="J560">
        <v>532</v>
      </c>
      <c r="K560" t="s">
        <v>912</v>
      </c>
      <c r="M560" s="1">
        <f t="shared" si="16"/>
        <v>36134</v>
      </c>
      <c r="N560">
        <f t="shared" si="17"/>
        <v>532</v>
      </c>
      <c r="O560" t="str">
        <f>VLOOKUP(F560,'Country Mapping'!$A$1:$C$330,2,FALSE)</f>
        <v>Sub-Saharan Africa</v>
      </c>
      <c r="P560" t="str">
        <f>VLOOKUP(F560,'Country Mapping'!$A$1:$C$330,3,FALSE)</f>
        <v>Africa</v>
      </c>
    </row>
    <row r="561" spans="1:17" x14ac:dyDescent="0.25">
      <c r="A561" t="s">
        <v>303</v>
      </c>
      <c r="B561" t="s">
        <v>832</v>
      </c>
      <c r="C561" t="str">
        <f>VLOOKUP(B561,'Weight Classes'!$B$2:$C$18,2,FALSE)</f>
        <v>Bantamweight</v>
      </c>
      <c r="D561">
        <v>36</v>
      </c>
      <c r="E561" t="s">
        <v>3569</v>
      </c>
      <c r="F561" t="s">
        <v>734</v>
      </c>
      <c r="G561" s="1">
        <v>36134</v>
      </c>
      <c r="I561">
        <v>0</v>
      </c>
      <c r="J561">
        <v>203</v>
      </c>
      <c r="K561" t="s">
        <v>913</v>
      </c>
      <c r="M561" s="1">
        <f t="shared" si="16"/>
        <v>36337</v>
      </c>
      <c r="N561">
        <f t="shared" si="17"/>
        <v>203</v>
      </c>
      <c r="O561" t="str">
        <f>VLOOKUP(F561,'Country Mapping'!$A$1:$C$330,2,FALSE)</f>
        <v>North America</v>
      </c>
      <c r="P561" t="str">
        <f>VLOOKUP(F561,'Country Mapping'!$A$1:$C$330,3,FALSE)</f>
        <v>North America</v>
      </c>
    </row>
    <row r="562" spans="1:17" x14ac:dyDescent="0.25">
      <c r="A562" t="s">
        <v>303</v>
      </c>
      <c r="B562" t="s">
        <v>832</v>
      </c>
      <c r="C562" t="str">
        <f>VLOOKUP(B562,'Weight Classes'!$B$2:$C$18,2,FALSE)</f>
        <v>Bantamweight</v>
      </c>
      <c r="D562">
        <v>37</v>
      </c>
      <c r="E562" t="s">
        <v>3570</v>
      </c>
      <c r="F562" t="s">
        <v>734</v>
      </c>
      <c r="G562" s="1">
        <v>36337</v>
      </c>
      <c r="I562">
        <v>3</v>
      </c>
      <c r="J562">
        <v>773</v>
      </c>
      <c r="K562" t="s">
        <v>914</v>
      </c>
      <c r="L562" t="s">
        <v>664</v>
      </c>
      <c r="M562" s="1">
        <f t="shared" si="16"/>
        <v>37178</v>
      </c>
      <c r="N562">
        <f t="shared" si="17"/>
        <v>841</v>
      </c>
      <c r="O562" t="str">
        <f>VLOOKUP(F562,'Country Mapping'!$A$1:$C$330,2,FALSE)</f>
        <v>North America</v>
      </c>
      <c r="P562" t="str">
        <f>VLOOKUP(F562,'Country Mapping'!$A$1:$C$330,3,FALSE)</f>
        <v>North America</v>
      </c>
    </row>
    <row r="563" spans="1:17" x14ac:dyDescent="0.25">
      <c r="A563" t="s">
        <v>303</v>
      </c>
      <c r="B563" t="s">
        <v>832</v>
      </c>
      <c r="C563" t="str">
        <f>VLOOKUP(B563,'Weight Classes'!$B$2:$C$18,2,FALSE)</f>
        <v>Bantamweight</v>
      </c>
      <c r="D563">
        <v>38</v>
      </c>
      <c r="E563" t="s">
        <v>3571</v>
      </c>
      <c r="F563" t="s">
        <v>755</v>
      </c>
      <c r="G563" s="1">
        <v>37178</v>
      </c>
      <c r="I563">
        <v>0</v>
      </c>
      <c r="J563">
        <v>187</v>
      </c>
      <c r="K563" t="s">
        <v>915</v>
      </c>
      <c r="M563" s="1">
        <f t="shared" si="16"/>
        <v>37365</v>
      </c>
      <c r="N563">
        <f t="shared" si="17"/>
        <v>187</v>
      </c>
      <c r="O563" t="str">
        <f>VLOOKUP(F563,'Country Mapping'!$A$1:$C$330,2,FALSE)</f>
        <v>South America</v>
      </c>
      <c r="P563" t="str">
        <f>VLOOKUP(F563,'Country Mapping'!$A$1:$C$330,3,FALSE)</f>
        <v>South America</v>
      </c>
    </row>
    <row r="564" spans="1:17" x14ac:dyDescent="0.25">
      <c r="A564" t="s">
        <v>303</v>
      </c>
      <c r="B564" t="s">
        <v>832</v>
      </c>
      <c r="C564" t="str">
        <f>VLOOKUP(B564,'Weight Classes'!$B$2:$C$18,2,FALSE)</f>
        <v>Bantamweight</v>
      </c>
      <c r="D564">
        <v>39</v>
      </c>
      <c r="E564" t="s">
        <v>3572</v>
      </c>
      <c r="F564" t="s">
        <v>766</v>
      </c>
      <c r="G564" s="1">
        <v>37365</v>
      </c>
      <c r="I564">
        <v>3</v>
      </c>
      <c r="J564">
        <v>904</v>
      </c>
      <c r="K564" t="s">
        <v>916</v>
      </c>
      <c r="L564" t="s">
        <v>666</v>
      </c>
      <c r="M564" s="1">
        <f t="shared" si="16"/>
        <v>38409</v>
      </c>
      <c r="N564">
        <f t="shared" si="17"/>
        <v>1044</v>
      </c>
      <c r="O564" t="str">
        <f>VLOOKUP(F564,'Country Mapping'!$A$1:$C$330,2,FALSE)</f>
        <v>Western Europe</v>
      </c>
      <c r="P564" t="str">
        <f>VLOOKUP(F564,'Country Mapping'!$A$1:$C$330,3,FALSE)</f>
        <v>Europe</v>
      </c>
    </row>
    <row r="565" spans="1:17" x14ac:dyDescent="0.25">
      <c r="A565" t="s">
        <v>303</v>
      </c>
      <c r="B565" t="s">
        <v>832</v>
      </c>
      <c r="C565" t="str">
        <f>VLOOKUP(B565,'Weight Classes'!$B$2:$C$18,2,FALSE)</f>
        <v>Bantamweight</v>
      </c>
      <c r="D565">
        <v>40</v>
      </c>
      <c r="E565" t="s">
        <v>3573</v>
      </c>
      <c r="F565" t="s">
        <v>739</v>
      </c>
      <c r="G565" s="1">
        <v>38409</v>
      </c>
      <c r="I565">
        <v>6</v>
      </c>
      <c r="J565">
        <v>1190</v>
      </c>
      <c r="K565" t="s">
        <v>917</v>
      </c>
      <c r="M565" s="1">
        <f t="shared" si="16"/>
        <v>39599</v>
      </c>
      <c r="N565">
        <f t="shared" si="17"/>
        <v>1190</v>
      </c>
      <c r="O565" t="str">
        <f>VLOOKUP(F565,'Country Mapping'!$A$1:$C$330,2,FALSE)</f>
        <v>Eastern Europe</v>
      </c>
      <c r="P565" t="str">
        <f>VLOOKUP(F565,'Country Mapping'!$A$1:$C$330,3,FALSE)</f>
        <v>Europe</v>
      </c>
    </row>
    <row r="566" spans="1:17" x14ac:dyDescent="0.25">
      <c r="A566" t="s">
        <v>303</v>
      </c>
      <c r="B566" t="s">
        <v>832</v>
      </c>
      <c r="C566" t="str">
        <f>VLOOKUP(B566,'Weight Classes'!$B$2:$C$18,2,FALSE)</f>
        <v>Bantamweight</v>
      </c>
      <c r="D566">
        <v>41</v>
      </c>
      <c r="E566" t="s">
        <v>3574</v>
      </c>
      <c r="F566" t="s">
        <v>751</v>
      </c>
      <c r="G566" s="1">
        <v>39599</v>
      </c>
      <c r="I566">
        <v>7</v>
      </c>
      <c r="J566">
        <v>902</v>
      </c>
      <c r="K566" t="s">
        <v>918</v>
      </c>
      <c r="L566" t="s">
        <v>667</v>
      </c>
      <c r="M566" s="1">
        <f t="shared" si="16"/>
        <v>40501</v>
      </c>
      <c r="N566">
        <f t="shared" si="17"/>
        <v>902</v>
      </c>
      <c r="O566" t="str">
        <f>VLOOKUP(F566,'Country Mapping'!$A$1:$C$330,2,FALSE)</f>
        <v>Central America</v>
      </c>
      <c r="P566" t="str">
        <f>VLOOKUP(F566,'Country Mapping'!$A$1:$C$330,3,FALSE)</f>
        <v>North America</v>
      </c>
    </row>
    <row r="567" spans="1:17" x14ac:dyDescent="0.25">
      <c r="A567" t="s">
        <v>303</v>
      </c>
      <c r="B567" t="s">
        <v>832</v>
      </c>
      <c r="C567" t="str">
        <f>VLOOKUP(B567,'Weight Classes'!$B$2:$C$18,2,FALSE)</f>
        <v>Bantamweight</v>
      </c>
      <c r="D567">
        <v>42</v>
      </c>
      <c r="E567" t="s">
        <v>4907</v>
      </c>
      <c r="F567" t="s">
        <v>751</v>
      </c>
      <c r="G567" s="1">
        <v>40501</v>
      </c>
      <c r="I567">
        <v>5</v>
      </c>
      <c r="J567">
        <v>1407</v>
      </c>
      <c r="K567" t="s">
        <v>919</v>
      </c>
      <c r="M567" s="1">
        <f t="shared" si="16"/>
        <v>40538</v>
      </c>
      <c r="N567">
        <f t="shared" si="17"/>
        <v>37</v>
      </c>
      <c r="O567" t="str">
        <f>VLOOKUP(F567,'Country Mapping'!$A$1:$C$330,2,FALSE)</f>
        <v>Central America</v>
      </c>
      <c r="P567" t="str">
        <f>VLOOKUP(F567,'Country Mapping'!$A$1:$C$330,3,FALSE)</f>
        <v>North America</v>
      </c>
      <c r="Q567" t="s">
        <v>4800</v>
      </c>
    </row>
    <row r="568" spans="1:17" x14ac:dyDescent="0.25">
      <c r="A568" t="s">
        <v>303</v>
      </c>
      <c r="B568" t="s">
        <v>832</v>
      </c>
      <c r="C568" t="str">
        <f>VLOOKUP(B568,'Weight Classes'!$B$2:$C$18,2,FALSE)</f>
        <v>Bantamweight</v>
      </c>
      <c r="D568">
        <v>43</v>
      </c>
      <c r="E568" t="s">
        <v>4908</v>
      </c>
      <c r="F568" t="s">
        <v>771</v>
      </c>
      <c r="G568" s="1">
        <v>40538</v>
      </c>
      <c r="I568">
        <v>8</v>
      </c>
      <c r="J568">
        <v>1076</v>
      </c>
      <c r="K568" t="s">
        <v>920</v>
      </c>
      <c r="L568" t="s">
        <v>668</v>
      </c>
      <c r="M568" s="1">
        <f t="shared" si="16"/>
        <v>41790</v>
      </c>
      <c r="N568">
        <f t="shared" si="17"/>
        <v>1252</v>
      </c>
      <c r="O568" t="str">
        <f>VLOOKUP(F568,'Country Mapping'!$A$1:$C$330,2,FALSE)</f>
        <v>East Asia</v>
      </c>
      <c r="P568" t="str">
        <f>VLOOKUP(F568,'Country Mapping'!$A$1:$C$330,3,FALSE)</f>
        <v>Asia</v>
      </c>
      <c r="Q568" t="s">
        <v>4909</v>
      </c>
    </row>
    <row r="569" spans="1:17" x14ac:dyDescent="0.25">
      <c r="A569" t="s">
        <v>303</v>
      </c>
      <c r="B569" t="s">
        <v>832</v>
      </c>
      <c r="C569" t="str">
        <f>VLOOKUP(B569,'Weight Classes'!$B$2:$C$18,2,FALSE)</f>
        <v>Bantamweight</v>
      </c>
      <c r="D569">
        <v>44</v>
      </c>
      <c r="E569" t="s">
        <v>4910</v>
      </c>
      <c r="F569" t="s">
        <v>736</v>
      </c>
      <c r="G569" s="1">
        <v>41790</v>
      </c>
      <c r="I569">
        <v>5</v>
      </c>
      <c r="J569">
        <v>1455</v>
      </c>
      <c r="K569" t="s">
        <v>921</v>
      </c>
      <c r="M569" s="1">
        <f t="shared" si="16"/>
        <v>41908</v>
      </c>
      <c r="N569">
        <f t="shared" si="17"/>
        <v>118</v>
      </c>
      <c r="O569" t="str">
        <f>VLOOKUP(F569,'Country Mapping'!$A$1:$C$330,2,FALSE)</f>
        <v>Western Europe</v>
      </c>
      <c r="P569" t="str">
        <f>VLOOKUP(F569,'Country Mapping'!$A$1:$C$330,3,FALSE)</f>
        <v>Europe</v>
      </c>
      <c r="Q569" t="s">
        <v>4911</v>
      </c>
    </row>
    <row r="570" spans="1:17" x14ac:dyDescent="0.25">
      <c r="A570" t="s">
        <v>303</v>
      </c>
      <c r="B570" t="s">
        <v>832</v>
      </c>
      <c r="C570" t="str">
        <f>VLOOKUP(B570,'Weight Classes'!$B$2:$C$18,2,FALSE)</f>
        <v>Bantamweight</v>
      </c>
      <c r="D570">
        <v>45</v>
      </c>
      <c r="E570" t="s">
        <v>4912</v>
      </c>
      <c r="F570" t="s">
        <v>772</v>
      </c>
      <c r="G570" s="1">
        <v>41908</v>
      </c>
      <c r="I570">
        <v>1</v>
      </c>
      <c r="J570">
        <v>631</v>
      </c>
      <c r="K570" t="s">
        <v>922</v>
      </c>
      <c r="M570" s="1">
        <f t="shared" si="16"/>
        <v>42539</v>
      </c>
      <c r="N570">
        <f t="shared" si="17"/>
        <v>631</v>
      </c>
      <c r="O570" t="str">
        <f>VLOOKUP(F570,'Country Mapping'!$A$1:$C$330,2,FALSE)</f>
        <v>Caribbean</v>
      </c>
      <c r="P570" t="str">
        <f>VLOOKUP(F570,'Country Mapping'!$A$1:$C$330,3,FALSE)</f>
        <v>North America</v>
      </c>
      <c r="Q570" t="s">
        <v>4800</v>
      </c>
    </row>
    <row r="571" spans="1:17" x14ac:dyDescent="0.25">
      <c r="A571" t="s">
        <v>303</v>
      </c>
      <c r="B571" t="s">
        <v>832</v>
      </c>
      <c r="C571" t="str">
        <f>VLOOKUP(B571,'Weight Classes'!$B$2:$C$18,2,FALSE)</f>
        <v>Bantamweight</v>
      </c>
      <c r="D571">
        <v>46</v>
      </c>
      <c r="E571" t="s">
        <v>4913</v>
      </c>
      <c r="F571" t="s">
        <v>734</v>
      </c>
      <c r="G571" s="1">
        <v>42539</v>
      </c>
      <c r="I571">
        <v>0</v>
      </c>
      <c r="J571">
        <v>237</v>
      </c>
      <c r="K571" t="s">
        <v>923</v>
      </c>
      <c r="M571" s="1">
        <f t="shared" si="16"/>
        <v>42776</v>
      </c>
      <c r="N571">
        <f t="shared" si="17"/>
        <v>237</v>
      </c>
      <c r="O571" t="str">
        <f>VLOOKUP(F571,'Country Mapping'!$A$1:$C$330,2,FALSE)</f>
        <v>North America</v>
      </c>
      <c r="P571" t="str">
        <f>VLOOKUP(F571,'Country Mapping'!$A$1:$C$330,3,FALSE)</f>
        <v>North America</v>
      </c>
      <c r="Q571" t="s">
        <v>4800</v>
      </c>
    </row>
    <row r="572" spans="1:17" x14ac:dyDescent="0.25">
      <c r="A572" t="s">
        <v>303</v>
      </c>
      <c r="B572" t="s">
        <v>832</v>
      </c>
      <c r="C572" t="str">
        <f>VLOOKUP(B572,'Weight Classes'!$B$2:$C$18,2,FALSE)</f>
        <v>Bantamweight</v>
      </c>
      <c r="D572">
        <v>47</v>
      </c>
      <c r="E572" t="s">
        <v>4914</v>
      </c>
      <c r="F572" t="s">
        <v>752</v>
      </c>
      <c r="G572" s="1">
        <v>42776</v>
      </c>
      <c r="I572">
        <v>0</v>
      </c>
      <c r="J572">
        <v>253</v>
      </c>
      <c r="K572" t="s">
        <v>924</v>
      </c>
      <c r="M572" s="1">
        <f t="shared" si="16"/>
        <v>43029</v>
      </c>
      <c r="N572">
        <f t="shared" si="17"/>
        <v>253</v>
      </c>
      <c r="O572" t="str">
        <f>VLOOKUP(F572,'Country Mapping'!$A$1:$C$330,2,FALSE)</f>
        <v>Eastern Europe</v>
      </c>
      <c r="P572" t="str">
        <f>VLOOKUP(F572,'Country Mapping'!$A$1:$C$330,3,FALSE)</f>
        <v>Europe</v>
      </c>
      <c r="Q572" t="s">
        <v>4800</v>
      </c>
    </row>
    <row r="573" spans="1:17" x14ac:dyDescent="0.25">
      <c r="A573" t="s">
        <v>303</v>
      </c>
      <c r="B573" t="s">
        <v>832</v>
      </c>
      <c r="C573" t="str">
        <f>VLOOKUP(B573,'Weight Classes'!$B$2:$C$18,2,FALSE)</f>
        <v>Bantamweight</v>
      </c>
      <c r="D573">
        <v>48</v>
      </c>
      <c r="E573" t="s">
        <v>4915</v>
      </c>
      <c r="F573" t="s">
        <v>736</v>
      </c>
      <c r="G573" s="1">
        <v>43029</v>
      </c>
      <c r="I573">
        <v>1</v>
      </c>
      <c r="J573">
        <v>378</v>
      </c>
      <c r="K573" t="s">
        <v>925</v>
      </c>
      <c r="M573" s="1">
        <f t="shared" si="16"/>
        <v>43245</v>
      </c>
      <c r="N573">
        <f t="shared" si="17"/>
        <v>216</v>
      </c>
      <c r="O573" t="str">
        <f>VLOOKUP(F573,'Country Mapping'!$A$1:$C$330,2,FALSE)</f>
        <v>Western Europe</v>
      </c>
      <c r="P573" t="str">
        <f>VLOOKUP(F573,'Country Mapping'!$A$1:$C$330,3,FALSE)</f>
        <v>Europe</v>
      </c>
      <c r="Q573" t="s">
        <v>4800</v>
      </c>
    </row>
    <row r="574" spans="1:17" x14ac:dyDescent="0.25">
      <c r="A574" t="s">
        <v>303</v>
      </c>
      <c r="B574" t="s">
        <v>832</v>
      </c>
      <c r="C574" t="str">
        <f>VLOOKUP(B574,'Weight Classes'!$B$2:$C$18,2,FALSE)</f>
        <v>Bantamweight</v>
      </c>
      <c r="D574">
        <v>49</v>
      </c>
      <c r="E574" t="s">
        <v>4916</v>
      </c>
      <c r="F574" t="s">
        <v>771</v>
      </c>
      <c r="G574" s="1">
        <v>43245</v>
      </c>
      <c r="I574">
        <v>1</v>
      </c>
      <c r="J574">
        <v>531</v>
      </c>
      <c r="K574" t="s">
        <v>926</v>
      </c>
      <c r="L574" t="s">
        <v>669</v>
      </c>
      <c r="M574" s="1">
        <f t="shared" si="16"/>
        <v>43407</v>
      </c>
      <c r="N574">
        <f t="shared" si="17"/>
        <v>162</v>
      </c>
      <c r="O574" t="str">
        <f>VLOOKUP(F574,'Country Mapping'!$A$1:$C$330,2,FALSE)</f>
        <v>East Asia</v>
      </c>
      <c r="P574" t="str">
        <f>VLOOKUP(F574,'Country Mapping'!$A$1:$C$330,3,FALSE)</f>
        <v>Asia</v>
      </c>
      <c r="Q574" t="s">
        <v>4763</v>
      </c>
    </row>
    <row r="575" spans="1:17" x14ac:dyDescent="0.25">
      <c r="A575" t="s">
        <v>303</v>
      </c>
      <c r="B575" t="s">
        <v>832</v>
      </c>
      <c r="C575" t="str">
        <f>VLOOKUP(B575,'Weight Classes'!$B$2:$C$18,2,FALSE)</f>
        <v>Bantamweight</v>
      </c>
      <c r="D575">
        <v>50</v>
      </c>
      <c r="E575" t="s">
        <v>4885</v>
      </c>
      <c r="F575" t="s">
        <v>781</v>
      </c>
      <c r="G575" s="1">
        <v>43407</v>
      </c>
      <c r="I575">
        <v>1</v>
      </c>
      <c r="J575">
        <v>369</v>
      </c>
      <c r="K575" t="s">
        <v>926</v>
      </c>
      <c r="M575" s="1">
        <f t="shared" si="16"/>
        <v>43776</v>
      </c>
      <c r="N575">
        <f t="shared" si="17"/>
        <v>369</v>
      </c>
      <c r="O575" t="str">
        <f>VLOOKUP(F575,'Country Mapping'!$A$1:$C$330,2,FALSE)</f>
        <v>Oceania</v>
      </c>
      <c r="P575" t="str">
        <f>VLOOKUP(F575,'Country Mapping'!$A$1:$C$330,3,FALSE)</f>
        <v>Asia</v>
      </c>
      <c r="Q575" t="s">
        <v>4800</v>
      </c>
    </row>
    <row r="576" spans="1:17" x14ac:dyDescent="0.25">
      <c r="A576" t="s">
        <v>303</v>
      </c>
      <c r="B576" t="s">
        <v>832</v>
      </c>
      <c r="C576" t="str">
        <f>VLOOKUP(B576,'Weight Classes'!$B$2:$C$18,2,FALSE)</f>
        <v>Bantamweight</v>
      </c>
      <c r="D576">
        <v>51</v>
      </c>
      <c r="E576" t="s">
        <v>4916</v>
      </c>
      <c r="F576" t="s">
        <v>771</v>
      </c>
      <c r="G576" s="1">
        <v>43776</v>
      </c>
      <c r="I576">
        <v>0</v>
      </c>
      <c r="J576">
        <v>348</v>
      </c>
      <c r="K576" t="s">
        <v>16</v>
      </c>
      <c r="M576" s="1">
        <f t="shared" si="16"/>
        <v>43869</v>
      </c>
      <c r="N576">
        <f t="shared" si="17"/>
        <v>93</v>
      </c>
      <c r="O576" t="str">
        <f>VLOOKUP(F576,'Country Mapping'!$A$1:$C$330,2,FALSE)</f>
        <v>East Asia</v>
      </c>
      <c r="P576" t="str">
        <f>VLOOKUP(F576,'Country Mapping'!$A$1:$C$330,3,FALSE)</f>
        <v>Asia</v>
      </c>
      <c r="Q576" t="s">
        <v>4800</v>
      </c>
    </row>
    <row r="577" spans="1:17" x14ac:dyDescent="0.25">
      <c r="A577" t="s">
        <v>303</v>
      </c>
      <c r="B577" t="s">
        <v>832</v>
      </c>
      <c r="C577" t="str">
        <f>VLOOKUP(B577,'Weight Classes'!$B$2:$C$18,2,FALSE)</f>
        <v>Bantamweight</v>
      </c>
      <c r="D577">
        <v>52</v>
      </c>
      <c r="E577" t="s">
        <v>4897</v>
      </c>
      <c r="F577" t="s">
        <v>753</v>
      </c>
      <c r="G577" s="1">
        <v>43869</v>
      </c>
      <c r="I577">
        <v>0</v>
      </c>
      <c r="J577">
        <v>255</v>
      </c>
      <c r="K577" t="s">
        <v>16</v>
      </c>
      <c r="M577" s="1" t="str">
        <f t="shared" si="16"/>
        <v/>
      </c>
      <c r="N577" t="str">
        <f t="shared" si="17"/>
        <v/>
      </c>
      <c r="O577" t="str">
        <f>VLOOKUP(F577,'Country Mapping'!$A$1:$C$330,2,FALSE)</f>
        <v>Caribbean</v>
      </c>
      <c r="P577" t="str">
        <f>VLOOKUP(F577,'Country Mapping'!$A$1:$C$330,3,FALSE)</f>
        <v>North America</v>
      </c>
      <c r="Q577" t="s">
        <v>4917</v>
      </c>
    </row>
    <row r="578" spans="1:17" x14ac:dyDescent="0.25">
      <c r="A578" t="s">
        <v>303</v>
      </c>
      <c r="B578" t="s">
        <v>833</v>
      </c>
      <c r="C578" t="str">
        <f>VLOOKUP(B578,'Weight Classes'!$B$2:$C$18,2,FALSE)</f>
        <v>Super flyweight</v>
      </c>
      <c r="D578">
        <v>1</v>
      </c>
      <c r="E578" t="s">
        <v>3585</v>
      </c>
      <c r="F578" t="s">
        <v>756</v>
      </c>
      <c r="G578" s="1">
        <v>29841</v>
      </c>
      <c r="I578">
        <v>0</v>
      </c>
      <c r="J578">
        <v>81</v>
      </c>
      <c r="K578" t="s">
        <v>927</v>
      </c>
      <c r="M578" s="1">
        <f t="shared" ref="M578:M641" si="18">IF(B579=B578,G579,"")</f>
        <v>29925</v>
      </c>
      <c r="N578">
        <f t="shared" si="17"/>
        <v>84</v>
      </c>
      <c r="O578" t="str">
        <f>VLOOKUP(F578,'Country Mapping'!$A$1:$C$330,2,FALSE)</f>
        <v>South America</v>
      </c>
      <c r="P578" t="str">
        <f>VLOOKUP(F578,'Country Mapping'!$A$1:$C$330,3,FALSE)</f>
        <v>South America</v>
      </c>
    </row>
    <row r="579" spans="1:17" x14ac:dyDescent="0.25">
      <c r="A579" t="s">
        <v>303</v>
      </c>
      <c r="B579" t="s">
        <v>833</v>
      </c>
      <c r="C579" t="str">
        <f>VLOOKUP(B579,'Weight Classes'!$B$2:$C$18,2,FALSE)</f>
        <v>Super flyweight</v>
      </c>
      <c r="D579">
        <v>2</v>
      </c>
      <c r="E579" t="s">
        <v>3586</v>
      </c>
      <c r="F579" t="s">
        <v>751</v>
      </c>
      <c r="G579" s="1">
        <v>29925</v>
      </c>
      <c r="I579">
        <v>0</v>
      </c>
      <c r="J579">
        <v>124</v>
      </c>
      <c r="K579" t="s">
        <v>928</v>
      </c>
      <c r="M579" s="1">
        <f t="shared" si="18"/>
        <v>30049</v>
      </c>
      <c r="N579">
        <f t="shared" ref="N579:N642" si="19">IF(B579=B580,M579-G579,"")</f>
        <v>124</v>
      </c>
      <c r="O579" t="str">
        <f>VLOOKUP(F579,'Country Mapping'!$A$1:$C$330,2,FALSE)</f>
        <v>Central America</v>
      </c>
      <c r="P579" t="str">
        <f>VLOOKUP(F579,'Country Mapping'!$A$1:$C$330,3,FALSE)</f>
        <v>North America</v>
      </c>
    </row>
    <row r="580" spans="1:17" x14ac:dyDescent="0.25">
      <c r="A580" t="s">
        <v>303</v>
      </c>
      <c r="B580" t="s">
        <v>833</v>
      </c>
      <c r="C580" t="str">
        <f>VLOOKUP(B580,'Weight Classes'!$B$2:$C$18,2,FALSE)</f>
        <v>Super flyweight</v>
      </c>
      <c r="D580">
        <v>3</v>
      </c>
      <c r="E580" t="s">
        <v>3587</v>
      </c>
      <c r="F580" t="s">
        <v>771</v>
      </c>
      <c r="G580" s="1">
        <v>30049</v>
      </c>
      <c r="I580">
        <v>6</v>
      </c>
      <c r="J580">
        <v>819</v>
      </c>
      <c r="K580" t="s">
        <v>929</v>
      </c>
      <c r="L580" t="s">
        <v>671</v>
      </c>
      <c r="M580" s="1">
        <f t="shared" si="18"/>
        <v>31007</v>
      </c>
      <c r="N580">
        <f t="shared" si="19"/>
        <v>958</v>
      </c>
      <c r="O580" t="str">
        <f>VLOOKUP(F580,'Country Mapping'!$A$1:$C$330,2,FALSE)</f>
        <v>East Asia</v>
      </c>
      <c r="P580" t="str">
        <f>VLOOKUP(F580,'Country Mapping'!$A$1:$C$330,3,FALSE)</f>
        <v>Asia</v>
      </c>
    </row>
    <row r="581" spans="1:17" x14ac:dyDescent="0.25">
      <c r="A581" t="s">
        <v>303</v>
      </c>
      <c r="B581" t="s">
        <v>833</v>
      </c>
      <c r="C581" t="str">
        <f>VLOOKUP(B581,'Weight Classes'!$B$2:$C$18,2,FALSE)</f>
        <v>Super flyweight</v>
      </c>
      <c r="D581">
        <v>4</v>
      </c>
      <c r="E581" t="s">
        <v>3588</v>
      </c>
      <c r="F581" t="s">
        <v>790</v>
      </c>
      <c r="G581" s="1">
        <v>31007</v>
      </c>
      <c r="I581">
        <v>19</v>
      </c>
      <c r="J581">
        <v>2962</v>
      </c>
      <c r="K581" t="s">
        <v>930</v>
      </c>
      <c r="L581" t="s">
        <v>672</v>
      </c>
      <c r="M581" s="1">
        <f t="shared" si="18"/>
        <v>33704</v>
      </c>
      <c r="N581">
        <f t="shared" si="19"/>
        <v>2697</v>
      </c>
      <c r="O581" t="str">
        <f>VLOOKUP(F581,'Country Mapping'!$A$1:$C$330,2,FALSE)</f>
        <v>Oceania</v>
      </c>
      <c r="P581" t="str">
        <f>VLOOKUP(F581,'Country Mapping'!$A$1:$C$330,3,FALSE)</f>
        <v>Asia</v>
      </c>
    </row>
    <row r="582" spans="1:17" x14ac:dyDescent="0.25">
      <c r="A582" t="s">
        <v>303</v>
      </c>
      <c r="B582" t="s">
        <v>833</v>
      </c>
      <c r="C582" t="str">
        <f>VLOOKUP(B582,'Weight Classes'!$B$2:$C$18,2,FALSE)</f>
        <v>Super flyweight</v>
      </c>
      <c r="D582">
        <v>5</v>
      </c>
      <c r="E582" t="s">
        <v>3589</v>
      </c>
      <c r="F582" t="s">
        <v>771</v>
      </c>
      <c r="G582" s="1">
        <v>33704</v>
      </c>
      <c r="I582">
        <v>5</v>
      </c>
      <c r="J582">
        <v>891</v>
      </c>
      <c r="K582" t="s">
        <v>931</v>
      </c>
      <c r="M582" s="1">
        <f t="shared" si="18"/>
        <v>34595</v>
      </c>
      <c r="N582">
        <f t="shared" si="19"/>
        <v>891</v>
      </c>
      <c r="O582" t="str">
        <f>VLOOKUP(F582,'Country Mapping'!$A$1:$C$330,2,FALSE)</f>
        <v>East Asia</v>
      </c>
      <c r="P582" t="str">
        <f>VLOOKUP(F582,'Country Mapping'!$A$1:$C$330,3,FALSE)</f>
        <v>Asia</v>
      </c>
    </row>
    <row r="583" spans="1:17" x14ac:dyDescent="0.25">
      <c r="A583" t="s">
        <v>303</v>
      </c>
      <c r="B583" t="s">
        <v>833</v>
      </c>
      <c r="C583" t="str">
        <f>VLOOKUP(B583,'Weight Classes'!$B$2:$C$18,2,FALSE)</f>
        <v>Super flyweight</v>
      </c>
      <c r="D583">
        <v>6</v>
      </c>
      <c r="E583" t="s">
        <v>673</v>
      </c>
      <c r="F583" t="s">
        <v>765</v>
      </c>
      <c r="G583" s="1">
        <v>34595</v>
      </c>
      <c r="I583">
        <v>1</v>
      </c>
      <c r="J583">
        <v>307</v>
      </c>
      <c r="K583" t="s">
        <v>932</v>
      </c>
      <c r="M583" s="1">
        <f t="shared" si="18"/>
        <v>34902</v>
      </c>
      <c r="N583">
        <f t="shared" si="19"/>
        <v>307</v>
      </c>
      <c r="O583" t="str">
        <f>VLOOKUP(F583,'Country Mapping'!$A$1:$C$330,2,FALSE)</f>
        <v>East Asia</v>
      </c>
      <c r="P583" t="str">
        <f>VLOOKUP(F583,'Country Mapping'!$A$1:$C$330,3,FALSE)</f>
        <v>Asia</v>
      </c>
    </row>
    <row r="584" spans="1:17" x14ac:dyDescent="0.25">
      <c r="A584" t="s">
        <v>303</v>
      </c>
      <c r="B584" t="s">
        <v>833</v>
      </c>
      <c r="C584" t="str">
        <f>VLOOKUP(B584,'Weight Classes'!$B$2:$C$18,2,FALSE)</f>
        <v>Super flyweight</v>
      </c>
      <c r="D584">
        <v>7</v>
      </c>
      <c r="E584" t="s">
        <v>674</v>
      </c>
      <c r="F584" t="s">
        <v>755</v>
      </c>
      <c r="G584" s="1">
        <v>34902</v>
      </c>
      <c r="I584">
        <v>3</v>
      </c>
      <c r="J584">
        <v>399</v>
      </c>
      <c r="K584" t="s">
        <v>933</v>
      </c>
      <c r="M584" s="1">
        <f t="shared" si="18"/>
        <v>35301</v>
      </c>
      <c r="N584">
        <f t="shared" si="19"/>
        <v>399</v>
      </c>
      <c r="O584" t="str">
        <f>VLOOKUP(F584,'Country Mapping'!$A$1:$C$330,2,FALSE)</f>
        <v>South America</v>
      </c>
      <c r="P584" t="str">
        <f>VLOOKUP(F584,'Country Mapping'!$A$1:$C$330,3,FALSE)</f>
        <v>South America</v>
      </c>
    </row>
    <row r="585" spans="1:17" x14ac:dyDescent="0.25">
      <c r="A585" t="s">
        <v>303</v>
      </c>
      <c r="B585" t="s">
        <v>833</v>
      </c>
      <c r="C585" t="str">
        <f>VLOOKUP(B585,'Weight Classes'!$B$2:$C$18,2,FALSE)</f>
        <v>Super flyweight</v>
      </c>
      <c r="D585">
        <v>8</v>
      </c>
      <c r="E585" t="s">
        <v>3590</v>
      </c>
      <c r="F585" t="s">
        <v>790</v>
      </c>
      <c r="G585" s="1">
        <v>35301</v>
      </c>
      <c r="I585">
        <v>4</v>
      </c>
      <c r="J585">
        <v>395</v>
      </c>
      <c r="K585" t="s">
        <v>934</v>
      </c>
      <c r="M585" s="1">
        <f t="shared" si="18"/>
        <v>35787</v>
      </c>
      <c r="N585">
        <f t="shared" si="19"/>
        <v>486</v>
      </c>
      <c r="O585" t="str">
        <f>VLOOKUP(F585,'Country Mapping'!$A$1:$C$330,2,FALSE)</f>
        <v>Oceania</v>
      </c>
      <c r="P585" t="str">
        <f>VLOOKUP(F585,'Country Mapping'!$A$1:$C$330,3,FALSE)</f>
        <v>Asia</v>
      </c>
    </row>
    <row r="586" spans="1:17" x14ac:dyDescent="0.25">
      <c r="A586" t="s">
        <v>303</v>
      </c>
      <c r="B586" t="s">
        <v>833</v>
      </c>
      <c r="C586" t="str">
        <f>VLOOKUP(B586,'Weight Classes'!$B$2:$C$18,2,FALSE)</f>
        <v>Super flyweight</v>
      </c>
      <c r="D586">
        <v>9</v>
      </c>
      <c r="E586" t="s">
        <v>3591</v>
      </c>
      <c r="F586" t="s">
        <v>771</v>
      </c>
      <c r="G586" s="1">
        <v>35787</v>
      </c>
      <c r="I586">
        <v>2</v>
      </c>
      <c r="J586">
        <v>365</v>
      </c>
      <c r="K586" t="s">
        <v>935</v>
      </c>
      <c r="M586" s="1">
        <f t="shared" si="18"/>
        <v>36152</v>
      </c>
      <c r="N586">
        <f t="shared" si="19"/>
        <v>365</v>
      </c>
      <c r="O586" t="str">
        <f>VLOOKUP(F586,'Country Mapping'!$A$1:$C$330,2,FALSE)</f>
        <v>East Asia</v>
      </c>
      <c r="P586" t="str">
        <f>VLOOKUP(F586,'Country Mapping'!$A$1:$C$330,3,FALSE)</f>
        <v>Asia</v>
      </c>
    </row>
    <row r="587" spans="1:17" x14ac:dyDescent="0.25">
      <c r="A587" t="s">
        <v>303</v>
      </c>
      <c r="B587" t="s">
        <v>833</v>
      </c>
      <c r="C587" t="str">
        <f>VLOOKUP(B587,'Weight Classes'!$B$2:$C$18,2,FALSE)</f>
        <v>Super flyweight</v>
      </c>
      <c r="D587">
        <v>10</v>
      </c>
      <c r="E587" t="s">
        <v>3592</v>
      </c>
      <c r="F587" t="s">
        <v>755</v>
      </c>
      <c r="G587" s="1">
        <v>36152</v>
      </c>
      <c r="I587">
        <v>1</v>
      </c>
      <c r="J587">
        <v>220</v>
      </c>
      <c r="K587" t="s">
        <v>936</v>
      </c>
      <c r="M587" s="1">
        <f t="shared" si="18"/>
        <v>36372</v>
      </c>
      <c r="N587">
        <f t="shared" si="19"/>
        <v>220</v>
      </c>
      <c r="O587" t="str">
        <f>VLOOKUP(F587,'Country Mapping'!$A$1:$C$330,2,FALSE)</f>
        <v>South America</v>
      </c>
      <c r="P587" t="str">
        <f>VLOOKUP(F587,'Country Mapping'!$A$1:$C$330,3,FALSE)</f>
        <v>South America</v>
      </c>
    </row>
    <row r="588" spans="1:17" x14ac:dyDescent="0.25">
      <c r="A588" t="s">
        <v>303</v>
      </c>
      <c r="B588" t="s">
        <v>833</v>
      </c>
      <c r="C588" t="str">
        <f>VLOOKUP(B588,'Weight Classes'!$B$2:$C$18,2,FALSE)</f>
        <v>Super flyweight</v>
      </c>
      <c r="D588">
        <v>11</v>
      </c>
      <c r="E588" t="s">
        <v>3593</v>
      </c>
      <c r="F588" t="s">
        <v>771</v>
      </c>
      <c r="G588" s="1">
        <v>36372</v>
      </c>
      <c r="I588">
        <v>2</v>
      </c>
      <c r="J588">
        <v>436</v>
      </c>
      <c r="K588" t="s">
        <v>937</v>
      </c>
      <c r="M588" s="1">
        <f t="shared" si="18"/>
        <v>36808</v>
      </c>
      <c r="N588">
        <f t="shared" si="19"/>
        <v>436</v>
      </c>
      <c r="O588" t="str">
        <f>VLOOKUP(F588,'Country Mapping'!$A$1:$C$330,2,FALSE)</f>
        <v>East Asia</v>
      </c>
      <c r="P588" t="str">
        <f>VLOOKUP(F588,'Country Mapping'!$A$1:$C$330,3,FALSE)</f>
        <v>Asia</v>
      </c>
    </row>
    <row r="589" spans="1:17" x14ac:dyDescent="0.25">
      <c r="A589" t="s">
        <v>303</v>
      </c>
      <c r="B589" t="s">
        <v>833</v>
      </c>
      <c r="C589" t="str">
        <f>VLOOKUP(B589,'Weight Classes'!$B$2:$C$18,2,FALSE)</f>
        <v>Super flyweight</v>
      </c>
      <c r="D589">
        <v>12</v>
      </c>
      <c r="E589" t="s">
        <v>3594</v>
      </c>
      <c r="F589" t="s">
        <v>755</v>
      </c>
      <c r="G589" s="1">
        <v>36808</v>
      </c>
      <c r="I589">
        <v>0</v>
      </c>
      <c r="J589">
        <v>153</v>
      </c>
      <c r="K589" t="s">
        <v>938</v>
      </c>
      <c r="M589" s="1">
        <f t="shared" si="18"/>
        <v>36961</v>
      </c>
      <c r="N589">
        <f t="shared" si="19"/>
        <v>153</v>
      </c>
      <c r="O589" t="str">
        <f>VLOOKUP(F589,'Country Mapping'!$A$1:$C$330,2,FALSE)</f>
        <v>South America</v>
      </c>
      <c r="P589" t="str">
        <f>VLOOKUP(F589,'Country Mapping'!$A$1:$C$330,3,FALSE)</f>
        <v>South America</v>
      </c>
    </row>
    <row r="590" spans="1:17" x14ac:dyDescent="0.25">
      <c r="A590" t="s">
        <v>303</v>
      </c>
      <c r="B590" t="s">
        <v>833</v>
      </c>
      <c r="C590" t="str">
        <f>VLOOKUP(B590,'Weight Classes'!$B$2:$C$18,2,FALSE)</f>
        <v>Super flyweight</v>
      </c>
      <c r="D590">
        <v>13</v>
      </c>
      <c r="E590" t="s">
        <v>3595</v>
      </c>
      <c r="F590" t="s">
        <v>771</v>
      </c>
      <c r="G590" s="1">
        <v>36961</v>
      </c>
      <c r="I590">
        <v>1</v>
      </c>
      <c r="J590">
        <v>363</v>
      </c>
      <c r="K590" t="s">
        <v>939</v>
      </c>
      <c r="M590" s="1">
        <f t="shared" si="18"/>
        <v>37324</v>
      </c>
      <c r="N590">
        <f t="shared" si="19"/>
        <v>363</v>
      </c>
      <c r="O590" t="str">
        <f>VLOOKUP(F590,'Country Mapping'!$A$1:$C$330,2,FALSE)</f>
        <v>East Asia</v>
      </c>
      <c r="P590" t="str">
        <f>VLOOKUP(F590,'Country Mapping'!$A$1:$C$330,3,FALSE)</f>
        <v>Asia</v>
      </c>
    </row>
    <row r="591" spans="1:17" x14ac:dyDescent="0.25">
      <c r="A591" t="s">
        <v>303</v>
      </c>
      <c r="B591" t="s">
        <v>833</v>
      </c>
      <c r="C591" t="str">
        <f>VLOOKUP(B591,'Weight Classes'!$B$2:$C$18,2,FALSE)</f>
        <v>Super flyweight</v>
      </c>
      <c r="D591">
        <v>14</v>
      </c>
      <c r="E591" t="s">
        <v>3596</v>
      </c>
      <c r="F591" t="s">
        <v>755</v>
      </c>
      <c r="G591" s="1">
        <v>37324</v>
      </c>
      <c r="I591">
        <v>3</v>
      </c>
      <c r="J591">
        <v>1000</v>
      </c>
      <c r="K591" t="s">
        <v>940</v>
      </c>
      <c r="M591" s="1">
        <f t="shared" si="18"/>
        <v>38324</v>
      </c>
      <c r="N591">
        <f t="shared" si="19"/>
        <v>1000</v>
      </c>
      <c r="O591" t="str">
        <f>VLOOKUP(F591,'Country Mapping'!$A$1:$C$330,2,FALSE)</f>
        <v>South America</v>
      </c>
      <c r="P591" t="str">
        <f>VLOOKUP(F591,'Country Mapping'!$A$1:$C$330,3,FALSE)</f>
        <v>South America</v>
      </c>
    </row>
    <row r="592" spans="1:17" x14ac:dyDescent="0.25">
      <c r="A592" t="s">
        <v>303</v>
      </c>
      <c r="B592" t="s">
        <v>833</v>
      </c>
      <c r="C592" t="str">
        <f>VLOOKUP(B592,'Weight Classes'!$B$2:$C$18,2,FALSE)</f>
        <v>Super flyweight</v>
      </c>
      <c r="D592">
        <v>15</v>
      </c>
      <c r="E592" t="s">
        <v>3597</v>
      </c>
      <c r="F592" t="s">
        <v>768</v>
      </c>
      <c r="G592" s="1">
        <v>38324</v>
      </c>
      <c r="I592">
        <v>3</v>
      </c>
      <c r="J592">
        <v>596</v>
      </c>
      <c r="K592" t="s">
        <v>941</v>
      </c>
      <c r="M592" s="1">
        <f t="shared" si="18"/>
        <v>38920</v>
      </c>
      <c r="N592">
        <f t="shared" si="19"/>
        <v>596</v>
      </c>
      <c r="O592" t="str">
        <f>VLOOKUP(F592,'Country Mapping'!$A$1:$C$330,2,FALSE)</f>
        <v>North America</v>
      </c>
      <c r="P592" t="str">
        <f>VLOOKUP(F592,'Country Mapping'!$A$1:$C$330,3,FALSE)</f>
        <v>North America</v>
      </c>
    </row>
    <row r="593" spans="1:17" x14ac:dyDescent="0.25">
      <c r="A593" t="s">
        <v>303</v>
      </c>
      <c r="B593" t="s">
        <v>833</v>
      </c>
      <c r="C593" t="str">
        <f>VLOOKUP(B593,'Weight Classes'!$B$2:$C$18,2,FALSE)</f>
        <v>Super flyweight</v>
      </c>
      <c r="D593">
        <v>16</v>
      </c>
      <c r="E593" t="s">
        <v>3598</v>
      </c>
      <c r="F593" t="s">
        <v>771</v>
      </c>
      <c r="G593" s="1">
        <v>38920</v>
      </c>
      <c r="I593">
        <v>1</v>
      </c>
      <c r="J593">
        <v>285</v>
      </c>
      <c r="K593" t="s">
        <v>942</v>
      </c>
      <c r="M593" s="1">
        <f t="shared" si="18"/>
        <v>39205</v>
      </c>
      <c r="N593">
        <f t="shared" si="19"/>
        <v>285</v>
      </c>
      <c r="O593" t="str">
        <f>VLOOKUP(F593,'Country Mapping'!$A$1:$C$330,2,FALSE)</f>
        <v>East Asia</v>
      </c>
      <c r="P593" t="str">
        <f>VLOOKUP(F593,'Country Mapping'!$A$1:$C$330,3,FALSE)</f>
        <v>Asia</v>
      </c>
    </row>
    <row r="594" spans="1:17" x14ac:dyDescent="0.25">
      <c r="A594" t="s">
        <v>303</v>
      </c>
      <c r="B594" t="s">
        <v>833</v>
      </c>
      <c r="C594" t="str">
        <f>VLOOKUP(B594,'Weight Classes'!$B$2:$C$18,2,FALSE)</f>
        <v>Super flyweight</v>
      </c>
      <c r="D594">
        <v>17</v>
      </c>
      <c r="E594" t="s">
        <v>675</v>
      </c>
      <c r="F594" t="s">
        <v>755</v>
      </c>
      <c r="G594" s="1">
        <v>39205</v>
      </c>
      <c r="I594">
        <v>2</v>
      </c>
      <c r="J594">
        <v>380</v>
      </c>
      <c r="K594" t="s">
        <v>943</v>
      </c>
      <c r="L594" t="s">
        <v>676</v>
      </c>
      <c r="M594" s="1">
        <f t="shared" si="18"/>
        <v>39585</v>
      </c>
      <c r="N594">
        <f t="shared" si="19"/>
        <v>380</v>
      </c>
      <c r="O594" t="str">
        <f>VLOOKUP(F594,'Country Mapping'!$A$1:$C$330,2,FALSE)</f>
        <v>South America</v>
      </c>
      <c r="P594" t="str">
        <f>VLOOKUP(F594,'Country Mapping'!$A$1:$C$330,3,FALSE)</f>
        <v>South America</v>
      </c>
    </row>
    <row r="595" spans="1:17" x14ac:dyDescent="0.25">
      <c r="A595" t="s">
        <v>303</v>
      </c>
      <c r="B595" t="s">
        <v>833</v>
      </c>
      <c r="C595" t="str">
        <f>VLOOKUP(B595,'Weight Classes'!$B$2:$C$18,2,FALSE)</f>
        <v>Super flyweight</v>
      </c>
      <c r="D595">
        <v>18</v>
      </c>
      <c r="E595" t="s">
        <v>4918</v>
      </c>
      <c r="F595" t="s">
        <v>768</v>
      </c>
      <c r="G595" s="1">
        <v>39585</v>
      </c>
      <c r="I595">
        <v>1</v>
      </c>
      <c r="J595">
        <v>168</v>
      </c>
      <c r="K595" t="s">
        <v>944</v>
      </c>
      <c r="M595" s="1">
        <f t="shared" si="18"/>
        <v>39706</v>
      </c>
      <c r="N595">
        <f t="shared" si="19"/>
        <v>121</v>
      </c>
      <c r="O595" t="str">
        <f>VLOOKUP(F595,'Country Mapping'!$A$1:$C$330,2,FALSE)</f>
        <v>North America</v>
      </c>
      <c r="P595" t="str">
        <f>VLOOKUP(F595,'Country Mapping'!$A$1:$C$330,3,FALSE)</f>
        <v>North America</v>
      </c>
      <c r="Q595" t="s">
        <v>4919</v>
      </c>
    </row>
    <row r="596" spans="1:17" x14ac:dyDescent="0.25">
      <c r="A596" t="s">
        <v>303</v>
      </c>
      <c r="B596" t="s">
        <v>833</v>
      </c>
      <c r="C596" t="str">
        <f>VLOOKUP(B596,'Weight Classes'!$B$2:$C$18,2,FALSE)</f>
        <v>Super flyweight</v>
      </c>
      <c r="D596">
        <v>19</v>
      </c>
      <c r="E596" t="s">
        <v>4920</v>
      </c>
      <c r="F596" t="s">
        <v>771</v>
      </c>
      <c r="G596" s="1">
        <v>39706</v>
      </c>
      <c r="I596">
        <v>2</v>
      </c>
      <c r="J596">
        <v>600</v>
      </c>
      <c r="K596" t="s">
        <v>945</v>
      </c>
      <c r="M596" s="1">
        <f t="shared" si="18"/>
        <v>39753</v>
      </c>
      <c r="N596">
        <f t="shared" si="19"/>
        <v>47</v>
      </c>
      <c r="O596" t="str">
        <f>VLOOKUP(F596,'Country Mapping'!$A$1:$C$330,2,FALSE)</f>
        <v>East Asia</v>
      </c>
      <c r="P596" t="str">
        <f>VLOOKUP(F596,'Country Mapping'!$A$1:$C$330,3,FALSE)</f>
        <v>Asia</v>
      </c>
      <c r="Q596" t="s">
        <v>4921</v>
      </c>
    </row>
    <row r="597" spans="1:17" x14ac:dyDescent="0.25">
      <c r="A597" t="s">
        <v>303</v>
      </c>
      <c r="B597" t="s">
        <v>833</v>
      </c>
      <c r="C597" t="str">
        <f>VLOOKUP(B597,'Weight Classes'!$B$2:$C$18,2,FALSE)</f>
        <v>Super flyweight</v>
      </c>
      <c r="D597">
        <v>20</v>
      </c>
      <c r="E597" t="s">
        <v>4922</v>
      </c>
      <c r="F597" t="s">
        <v>1062</v>
      </c>
      <c r="G597" s="1">
        <v>39753</v>
      </c>
      <c r="I597">
        <v>3</v>
      </c>
      <c r="J597">
        <v>553</v>
      </c>
      <c r="K597" t="s">
        <v>945</v>
      </c>
      <c r="L597" t="s">
        <v>677</v>
      </c>
      <c r="M597" s="1">
        <f t="shared" si="18"/>
        <v>40306</v>
      </c>
      <c r="N597">
        <f t="shared" si="19"/>
        <v>553</v>
      </c>
      <c r="O597" t="str">
        <f>VLOOKUP(F597,'Country Mapping'!$A$1:$C$330,2,FALSE)</f>
        <v>Eastern Europe</v>
      </c>
      <c r="P597" t="str">
        <f>VLOOKUP(F597,'Country Mapping'!$A$1:$C$330,3,FALSE)</f>
        <v>Europe</v>
      </c>
      <c r="Q597" t="s">
        <v>4800</v>
      </c>
    </row>
    <row r="598" spans="1:17" x14ac:dyDescent="0.25">
      <c r="A598" t="s">
        <v>303</v>
      </c>
      <c r="B598" t="s">
        <v>833</v>
      </c>
      <c r="C598" t="str">
        <f>VLOOKUP(B598,'Weight Classes'!$B$2:$C$18,2,FALSE)</f>
        <v>Super flyweight</v>
      </c>
      <c r="D598">
        <v>21</v>
      </c>
      <c r="E598" t="s">
        <v>4923</v>
      </c>
      <c r="F598" t="s">
        <v>768</v>
      </c>
      <c r="G598" s="1">
        <v>40306</v>
      </c>
      <c r="I598">
        <v>4</v>
      </c>
      <c r="J598">
        <v>480</v>
      </c>
      <c r="K598" t="s">
        <v>946</v>
      </c>
      <c r="M598" s="1">
        <f t="shared" si="18"/>
        <v>40786</v>
      </c>
      <c r="N598">
        <f t="shared" si="19"/>
        <v>480</v>
      </c>
      <c r="O598" t="str">
        <f>VLOOKUP(F598,'Country Mapping'!$A$1:$C$330,2,FALSE)</f>
        <v>North America</v>
      </c>
      <c r="P598" t="str">
        <f>VLOOKUP(F598,'Country Mapping'!$A$1:$C$330,3,FALSE)</f>
        <v>North America</v>
      </c>
      <c r="Q598" t="s">
        <v>4763</v>
      </c>
    </row>
    <row r="599" spans="1:17" x14ac:dyDescent="0.25">
      <c r="A599" t="s">
        <v>303</v>
      </c>
      <c r="B599" t="s">
        <v>833</v>
      </c>
      <c r="C599" t="str">
        <f>VLOOKUP(B599,'Weight Classes'!$B$2:$C$18,2,FALSE)</f>
        <v>Super flyweight</v>
      </c>
      <c r="D599">
        <v>22</v>
      </c>
      <c r="E599" t="s">
        <v>3603</v>
      </c>
      <c r="F599" t="s">
        <v>771</v>
      </c>
      <c r="G599" s="1">
        <v>40786</v>
      </c>
      <c r="I599">
        <v>0</v>
      </c>
      <c r="J599">
        <v>71</v>
      </c>
      <c r="K599" t="s">
        <v>947</v>
      </c>
      <c r="L599" t="s">
        <v>678</v>
      </c>
      <c r="M599" s="1">
        <f t="shared" si="18"/>
        <v>40857</v>
      </c>
      <c r="N599">
        <f t="shared" si="19"/>
        <v>71</v>
      </c>
      <c r="O599" t="str">
        <f>VLOOKUP(F599,'Country Mapping'!$A$1:$C$330,2,FALSE)</f>
        <v>East Asia</v>
      </c>
      <c r="P599" t="str">
        <f>VLOOKUP(F599,'Country Mapping'!$A$1:$C$330,3,FALSE)</f>
        <v>Asia</v>
      </c>
    </row>
    <row r="600" spans="1:17" x14ac:dyDescent="0.25">
      <c r="A600" t="s">
        <v>303</v>
      </c>
      <c r="B600" t="s">
        <v>833</v>
      </c>
      <c r="C600" t="str">
        <f>VLOOKUP(B600,'Weight Classes'!$B$2:$C$18,2,FALSE)</f>
        <v>Super flyweight</v>
      </c>
      <c r="D600">
        <v>23</v>
      </c>
      <c r="E600" t="s">
        <v>3604</v>
      </c>
      <c r="F600" t="s">
        <v>790</v>
      </c>
      <c r="G600" s="1">
        <v>40857</v>
      </c>
      <c r="I600">
        <v>3</v>
      </c>
      <c r="J600">
        <v>417</v>
      </c>
      <c r="K600" t="s">
        <v>948</v>
      </c>
      <c r="M600" s="1">
        <f t="shared" si="18"/>
        <v>41274</v>
      </c>
      <c r="N600">
        <f t="shared" si="19"/>
        <v>417</v>
      </c>
      <c r="O600" t="str">
        <f>VLOOKUP(F600,'Country Mapping'!$A$1:$C$330,2,FALSE)</f>
        <v>Oceania</v>
      </c>
      <c r="P600" t="str">
        <f>VLOOKUP(F600,'Country Mapping'!$A$1:$C$330,3,FALSE)</f>
        <v>Asia</v>
      </c>
    </row>
    <row r="601" spans="1:17" x14ac:dyDescent="0.25">
      <c r="A601" t="s">
        <v>303</v>
      </c>
      <c r="B601" t="s">
        <v>833</v>
      </c>
      <c r="C601" t="str">
        <f>VLOOKUP(B601,'Weight Classes'!$B$2:$C$18,2,FALSE)</f>
        <v>Super flyweight</v>
      </c>
      <c r="D601">
        <v>24</v>
      </c>
      <c r="E601" t="s">
        <v>3605</v>
      </c>
      <c r="F601" t="s">
        <v>771</v>
      </c>
      <c r="G601" s="1">
        <v>41274</v>
      </c>
      <c r="I601">
        <v>0</v>
      </c>
      <c r="J601">
        <v>126</v>
      </c>
      <c r="K601" t="s">
        <v>949</v>
      </c>
      <c r="M601" s="1">
        <f t="shared" si="18"/>
        <v>41400</v>
      </c>
      <c r="N601">
        <f t="shared" si="19"/>
        <v>126</v>
      </c>
      <c r="O601" t="str">
        <f>VLOOKUP(F601,'Country Mapping'!$A$1:$C$330,2,FALSE)</f>
        <v>East Asia</v>
      </c>
      <c r="P601" t="str">
        <f>VLOOKUP(F601,'Country Mapping'!$A$1:$C$330,3,FALSE)</f>
        <v>Asia</v>
      </c>
    </row>
    <row r="602" spans="1:17" x14ac:dyDescent="0.25">
      <c r="A602" t="s">
        <v>303</v>
      </c>
      <c r="B602" t="s">
        <v>833</v>
      </c>
      <c r="C602" t="str">
        <f>VLOOKUP(B602,'Weight Classes'!$B$2:$C$18,2,FALSE)</f>
        <v>Super flyweight</v>
      </c>
      <c r="D602">
        <v>25</v>
      </c>
      <c r="E602" t="s">
        <v>3606</v>
      </c>
      <c r="F602" t="s">
        <v>755</v>
      </c>
      <c r="G602" s="1">
        <v>41400</v>
      </c>
      <c r="I602">
        <v>0</v>
      </c>
      <c r="J602">
        <v>210</v>
      </c>
      <c r="K602" t="s">
        <v>950</v>
      </c>
      <c r="L602" t="s">
        <v>679</v>
      </c>
      <c r="M602" s="1">
        <f t="shared" si="18"/>
        <v>41724</v>
      </c>
      <c r="N602">
        <f t="shared" si="19"/>
        <v>324</v>
      </c>
      <c r="O602" t="str">
        <f>VLOOKUP(F602,'Country Mapping'!$A$1:$C$330,2,FALSE)</f>
        <v>South America</v>
      </c>
      <c r="P602" t="str">
        <f>VLOOKUP(F602,'Country Mapping'!$A$1:$C$330,3,FALSE)</f>
        <v>South America</v>
      </c>
    </row>
    <row r="603" spans="1:17" x14ac:dyDescent="0.25">
      <c r="A603" t="s">
        <v>303</v>
      </c>
      <c r="B603" t="s">
        <v>833</v>
      </c>
      <c r="C603" t="str">
        <f>VLOOKUP(B603,'Weight Classes'!$B$2:$C$18,2,FALSE)</f>
        <v>Super flyweight</v>
      </c>
      <c r="D603">
        <v>26</v>
      </c>
      <c r="E603" t="s">
        <v>3607</v>
      </c>
      <c r="F603" t="s">
        <v>771</v>
      </c>
      <c r="G603" s="1">
        <v>41724</v>
      </c>
      <c r="I603">
        <v>3</v>
      </c>
      <c r="J603">
        <v>889</v>
      </c>
      <c r="K603" t="s">
        <v>951</v>
      </c>
      <c r="M603" s="1">
        <f t="shared" si="18"/>
        <v>42613</v>
      </c>
      <c r="N603">
        <f t="shared" si="19"/>
        <v>889</v>
      </c>
      <c r="O603" t="str">
        <f>VLOOKUP(F603,'Country Mapping'!$A$1:$C$330,2,FALSE)</f>
        <v>East Asia</v>
      </c>
      <c r="P603" t="str">
        <f>VLOOKUP(F603,'Country Mapping'!$A$1:$C$330,3,FALSE)</f>
        <v>Asia</v>
      </c>
    </row>
    <row r="604" spans="1:17" x14ac:dyDescent="0.25">
      <c r="A604" t="s">
        <v>303</v>
      </c>
      <c r="B604" t="s">
        <v>833</v>
      </c>
      <c r="C604" t="str">
        <f>VLOOKUP(B604,'Weight Classes'!$B$2:$C$18,2,FALSE)</f>
        <v>Super flyweight</v>
      </c>
      <c r="D604">
        <v>27</v>
      </c>
      <c r="E604" t="s">
        <v>3608</v>
      </c>
      <c r="F604" t="s">
        <v>751</v>
      </c>
      <c r="G604" s="1">
        <v>42613</v>
      </c>
      <c r="I604">
        <v>0</v>
      </c>
      <c r="J604">
        <v>101</v>
      </c>
      <c r="K604" t="s">
        <v>952</v>
      </c>
      <c r="L604" t="s">
        <v>680</v>
      </c>
      <c r="M604" s="1">
        <f t="shared" si="18"/>
        <v>42714</v>
      </c>
      <c r="N604">
        <f t="shared" si="19"/>
        <v>101</v>
      </c>
      <c r="O604" t="str">
        <f>VLOOKUP(F604,'Country Mapping'!$A$1:$C$330,2,FALSE)</f>
        <v>Central America</v>
      </c>
      <c r="P604" t="str">
        <f>VLOOKUP(F604,'Country Mapping'!$A$1:$C$330,3,FALSE)</f>
        <v>North America</v>
      </c>
    </row>
    <row r="605" spans="1:17" x14ac:dyDescent="0.25">
      <c r="A605" t="s">
        <v>303</v>
      </c>
      <c r="B605" t="s">
        <v>833</v>
      </c>
      <c r="C605" t="str">
        <f>VLOOKUP(B605,'Weight Classes'!$B$2:$C$18,2,FALSE)</f>
        <v>Super flyweight</v>
      </c>
      <c r="D605">
        <v>28</v>
      </c>
      <c r="E605" t="s">
        <v>3609</v>
      </c>
      <c r="F605" t="s">
        <v>736</v>
      </c>
      <c r="G605" s="1">
        <v>42714</v>
      </c>
      <c r="I605">
        <v>5</v>
      </c>
      <c r="J605">
        <v>1175</v>
      </c>
      <c r="K605" t="s">
        <v>953</v>
      </c>
      <c r="M605" s="1">
        <f t="shared" si="18"/>
        <v>43890</v>
      </c>
      <c r="N605">
        <f t="shared" si="19"/>
        <v>1176</v>
      </c>
      <c r="O605" t="str">
        <f>VLOOKUP(F605,'Country Mapping'!$A$1:$C$330,2,FALSE)</f>
        <v>Western Europe</v>
      </c>
      <c r="P605" t="str">
        <f>VLOOKUP(F605,'Country Mapping'!$A$1:$C$330,3,FALSE)</f>
        <v>Europe</v>
      </c>
    </row>
    <row r="606" spans="1:17" x14ac:dyDescent="0.25">
      <c r="A606" t="s">
        <v>303</v>
      </c>
      <c r="B606" t="s">
        <v>833</v>
      </c>
      <c r="C606" t="str">
        <f>VLOOKUP(B606,'Weight Classes'!$B$2:$C$18,2,FALSE)</f>
        <v>Super flyweight</v>
      </c>
      <c r="D606">
        <v>29</v>
      </c>
      <c r="E606" t="s">
        <v>3610</v>
      </c>
      <c r="F606" t="s">
        <v>775</v>
      </c>
      <c r="G606" s="1">
        <v>43890</v>
      </c>
      <c r="I606">
        <v>0</v>
      </c>
      <c r="J606">
        <v>234</v>
      </c>
      <c r="K606" t="s">
        <v>16</v>
      </c>
      <c r="M606" s="1">
        <f t="shared" si="18"/>
        <v>43893</v>
      </c>
      <c r="N606">
        <f t="shared" si="19"/>
        <v>3</v>
      </c>
      <c r="O606" t="str">
        <f>VLOOKUP(F606,'Country Mapping'!$A$1:$C$330,2,FALSE)</f>
        <v>Central America</v>
      </c>
      <c r="P606" t="str">
        <f>VLOOKUP(F606,'Country Mapping'!$A$1:$C$330,3,FALSE)</f>
        <v>North America</v>
      </c>
    </row>
    <row r="607" spans="1:17" x14ac:dyDescent="0.25">
      <c r="A607" t="s">
        <v>303</v>
      </c>
      <c r="B607" t="s">
        <v>833</v>
      </c>
      <c r="C607" t="str">
        <f>VLOOKUP(B607,'Weight Classes'!$B$2:$C$18,2,FALSE)</f>
        <v>Super flyweight</v>
      </c>
      <c r="D607">
        <v>30</v>
      </c>
      <c r="E607" t="s">
        <v>3611</v>
      </c>
      <c r="F607" t="s">
        <v>761</v>
      </c>
      <c r="G607" s="1">
        <v>43893</v>
      </c>
      <c r="I607">
        <v>0</v>
      </c>
      <c r="J607">
        <v>112</v>
      </c>
      <c r="K607" t="s">
        <v>954</v>
      </c>
      <c r="M607" s="1">
        <f t="shared" si="18"/>
        <v>44005</v>
      </c>
      <c r="N607">
        <f t="shared" si="19"/>
        <v>112</v>
      </c>
      <c r="O607" t="str">
        <f>VLOOKUP(F607,'Country Mapping'!$A$1:$C$330,2,FALSE)</f>
        <v>Australia</v>
      </c>
      <c r="P607" t="str">
        <f>VLOOKUP(F607,'Country Mapping'!$A$1:$C$330,3,FALSE)</f>
        <v>Australia</v>
      </c>
    </row>
    <row r="608" spans="1:17" x14ac:dyDescent="0.25">
      <c r="A608" t="s">
        <v>303</v>
      </c>
      <c r="B608" t="s">
        <v>833</v>
      </c>
      <c r="C608" t="str">
        <f>VLOOKUP(B608,'Weight Classes'!$B$2:$C$18,2,FALSE)</f>
        <v>Super flyweight</v>
      </c>
      <c r="D608">
        <v>31</v>
      </c>
      <c r="E608" t="s">
        <v>4937</v>
      </c>
      <c r="F608" t="s">
        <v>734</v>
      </c>
      <c r="G608" s="1">
        <v>44005</v>
      </c>
      <c r="I608">
        <v>0</v>
      </c>
      <c r="J608">
        <v>119</v>
      </c>
      <c r="K608" t="s">
        <v>16</v>
      </c>
      <c r="M608" s="1" t="str">
        <f t="shared" si="18"/>
        <v/>
      </c>
      <c r="N608" t="str">
        <f t="shared" si="19"/>
        <v/>
      </c>
      <c r="O608" t="str">
        <f>VLOOKUP(F608,'Country Mapping'!$A$1:$C$330,2,FALSE)</f>
        <v>North America</v>
      </c>
      <c r="P608" t="str">
        <f>VLOOKUP(F608,'Country Mapping'!$A$1:$C$330,3,FALSE)</f>
        <v>North America</v>
      </c>
      <c r="Q608" t="s">
        <v>4936</v>
      </c>
    </row>
    <row r="609" spans="1:16" x14ac:dyDescent="0.25">
      <c r="A609" t="s">
        <v>303</v>
      </c>
      <c r="B609" t="s">
        <v>834</v>
      </c>
      <c r="C609" t="str">
        <f>VLOOKUP(B609,'Weight Classes'!$B$2:$C$18,2,FALSE)</f>
        <v>Flyweight</v>
      </c>
      <c r="D609">
        <v>1</v>
      </c>
      <c r="E609" t="s">
        <v>3613</v>
      </c>
      <c r="F609" t="s">
        <v>771</v>
      </c>
      <c r="G609" s="1">
        <v>22929</v>
      </c>
      <c r="I609">
        <v>0</v>
      </c>
      <c r="J609">
        <v>94</v>
      </c>
      <c r="K609" t="s">
        <v>955</v>
      </c>
      <c r="M609" s="1">
        <f t="shared" si="18"/>
        <v>23023</v>
      </c>
      <c r="N609">
        <f t="shared" si="19"/>
        <v>94</v>
      </c>
      <c r="O609" t="str">
        <f>VLOOKUP(F609,'Country Mapping'!$A$1:$C$330,2,FALSE)</f>
        <v>East Asia</v>
      </c>
      <c r="P609" t="str">
        <f>VLOOKUP(F609,'Country Mapping'!$A$1:$C$330,3,FALSE)</f>
        <v>Asia</v>
      </c>
    </row>
    <row r="610" spans="1:16" x14ac:dyDescent="0.25">
      <c r="A610" t="s">
        <v>303</v>
      </c>
      <c r="B610" t="s">
        <v>834</v>
      </c>
      <c r="C610" t="str">
        <f>VLOOKUP(B610,'Weight Classes'!$B$2:$C$18,2,FALSE)</f>
        <v>Flyweight</v>
      </c>
      <c r="D610">
        <v>2</v>
      </c>
      <c r="E610" t="s">
        <v>3614</v>
      </c>
      <c r="F610" t="s">
        <v>790</v>
      </c>
      <c r="G610" s="1">
        <v>23023</v>
      </c>
      <c r="I610">
        <v>0</v>
      </c>
      <c r="J610">
        <v>249</v>
      </c>
      <c r="K610" t="s">
        <v>956</v>
      </c>
      <c r="M610" s="1">
        <f t="shared" si="18"/>
        <v>23272</v>
      </c>
      <c r="N610">
        <f t="shared" si="19"/>
        <v>249</v>
      </c>
      <c r="O610" t="str">
        <f>VLOOKUP(F610,'Country Mapping'!$A$1:$C$330,2,FALSE)</f>
        <v>Oceania</v>
      </c>
      <c r="P610" t="str">
        <f>VLOOKUP(F610,'Country Mapping'!$A$1:$C$330,3,FALSE)</f>
        <v>Asia</v>
      </c>
    </row>
    <row r="611" spans="1:16" x14ac:dyDescent="0.25">
      <c r="A611" t="s">
        <v>303</v>
      </c>
      <c r="B611" t="s">
        <v>834</v>
      </c>
      <c r="C611" t="str">
        <f>VLOOKUP(B611,'Weight Classes'!$B$2:$C$18,2,FALSE)</f>
        <v>Flyweight</v>
      </c>
      <c r="D611">
        <v>3</v>
      </c>
      <c r="E611" t="s">
        <v>3615</v>
      </c>
      <c r="F611" t="s">
        <v>771</v>
      </c>
      <c r="G611" s="1">
        <v>23272</v>
      </c>
      <c r="I611">
        <v>0</v>
      </c>
      <c r="J611">
        <v>127</v>
      </c>
      <c r="K611" t="s">
        <v>957</v>
      </c>
      <c r="M611" s="1">
        <f t="shared" si="18"/>
        <v>23399</v>
      </c>
      <c r="N611">
        <f t="shared" si="19"/>
        <v>127</v>
      </c>
      <c r="O611" t="str">
        <f>VLOOKUP(F611,'Country Mapping'!$A$1:$C$330,2,FALSE)</f>
        <v>East Asia</v>
      </c>
      <c r="P611" t="str">
        <f>VLOOKUP(F611,'Country Mapping'!$A$1:$C$330,3,FALSE)</f>
        <v>Asia</v>
      </c>
    </row>
    <row r="612" spans="1:16" x14ac:dyDescent="0.25">
      <c r="A612" t="s">
        <v>303</v>
      </c>
      <c r="B612" t="s">
        <v>834</v>
      </c>
      <c r="C612" t="str">
        <f>VLOOKUP(B612,'Weight Classes'!$B$2:$C$18,2,FALSE)</f>
        <v>Flyweight</v>
      </c>
      <c r="D612">
        <v>4</v>
      </c>
      <c r="E612" t="s">
        <v>683</v>
      </c>
      <c r="F612" t="s">
        <v>790</v>
      </c>
      <c r="G612" s="1">
        <v>23399</v>
      </c>
      <c r="I612">
        <v>0</v>
      </c>
      <c r="J612">
        <v>456</v>
      </c>
      <c r="K612" t="s">
        <v>958</v>
      </c>
      <c r="M612" s="1">
        <f t="shared" si="18"/>
        <v>23855</v>
      </c>
      <c r="N612">
        <f t="shared" si="19"/>
        <v>456</v>
      </c>
      <c r="O612" t="str">
        <f>VLOOKUP(F612,'Country Mapping'!$A$1:$C$330,2,FALSE)</f>
        <v>Oceania</v>
      </c>
      <c r="P612" t="str">
        <f>VLOOKUP(F612,'Country Mapping'!$A$1:$C$330,3,FALSE)</f>
        <v>Asia</v>
      </c>
    </row>
    <row r="613" spans="1:16" x14ac:dyDescent="0.25">
      <c r="A613" t="s">
        <v>303</v>
      </c>
      <c r="B613" t="s">
        <v>834</v>
      </c>
      <c r="C613" t="str">
        <f>VLOOKUP(B613,'Weight Classes'!$B$2:$C$18,2,FALSE)</f>
        <v>Flyweight</v>
      </c>
      <c r="D613">
        <v>5</v>
      </c>
      <c r="E613" t="s">
        <v>3616</v>
      </c>
      <c r="F613" t="s">
        <v>759</v>
      </c>
      <c r="G613" s="1">
        <v>23855</v>
      </c>
      <c r="I613">
        <v>0</v>
      </c>
      <c r="J613">
        <v>192</v>
      </c>
      <c r="K613" t="s">
        <v>959</v>
      </c>
      <c r="L613" t="s">
        <v>685</v>
      </c>
      <c r="M613" s="1">
        <f t="shared" si="18"/>
        <v>24167</v>
      </c>
      <c r="N613">
        <f t="shared" si="19"/>
        <v>312</v>
      </c>
      <c r="O613" t="str">
        <f>VLOOKUP(F613,'Country Mapping'!$A$1:$C$330,2,FALSE)</f>
        <v>Western Europe</v>
      </c>
      <c r="P613" t="str">
        <f>VLOOKUP(F613,'Country Mapping'!$A$1:$C$330,3,FALSE)</f>
        <v>Europe</v>
      </c>
    </row>
    <row r="614" spans="1:16" x14ac:dyDescent="0.25">
      <c r="A614" t="s">
        <v>303</v>
      </c>
      <c r="B614" t="s">
        <v>834</v>
      </c>
      <c r="C614" t="str">
        <f>VLOOKUP(B614,'Weight Classes'!$B$2:$C$18,2,FALSE)</f>
        <v>Flyweight</v>
      </c>
      <c r="D614">
        <v>6</v>
      </c>
      <c r="E614" t="s">
        <v>3617</v>
      </c>
      <c r="F614" t="s">
        <v>756</v>
      </c>
      <c r="G614" s="1">
        <v>24167</v>
      </c>
      <c r="I614">
        <v>3</v>
      </c>
      <c r="J614">
        <v>945</v>
      </c>
      <c r="K614" t="s">
        <v>960</v>
      </c>
      <c r="L614" t="s">
        <v>686</v>
      </c>
      <c r="M614" s="1">
        <f t="shared" si="18"/>
        <v>25292</v>
      </c>
      <c r="N614">
        <f t="shared" si="19"/>
        <v>1125</v>
      </c>
      <c r="O614" t="str">
        <f>VLOOKUP(F614,'Country Mapping'!$A$1:$C$330,2,FALSE)</f>
        <v>South America</v>
      </c>
      <c r="P614" t="str">
        <f>VLOOKUP(F614,'Country Mapping'!$A$1:$C$330,3,FALSE)</f>
        <v>South America</v>
      </c>
    </row>
    <row r="615" spans="1:16" x14ac:dyDescent="0.25">
      <c r="A615" t="s">
        <v>303</v>
      </c>
      <c r="B615" t="s">
        <v>834</v>
      </c>
      <c r="C615" t="str">
        <f>VLOOKUP(B615,'Weight Classes'!$B$2:$C$18,2,FALSE)</f>
        <v>Flyweight</v>
      </c>
      <c r="D615">
        <v>7</v>
      </c>
      <c r="E615" t="s">
        <v>687</v>
      </c>
      <c r="F615" t="s">
        <v>771</v>
      </c>
      <c r="G615" s="1">
        <v>25292</v>
      </c>
      <c r="I615">
        <v>0</v>
      </c>
      <c r="J615">
        <v>214</v>
      </c>
      <c r="K615" t="s">
        <v>961</v>
      </c>
      <c r="M615" s="1">
        <f t="shared" si="18"/>
        <v>25495</v>
      </c>
      <c r="N615">
        <f t="shared" si="19"/>
        <v>203</v>
      </c>
      <c r="O615" t="str">
        <f>VLOOKUP(F615,'Country Mapping'!$A$1:$C$330,2,FALSE)</f>
        <v>East Asia</v>
      </c>
      <c r="P615" t="str">
        <f>VLOOKUP(F615,'Country Mapping'!$A$1:$C$330,3,FALSE)</f>
        <v>Asia</v>
      </c>
    </row>
    <row r="616" spans="1:16" x14ac:dyDescent="0.25">
      <c r="A616" t="s">
        <v>303</v>
      </c>
      <c r="B616" t="s">
        <v>834</v>
      </c>
      <c r="C616" t="str">
        <f>VLOOKUP(B616,'Weight Classes'!$B$2:$C$18,2,FALSE)</f>
        <v>Flyweight</v>
      </c>
      <c r="D616">
        <v>8</v>
      </c>
      <c r="E616" t="s">
        <v>3618</v>
      </c>
      <c r="F616" t="s">
        <v>781</v>
      </c>
      <c r="G616" s="1">
        <v>25495</v>
      </c>
      <c r="I616">
        <v>0</v>
      </c>
      <c r="J616">
        <v>351</v>
      </c>
      <c r="K616" t="s">
        <v>962</v>
      </c>
      <c r="M616" s="1">
        <f t="shared" si="18"/>
        <v>25663</v>
      </c>
      <c r="N616">
        <f t="shared" si="19"/>
        <v>168</v>
      </c>
      <c r="O616" t="str">
        <f>VLOOKUP(F616,'Country Mapping'!$A$1:$C$330,2,FALSE)</f>
        <v>Oceania</v>
      </c>
      <c r="P616" t="str">
        <f>VLOOKUP(F616,'Country Mapping'!$A$1:$C$330,3,FALSE)</f>
        <v>Asia</v>
      </c>
    </row>
    <row r="617" spans="1:16" x14ac:dyDescent="0.25">
      <c r="A617" t="s">
        <v>303</v>
      </c>
      <c r="B617" t="s">
        <v>834</v>
      </c>
      <c r="C617" t="str">
        <f>VLOOKUP(B617,'Weight Classes'!$B$2:$C$18,2,FALSE)</f>
        <v>Flyweight</v>
      </c>
      <c r="D617">
        <v>9</v>
      </c>
      <c r="E617" t="s">
        <v>3619</v>
      </c>
      <c r="F617" t="s">
        <v>790</v>
      </c>
      <c r="G617" s="1">
        <v>25663</v>
      </c>
      <c r="I617">
        <v>0</v>
      </c>
      <c r="J617">
        <v>200</v>
      </c>
      <c r="K617" t="s">
        <v>963</v>
      </c>
      <c r="M617" s="1">
        <f t="shared" si="18"/>
        <v>25863</v>
      </c>
      <c r="N617">
        <f t="shared" si="19"/>
        <v>200</v>
      </c>
      <c r="O617" t="str">
        <f>VLOOKUP(F617,'Country Mapping'!$A$1:$C$330,2,FALSE)</f>
        <v>Oceania</v>
      </c>
      <c r="P617" t="str">
        <f>VLOOKUP(F617,'Country Mapping'!$A$1:$C$330,3,FALSE)</f>
        <v>Asia</v>
      </c>
    </row>
    <row r="618" spans="1:16" x14ac:dyDescent="0.25">
      <c r="A618" t="s">
        <v>303</v>
      </c>
      <c r="B618" t="s">
        <v>834</v>
      </c>
      <c r="C618" t="str">
        <f>VLOOKUP(B618,'Weight Classes'!$B$2:$C$18,2,FALSE)</f>
        <v>Flyweight</v>
      </c>
      <c r="D618">
        <v>10</v>
      </c>
      <c r="E618" t="s">
        <v>3620</v>
      </c>
      <c r="F618" t="s">
        <v>771</v>
      </c>
      <c r="G618" s="1">
        <v>25863</v>
      </c>
      <c r="I618">
        <v>5</v>
      </c>
      <c r="J618">
        <v>1166</v>
      </c>
      <c r="K618" t="s">
        <v>964</v>
      </c>
      <c r="L618" t="s">
        <v>688</v>
      </c>
      <c r="M618" s="1">
        <f t="shared" si="18"/>
        <v>26801</v>
      </c>
      <c r="N618">
        <f t="shared" si="19"/>
        <v>938</v>
      </c>
      <c r="O618" t="str">
        <f>VLOOKUP(F618,'Country Mapping'!$A$1:$C$330,2,FALSE)</f>
        <v>East Asia</v>
      </c>
      <c r="P618" t="str">
        <f>VLOOKUP(F618,'Country Mapping'!$A$1:$C$330,3,FALSE)</f>
        <v>Asia</v>
      </c>
    </row>
    <row r="619" spans="1:16" x14ac:dyDescent="0.25">
      <c r="A619" t="s">
        <v>303</v>
      </c>
      <c r="B619" t="s">
        <v>834</v>
      </c>
      <c r="C619" t="str">
        <f>VLOOKUP(B619,'Weight Classes'!$B$2:$C$18,2,FALSE)</f>
        <v>Flyweight</v>
      </c>
      <c r="D619">
        <v>11</v>
      </c>
      <c r="E619" t="s">
        <v>3621</v>
      </c>
      <c r="F619" t="s">
        <v>790</v>
      </c>
      <c r="G619" s="1">
        <v>26801</v>
      </c>
      <c r="I619">
        <v>2</v>
      </c>
      <c r="J619">
        <v>550</v>
      </c>
      <c r="K619" t="s">
        <v>965</v>
      </c>
      <c r="M619" s="1">
        <f t="shared" si="18"/>
        <v>27320</v>
      </c>
      <c r="N619">
        <f t="shared" si="19"/>
        <v>519</v>
      </c>
      <c r="O619" t="str">
        <f>VLOOKUP(F619,'Country Mapping'!$A$1:$C$330,2,FALSE)</f>
        <v>Oceania</v>
      </c>
      <c r="P619" t="str">
        <f>VLOOKUP(F619,'Country Mapping'!$A$1:$C$330,3,FALSE)</f>
        <v>Asia</v>
      </c>
    </row>
    <row r="620" spans="1:16" x14ac:dyDescent="0.25">
      <c r="A620" t="s">
        <v>303</v>
      </c>
      <c r="B620" t="s">
        <v>834</v>
      </c>
      <c r="C620" t="str">
        <f>VLOOKUP(B620,'Weight Classes'!$B$2:$C$18,2,FALSE)</f>
        <v>Flyweight</v>
      </c>
      <c r="D620">
        <v>12</v>
      </c>
      <c r="E620" t="s">
        <v>3622</v>
      </c>
      <c r="F620" t="s">
        <v>771</v>
      </c>
      <c r="G620" s="1">
        <v>27320</v>
      </c>
      <c r="I620">
        <v>0</v>
      </c>
      <c r="J620">
        <v>134</v>
      </c>
      <c r="K620" t="s">
        <v>966</v>
      </c>
      <c r="M620" s="1">
        <f t="shared" si="18"/>
        <v>27485</v>
      </c>
      <c r="N620">
        <f t="shared" si="19"/>
        <v>165</v>
      </c>
      <c r="O620" t="str">
        <f>VLOOKUP(F620,'Country Mapping'!$A$1:$C$330,2,FALSE)</f>
        <v>East Asia</v>
      </c>
      <c r="P620" t="str">
        <f>VLOOKUP(F620,'Country Mapping'!$A$1:$C$330,3,FALSE)</f>
        <v>Asia</v>
      </c>
    </row>
    <row r="621" spans="1:16" x14ac:dyDescent="0.25">
      <c r="A621" t="s">
        <v>303</v>
      </c>
      <c r="B621" t="s">
        <v>834</v>
      </c>
      <c r="C621" t="str">
        <f>VLOOKUP(B621,'Weight Classes'!$B$2:$C$18,2,FALSE)</f>
        <v>Flyweight</v>
      </c>
      <c r="D621">
        <v>13</v>
      </c>
      <c r="E621" t="s">
        <v>3623</v>
      </c>
      <c r="F621" t="s">
        <v>781</v>
      </c>
      <c r="G621" s="1">
        <v>27485</v>
      </c>
      <c r="I621">
        <v>1</v>
      </c>
      <c r="J621">
        <v>332</v>
      </c>
      <c r="K621" t="s">
        <v>967</v>
      </c>
      <c r="M621" s="1">
        <f t="shared" si="18"/>
        <v>27817</v>
      </c>
      <c r="N621">
        <f t="shared" si="19"/>
        <v>332</v>
      </c>
      <c r="O621" t="str">
        <f>VLOOKUP(F621,'Country Mapping'!$A$1:$C$330,2,FALSE)</f>
        <v>Oceania</v>
      </c>
      <c r="P621" t="str">
        <f>VLOOKUP(F621,'Country Mapping'!$A$1:$C$330,3,FALSE)</f>
        <v>Asia</v>
      </c>
    </row>
    <row r="622" spans="1:16" x14ac:dyDescent="0.25">
      <c r="A622" t="s">
        <v>303</v>
      </c>
      <c r="B622" t="s">
        <v>834</v>
      </c>
      <c r="C622" t="str">
        <f>VLOOKUP(B622,'Weight Classes'!$B$2:$C$18,2,FALSE)</f>
        <v>Flyweight</v>
      </c>
      <c r="D622">
        <v>14</v>
      </c>
      <c r="E622" t="s">
        <v>690</v>
      </c>
      <c r="F622" t="s">
        <v>751</v>
      </c>
      <c r="G622" s="1">
        <v>27817</v>
      </c>
      <c r="I622">
        <v>1</v>
      </c>
      <c r="J622">
        <v>218</v>
      </c>
      <c r="K622" t="s">
        <v>968</v>
      </c>
      <c r="M622" s="1">
        <f t="shared" si="18"/>
        <v>28035</v>
      </c>
      <c r="N622">
        <f t="shared" si="19"/>
        <v>218</v>
      </c>
      <c r="O622" t="str">
        <f>VLOOKUP(F622,'Country Mapping'!$A$1:$C$330,2,FALSE)</f>
        <v>Central America</v>
      </c>
      <c r="P622" t="str">
        <f>VLOOKUP(F622,'Country Mapping'!$A$1:$C$330,3,FALSE)</f>
        <v>North America</v>
      </c>
    </row>
    <row r="623" spans="1:16" x14ac:dyDescent="0.25">
      <c r="A623" t="s">
        <v>303</v>
      </c>
      <c r="B623" t="s">
        <v>834</v>
      </c>
      <c r="C623" t="str">
        <f>VLOOKUP(B623,'Weight Classes'!$B$2:$C$18,2,FALSE)</f>
        <v>Flyweight</v>
      </c>
      <c r="D623">
        <v>15</v>
      </c>
      <c r="E623" t="s">
        <v>3624</v>
      </c>
      <c r="F623" t="s">
        <v>768</v>
      </c>
      <c r="G623" s="1">
        <v>28035</v>
      </c>
      <c r="I623">
        <v>4</v>
      </c>
      <c r="J623">
        <v>679</v>
      </c>
      <c r="K623" t="s">
        <v>969</v>
      </c>
      <c r="M623" s="1">
        <f t="shared" si="18"/>
        <v>28714</v>
      </c>
      <c r="N623">
        <f t="shared" si="19"/>
        <v>679</v>
      </c>
      <c r="O623" t="str">
        <f>VLOOKUP(F623,'Country Mapping'!$A$1:$C$330,2,FALSE)</f>
        <v>North America</v>
      </c>
      <c r="P623" t="str">
        <f>VLOOKUP(F623,'Country Mapping'!$A$1:$C$330,3,FALSE)</f>
        <v>North America</v>
      </c>
    </row>
    <row r="624" spans="1:16" x14ac:dyDescent="0.25">
      <c r="A624" t="s">
        <v>303</v>
      </c>
      <c r="B624" t="s">
        <v>834</v>
      </c>
      <c r="C624" t="str">
        <f>VLOOKUP(B624,'Weight Classes'!$B$2:$C$18,2,FALSE)</f>
        <v>Flyweight</v>
      </c>
      <c r="D624">
        <v>16</v>
      </c>
      <c r="E624" t="s">
        <v>3625</v>
      </c>
      <c r="F624" t="s">
        <v>755</v>
      </c>
      <c r="G624" s="1">
        <v>28714</v>
      </c>
      <c r="I624">
        <v>3</v>
      </c>
      <c r="J624">
        <v>1192</v>
      </c>
      <c r="K624" t="s">
        <v>970</v>
      </c>
      <c r="M624" s="1">
        <f t="shared" si="18"/>
        <v>29176</v>
      </c>
      <c r="N624">
        <f t="shared" si="19"/>
        <v>462</v>
      </c>
      <c r="O624" t="str">
        <f>VLOOKUP(F624,'Country Mapping'!$A$1:$C$330,2,FALSE)</f>
        <v>South America</v>
      </c>
      <c r="P624" t="str">
        <f>VLOOKUP(F624,'Country Mapping'!$A$1:$C$330,3,FALSE)</f>
        <v>South America</v>
      </c>
    </row>
    <row r="625" spans="1:16" x14ac:dyDescent="0.25">
      <c r="A625" t="s">
        <v>303</v>
      </c>
      <c r="B625" t="s">
        <v>834</v>
      </c>
      <c r="C625" t="str">
        <f>VLOOKUP(B625,'Weight Classes'!$B$2:$C$18,2,FALSE)</f>
        <v>Flyweight</v>
      </c>
      <c r="D625">
        <v>17</v>
      </c>
      <c r="E625" t="s">
        <v>3626</v>
      </c>
      <c r="F625" t="s">
        <v>751</v>
      </c>
      <c r="G625" s="1">
        <v>29176</v>
      </c>
      <c r="I625">
        <v>0</v>
      </c>
      <c r="J625">
        <v>92</v>
      </c>
      <c r="K625" t="s">
        <v>971</v>
      </c>
      <c r="M625" s="1">
        <f t="shared" si="18"/>
        <v>29268</v>
      </c>
      <c r="N625">
        <f t="shared" si="19"/>
        <v>92</v>
      </c>
      <c r="O625" t="str">
        <f>VLOOKUP(F625,'Country Mapping'!$A$1:$C$330,2,FALSE)</f>
        <v>Central America</v>
      </c>
      <c r="P625" t="str">
        <f>VLOOKUP(F625,'Country Mapping'!$A$1:$C$330,3,FALSE)</f>
        <v>North America</v>
      </c>
    </row>
    <row r="626" spans="1:16" x14ac:dyDescent="0.25">
      <c r="A626" t="s">
        <v>303</v>
      </c>
      <c r="B626" t="s">
        <v>834</v>
      </c>
      <c r="C626" t="str">
        <f>VLOOKUP(B626,'Weight Classes'!$B$2:$C$18,2,FALSE)</f>
        <v>Flyweight</v>
      </c>
      <c r="D626">
        <v>18</v>
      </c>
      <c r="E626" t="s">
        <v>3627</v>
      </c>
      <c r="F626" t="s">
        <v>765</v>
      </c>
      <c r="G626" s="1">
        <v>29268</v>
      </c>
      <c r="I626">
        <v>1</v>
      </c>
      <c r="J626">
        <v>300</v>
      </c>
      <c r="K626" t="s">
        <v>972</v>
      </c>
      <c r="M626" s="1">
        <f t="shared" si="18"/>
        <v>29568</v>
      </c>
      <c r="N626">
        <f t="shared" si="19"/>
        <v>300</v>
      </c>
      <c r="O626" t="str">
        <f>VLOOKUP(F626,'Country Mapping'!$A$1:$C$330,2,FALSE)</f>
        <v>East Asia</v>
      </c>
      <c r="P626" t="str">
        <f>VLOOKUP(F626,'Country Mapping'!$A$1:$C$330,3,FALSE)</f>
        <v>Asia</v>
      </c>
    </row>
    <row r="627" spans="1:16" x14ac:dyDescent="0.25">
      <c r="A627" t="s">
        <v>303</v>
      </c>
      <c r="B627" t="s">
        <v>834</v>
      </c>
      <c r="C627" t="str">
        <f>VLOOKUP(B627,'Weight Classes'!$B$2:$C$18,2,FALSE)</f>
        <v>Flyweight</v>
      </c>
      <c r="D627">
        <v>19</v>
      </c>
      <c r="E627" t="s">
        <v>692</v>
      </c>
      <c r="F627" t="s">
        <v>735</v>
      </c>
      <c r="G627" s="1">
        <v>29568</v>
      </c>
      <c r="I627">
        <v>0</v>
      </c>
      <c r="J627">
        <v>105</v>
      </c>
      <c r="K627" t="s">
        <v>973</v>
      </c>
      <c r="M627" s="1">
        <f t="shared" si="18"/>
        <v>29673</v>
      </c>
      <c r="N627">
        <f t="shared" si="19"/>
        <v>105</v>
      </c>
      <c r="O627" t="str">
        <f>VLOOKUP(F627,'Country Mapping'!$A$1:$C$330,2,FALSE)</f>
        <v>Sub-Saharan Africa</v>
      </c>
      <c r="P627" t="str">
        <f>VLOOKUP(F627,'Country Mapping'!$A$1:$C$330,3,FALSE)</f>
        <v>Africa</v>
      </c>
    </row>
    <row r="628" spans="1:16" x14ac:dyDescent="0.25">
      <c r="A628" t="s">
        <v>303</v>
      </c>
      <c r="B628" t="s">
        <v>834</v>
      </c>
      <c r="C628" t="str">
        <f>VLOOKUP(B628,'Weight Classes'!$B$2:$C$18,2,FALSE)</f>
        <v>Flyweight</v>
      </c>
      <c r="D628">
        <v>20</v>
      </c>
      <c r="E628" t="s">
        <v>3628</v>
      </c>
      <c r="F628" t="s">
        <v>756</v>
      </c>
      <c r="G628" s="1">
        <v>29673</v>
      </c>
      <c r="I628">
        <v>0</v>
      </c>
      <c r="J628">
        <v>70</v>
      </c>
      <c r="K628" t="s">
        <v>974</v>
      </c>
      <c r="M628" s="1">
        <f t="shared" si="18"/>
        <v>29743</v>
      </c>
      <c r="N628">
        <f t="shared" si="19"/>
        <v>70</v>
      </c>
      <c r="O628" t="str">
        <f>VLOOKUP(F628,'Country Mapping'!$A$1:$C$330,2,FALSE)</f>
        <v>South America</v>
      </c>
      <c r="P628" t="str">
        <f>VLOOKUP(F628,'Country Mapping'!$A$1:$C$330,3,FALSE)</f>
        <v>South America</v>
      </c>
    </row>
    <row r="629" spans="1:16" x14ac:dyDescent="0.25">
      <c r="A629" t="s">
        <v>303</v>
      </c>
      <c r="B629" t="s">
        <v>834</v>
      </c>
      <c r="C629" t="str">
        <f>VLOOKUP(B629,'Weight Classes'!$B$2:$C$18,2,FALSE)</f>
        <v>Flyweight</v>
      </c>
      <c r="D629">
        <v>21</v>
      </c>
      <c r="E629" t="s">
        <v>693</v>
      </c>
      <c r="F629" t="s">
        <v>751</v>
      </c>
      <c r="G629" s="1">
        <v>29743</v>
      </c>
      <c r="I629">
        <v>0</v>
      </c>
      <c r="J629">
        <v>112</v>
      </c>
      <c r="K629" t="s">
        <v>975</v>
      </c>
      <c r="M629" s="1">
        <f t="shared" si="18"/>
        <v>29855</v>
      </c>
      <c r="N629">
        <f t="shared" si="19"/>
        <v>112</v>
      </c>
      <c r="O629" t="str">
        <f>VLOOKUP(F629,'Country Mapping'!$A$1:$C$330,2,FALSE)</f>
        <v>Central America</v>
      </c>
      <c r="P629" t="str">
        <f>VLOOKUP(F629,'Country Mapping'!$A$1:$C$330,3,FALSE)</f>
        <v>North America</v>
      </c>
    </row>
    <row r="630" spans="1:16" x14ac:dyDescent="0.25">
      <c r="A630" t="s">
        <v>303</v>
      </c>
      <c r="B630" t="s">
        <v>834</v>
      </c>
      <c r="C630" t="str">
        <f>VLOOKUP(B630,'Weight Classes'!$B$2:$C$18,2,FALSE)</f>
        <v>Flyweight</v>
      </c>
      <c r="D630">
        <v>22</v>
      </c>
      <c r="E630" t="s">
        <v>3629</v>
      </c>
      <c r="F630" t="s">
        <v>768</v>
      </c>
      <c r="G630" s="1">
        <v>29855</v>
      </c>
      <c r="I630">
        <v>1</v>
      </c>
      <c r="J630">
        <v>217</v>
      </c>
      <c r="K630" t="s">
        <v>976</v>
      </c>
      <c r="M630" s="1">
        <f t="shared" si="18"/>
        <v>30072</v>
      </c>
      <c r="N630">
        <f t="shared" si="19"/>
        <v>217</v>
      </c>
      <c r="O630" t="str">
        <f>VLOOKUP(F630,'Country Mapping'!$A$1:$C$330,2,FALSE)</f>
        <v>North America</v>
      </c>
      <c r="P630" t="str">
        <f>VLOOKUP(F630,'Country Mapping'!$A$1:$C$330,3,FALSE)</f>
        <v>North America</v>
      </c>
    </row>
    <row r="631" spans="1:16" x14ac:dyDescent="0.25">
      <c r="A631" t="s">
        <v>303</v>
      </c>
      <c r="B631" t="s">
        <v>834</v>
      </c>
      <c r="C631" t="str">
        <f>VLOOKUP(B631,'Weight Classes'!$B$2:$C$18,2,FALSE)</f>
        <v>Flyweight</v>
      </c>
      <c r="D631">
        <v>23</v>
      </c>
      <c r="E631" t="s">
        <v>694</v>
      </c>
      <c r="F631" t="s">
        <v>756</v>
      </c>
      <c r="G631" s="1">
        <v>30072</v>
      </c>
      <c r="I631">
        <v>9</v>
      </c>
      <c r="J631">
        <v>1175</v>
      </c>
      <c r="K631" t="s">
        <v>977</v>
      </c>
      <c r="L631" t="s">
        <v>695</v>
      </c>
      <c r="M631" s="1">
        <f t="shared" si="18"/>
        <v>31325</v>
      </c>
      <c r="N631">
        <f t="shared" si="19"/>
        <v>1253</v>
      </c>
      <c r="O631" t="str">
        <f>VLOOKUP(F631,'Country Mapping'!$A$1:$C$330,2,FALSE)</f>
        <v>South America</v>
      </c>
      <c r="P631" t="str">
        <f>VLOOKUP(F631,'Country Mapping'!$A$1:$C$330,3,FALSE)</f>
        <v>South America</v>
      </c>
    </row>
    <row r="632" spans="1:16" x14ac:dyDescent="0.25">
      <c r="A632" t="s">
        <v>303</v>
      </c>
      <c r="B632" t="s">
        <v>834</v>
      </c>
      <c r="C632" t="str">
        <f>VLOOKUP(B632,'Weight Classes'!$B$2:$C$18,2,FALSE)</f>
        <v>Flyweight</v>
      </c>
      <c r="D632">
        <v>24</v>
      </c>
      <c r="E632" t="s">
        <v>3630</v>
      </c>
      <c r="F632" t="s">
        <v>751</v>
      </c>
      <c r="G632" s="1">
        <v>31325</v>
      </c>
      <c r="I632">
        <v>5</v>
      </c>
      <c r="J632">
        <v>575</v>
      </c>
      <c r="K632" t="s">
        <v>978</v>
      </c>
      <c r="M632" s="1">
        <f t="shared" si="18"/>
        <v>31821</v>
      </c>
      <c r="N632">
        <f t="shared" si="19"/>
        <v>496</v>
      </c>
      <c r="O632" t="str">
        <f>VLOOKUP(F632,'Country Mapping'!$A$1:$C$330,2,FALSE)</f>
        <v>Central America</v>
      </c>
      <c r="P632" t="str">
        <f>VLOOKUP(F632,'Country Mapping'!$A$1:$C$330,3,FALSE)</f>
        <v>North America</v>
      </c>
    </row>
    <row r="633" spans="1:16" x14ac:dyDescent="0.25">
      <c r="A633" t="s">
        <v>303</v>
      </c>
      <c r="B633" t="s">
        <v>834</v>
      </c>
      <c r="C633" t="str">
        <f>VLOOKUP(B633,'Weight Classes'!$B$2:$C$18,2,FALSE)</f>
        <v>Flyweight</v>
      </c>
      <c r="D633">
        <v>25</v>
      </c>
      <c r="E633" t="s">
        <v>3631</v>
      </c>
      <c r="F633" t="s">
        <v>770</v>
      </c>
      <c r="G633" s="1">
        <v>31821</v>
      </c>
      <c r="I633">
        <v>6</v>
      </c>
      <c r="J633">
        <v>960</v>
      </c>
      <c r="K633" t="s">
        <v>979</v>
      </c>
      <c r="M633" s="1">
        <f t="shared" si="18"/>
        <v>32781</v>
      </c>
      <c r="N633">
        <f t="shared" si="19"/>
        <v>960</v>
      </c>
      <c r="O633" t="str">
        <f>VLOOKUP(F633,'Country Mapping'!$A$1:$C$330,2,FALSE)</f>
        <v>South America</v>
      </c>
      <c r="P633" t="str">
        <f>VLOOKUP(F633,'Country Mapping'!$A$1:$C$330,3,FALSE)</f>
        <v>South America</v>
      </c>
    </row>
    <row r="634" spans="1:16" x14ac:dyDescent="0.25">
      <c r="A634" t="s">
        <v>303</v>
      </c>
      <c r="B634" t="s">
        <v>834</v>
      </c>
      <c r="C634" t="str">
        <f>VLOOKUP(B634,'Weight Classes'!$B$2:$C$18,2,FALSE)</f>
        <v>Flyweight</v>
      </c>
      <c r="D634">
        <v>26</v>
      </c>
      <c r="E634" t="s">
        <v>3592</v>
      </c>
      <c r="F634" t="s">
        <v>755</v>
      </c>
      <c r="G634" s="1">
        <v>32781</v>
      </c>
      <c r="I634">
        <v>0</v>
      </c>
      <c r="J634">
        <v>161</v>
      </c>
      <c r="K634" t="s">
        <v>980</v>
      </c>
      <c r="M634" s="1">
        <f t="shared" si="18"/>
        <v>32942</v>
      </c>
      <c r="N634">
        <f t="shared" si="19"/>
        <v>161</v>
      </c>
      <c r="O634" t="str">
        <f>VLOOKUP(F634,'Country Mapping'!$A$1:$C$330,2,FALSE)</f>
        <v>South America</v>
      </c>
      <c r="P634" t="str">
        <f>VLOOKUP(F634,'Country Mapping'!$A$1:$C$330,3,FALSE)</f>
        <v>South America</v>
      </c>
    </row>
    <row r="635" spans="1:16" x14ac:dyDescent="0.25">
      <c r="A635" t="s">
        <v>303</v>
      </c>
      <c r="B635" t="s">
        <v>834</v>
      </c>
      <c r="C635" t="str">
        <f>VLOOKUP(B635,'Weight Classes'!$B$2:$C$18,2,FALSE)</f>
        <v>Flyweight</v>
      </c>
      <c r="D635">
        <v>27</v>
      </c>
      <c r="E635" t="s">
        <v>3632</v>
      </c>
      <c r="F635" t="s">
        <v>765</v>
      </c>
      <c r="G635" s="1">
        <v>32942</v>
      </c>
      <c r="I635">
        <v>0</v>
      </c>
      <c r="J635">
        <v>141</v>
      </c>
      <c r="K635" t="s">
        <v>981</v>
      </c>
      <c r="M635" s="1">
        <f t="shared" si="18"/>
        <v>33083</v>
      </c>
      <c r="N635">
        <f t="shared" si="19"/>
        <v>141</v>
      </c>
      <c r="O635" t="str">
        <f>VLOOKUP(F635,'Country Mapping'!$A$1:$C$330,2,FALSE)</f>
        <v>East Asia</v>
      </c>
      <c r="P635" t="str">
        <f>VLOOKUP(F635,'Country Mapping'!$A$1:$C$330,3,FALSE)</f>
        <v>Asia</v>
      </c>
    </row>
    <row r="636" spans="1:16" x14ac:dyDescent="0.25">
      <c r="A636" t="s">
        <v>303</v>
      </c>
      <c r="B636" t="s">
        <v>834</v>
      </c>
      <c r="C636" t="str">
        <f>VLOOKUP(B636,'Weight Classes'!$B$2:$C$18,2,FALSE)</f>
        <v>Flyweight</v>
      </c>
      <c r="D636">
        <v>28</v>
      </c>
      <c r="E636" t="s">
        <v>3633</v>
      </c>
      <c r="F636" t="s">
        <v>771</v>
      </c>
      <c r="G636" s="1">
        <v>33083</v>
      </c>
      <c r="I636">
        <v>1</v>
      </c>
      <c r="J636">
        <v>169</v>
      </c>
      <c r="K636" t="s">
        <v>982</v>
      </c>
      <c r="M636" s="1">
        <f t="shared" si="18"/>
        <v>33311</v>
      </c>
      <c r="N636">
        <f t="shared" si="19"/>
        <v>228</v>
      </c>
      <c r="O636" t="str">
        <f>VLOOKUP(F636,'Country Mapping'!$A$1:$C$330,2,FALSE)</f>
        <v>East Asia</v>
      </c>
      <c r="P636" t="str">
        <f>VLOOKUP(F636,'Country Mapping'!$A$1:$C$330,3,FALSE)</f>
        <v>Asia</v>
      </c>
    </row>
    <row r="637" spans="1:16" x14ac:dyDescent="0.25">
      <c r="A637" t="s">
        <v>303</v>
      </c>
      <c r="B637" t="s">
        <v>834</v>
      </c>
      <c r="C637" t="str">
        <f>VLOOKUP(B637,'Weight Classes'!$B$2:$C$18,2,FALSE)</f>
        <v>Flyweight</v>
      </c>
      <c r="D637">
        <v>29</v>
      </c>
      <c r="E637" t="s">
        <v>3634</v>
      </c>
      <c r="F637" t="s">
        <v>770</v>
      </c>
      <c r="G637" s="1">
        <v>33311</v>
      </c>
      <c r="I637">
        <v>0</v>
      </c>
      <c r="J637">
        <v>79</v>
      </c>
      <c r="K637" t="s">
        <v>983</v>
      </c>
      <c r="M637" s="1">
        <f t="shared" si="18"/>
        <v>33390</v>
      </c>
      <c r="N637">
        <f t="shared" si="19"/>
        <v>79</v>
      </c>
      <c r="O637" t="str">
        <f>VLOOKUP(F637,'Country Mapping'!$A$1:$C$330,2,FALSE)</f>
        <v>South America</v>
      </c>
      <c r="P637" t="str">
        <f>VLOOKUP(F637,'Country Mapping'!$A$1:$C$330,3,FALSE)</f>
        <v>South America</v>
      </c>
    </row>
    <row r="638" spans="1:16" x14ac:dyDescent="0.25">
      <c r="A638" t="s">
        <v>303</v>
      </c>
      <c r="B638" t="s">
        <v>834</v>
      </c>
      <c r="C638" t="str">
        <f>VLOOKUP(B638,'Weight Classes'!$B$2:$C$18,2,FALSE)</f>
        <v>Flyweight</v>
      </c>
      <c r="D638">
        <v>30</v>
      </c>
      <c r="E638" t="s">
        <v>3635</v>
      </c>
      <c r="F638" t="s">
        <v>765</v>
      </c>
      <c r="G638" s="1">
        <v>33390</v>
      </c>
      <c r="I638">
        <v>2</v>
      </c>
      <c r="J638">
        <v>483</v>
      </c>
      <c r="K638" t="s">
        <v>984</v>
      </c>
      <c r="M638" s="1">
        <f t="shared" si="18"/>
        <v>33873</v>
      </c>
      <c r="N638">
        <f t="shared" si="19"/>
        <v>483</v>
      </c>
      <c r="O638" t="str">
        <f>VLOOKUP(F638,'Country Mapping'!$A$1:$C$330,2,FALSE)</f>
        <v>East Asia</v>
      </c>
      <c r="P638" t="str">
        <f>VLOOKUP(F638,'Country Mapping'!$A$1:$C$330,3,FALSE)</f>
        <v>Asia</v>
      </c>
    </row>
    <row r="639" spans="1:16" x14ac:dyDescent="0.25">
      <c r="A639" t="s">
        <v>303</v>
      </c>
      <c r="B639" t="s">
        <v>834</v>
      </c>
      <c r="C639" t="str">
        <f>VLOOKUP(B639,'Weight Classes'!$B$2:$C$18,2,FALSE)</f>
        <v>Flyweight</v>
      </c>
      <c r="D639">
        <v>31</v>
      </c>
      <c r="E639" t="s">
        <v>3636</v>
      </c>
      <c r="F639" t="s">
        <v>755</v>
      </c>
      <c r="G639" s="1">
        <v>33873</v>
      </c>
      <c r="I639">
        <v>0</v>
      </c>
      <c r="J639">
        <v>80</v>
      </c>
      <c r="K639" t="s">
        <v>985</v>
      </c>
      <c r="M639" s="1">
        <f t="shared" si="18"/>
        <v>33953</v>
      </c>
      <c r="N639">
        <f t="shared" si="19"/>
        <v>80</v>
      </c>
      <c r="O639" t="str">
        <f>VLOOKUP(F639,'Country Mapping'!$A$1:$C$330,2,FALSE)</f>
        <v>South America</v>
      </c>
      <c r="P639" t="str">
        <f>VLOOKUP(F639,'Country Mapping'!$A$1:$C$330,3,FALSE)</f>
        <v>South America</v>
      </c>
    </row>
    <row r="640" spans="1:16" x14ac:dyDescent="0.25">
      <c r="A640" t="s">
        <v>303</v>
      </c>
      <c r="B640" t="s">
        <v>834</v>
      </c>
      <c r="C640" t="str">
        <f>VLOOKUP(B640,'Weight Classes'!$B$2:$C$18,2,FALSE)</f>
        <v>Flyweight</v>
      </c>
      <c r="D640">
        <v>32</v>
      </c>
      <c r="E640" t="s">
        <v>3637</v>
      </c>
      <c r="F640" t="s">
        <v>755</v>
      </c>
      <c r="G640" s="1">
        <v>33953</v>
      </c>
      <c r="I640">
        <v>2</v>
      </c>
      <c r="J640">
        <v>425</v>
      </c>
      <c r="K640" t="s">
        <v>986</v>
      </c>
      <c r="M640" s="1">
        <f t="shared" si="18"/>
        <v>34378</v>
      </c>
      <c r="N640">
        <f t="shared" si="19"/>
        <v>425</v>
      </c>
      <c r="O640" t="str">
        <f>VLOOKUP(F640,'Country Mapping'!$A$1:$C$330,2,FALSE)</f>
        <v>South America</v>
      </c>
      <c r="P640" t="str">
        <f>VLOOKUP(F640,'Country Mapping'!$A$1:$C$330,3,FALSE)</f>
        <v>South America</v>
      </c>
    </row>
    <row r="641" spans="1:17" x14ac:dyDescent="0.25">
      <c r="A641" t="s">
        <v>303</v>
      </c>
      <c r="B641" t="s">
        <v>834</v>
      </c>
      <c r="C641" t="str">
        <f>VLOOKUP(B641,'Weight Classes'!$B$2:$C$18,2,FALSE)</f>
        <v>Flyweight</v>
      </c>
      <c r="D641">
        <v>33</v>
      </c>
      <c r="E641" t="s">
        <v>3638</v>
      </c>
      <c r="F641" t="s">
        <v>790</v>
      </c>
      <c r="G641" s="1">
        <v>34378</v>
      </c>
      <c r="I641">
        <v>9</v>
      </c>
      <c r="J641">
        <v>712</v>
      </c>
      <c r="K641" t="s">
        <v>987</v>
      </c>
      <c r="M641" s="1">
        <f t="shared" si="18"/>
        <v>35393</v>
      </c>
      <c r="N641">
        <f t="shared" si="19"/>
        <v>1015</v>
      </c>
      <c r="O641" t="str">
        <f>VLOOKUP(F641,'Country Mapping'!$A$1:$C$330,2,FALSE)</f>
        <v>Oceania</v>
      </c>
      <c r="P641" t="str">
        <f>VLOOKUP(F641,'Country Mapping'!$A$1:$C$330,3,FALSE)</f>
        <v>Asia</v>
      </c>
    </row>
    <row r="642" spans="1:17" x14ac:dyDescent="0.25">
      <c r="A642" t="s">
        <v>303</v>
      </c>
      <c r="B642" t="s">
        <v>834</v>
      </c>
      <c r="C642" t="str">
        <f>VLOOKUP(B642,'Weight Classes'!$B$2:$C$18,2,FALSE)</f>
        <v>Flyweight</v>
      </c>
      <c r="D642">
        <v>34</v>
      </c>
      <c r="E642" t="s">
        <v>3639</v>
      </c>
      <c r="F642" t="s">
        <v>755</v>
      </c>
      <c r="G642" s="1">
        <v>35393</v>
      </c>
      <c r="I642">
        <v>3</v>
      </c>
      <c r="J642">
        <v>551</v>
      </c>
      <c r="K642" t="s">
        <v>988</v>
      </c>
      <c r="M642" s="1">
        <f t="shared" ref="M642:M705" si="20">IF(B643=B642,G643,"")</f>
        <v>35944</v>
      </c>
      <c r="N642">
        <f t="shared" si="19"/>
        <v>551</v>
      </c>
      <c r="O642" t="str">
        <f>VLOOKUP(F642,'Country Mapping'!$A$1:$C$330,2,FALSE)</f>
        <v>South America</v>
      </c>
      <c r="P642" t="str">
        <f>VLOOKUP(F642,'Country Mapping'!$A$1:$C$330,3,FALSE)</f>
        <v>South America</v>
      </c>
    </row>
    <row r="643" spans="1:17" x14ac:dyDescent="0.25">
      <c r="A643" t="s">
        <v>303</v>
      </c>
      <c r="B643" t="s">
        <v>834</v>
      </c>
      <c r="C643" t="str">
        <f>VLOOKUP(B643,'Weight Classes'!$B$2:$C$18,2,FALSE)</f>
        <v>Flyweight</v>
      </c>
      <c r="D643">
        <v>35</v>
      </c>
      <c r="E643" t="s">
        <v>3640</v>
      </c>
      <c r="F643" t="s">
        <v>756</v>
      </c>
      <c r="G643" s="1">
        <v>35944</v>
      </c>
      <c r="I643">
        <v>0</v>
      </c>
      <c r="J643">
        <v>288</v>
      </c>
      <c r="K643" t="s">
        <v>989</v>
      </c>
      <c r="M643" s="1">
        <f t="shared" si="20"/>
        <v>36232</v>
      </c>
      <c r="N643">
        <f t="shared" ref="N643:N706" si="21">IF(B643=B644,M643-G643,"")</f>
        <v>288</v>
      </c>
      <c r="O643" t="str">
        <f>VLOOKUP(F643,'Country Mapping'!$A$1:$C$330,2,FALSE)</f>
        <v>South America</v>
      </c>
      <c r="P643" t="str">
        <f>VLOOKUP(F643,'Country Mapping'!$A$1:$C$330,3,FALSE)</f>
        <v>South America</v>
      </c>
    </row>
    <row r="644" spans="1:17" x14ac:dyDescent="0.25">
      <c r="A644" t="s">
        <v>303</v>
      </c>
      <c r="B644" t="s">
        <v>834</v>
      </c>
      <c r="C644" t="str">
        <f>VLOOKUP(B644,'Weight Classes'!$B$2:$C$18,2,FALSE)</f>
        <v>Flyweight</v>
      </c>
      <c r="D644">
        <v>36</v>
      </c>
      <c r="E644" t="s">
        <v>3594</v>
      </c>
      <c r="F644" t="s">
        <v>755</v>
      </c>
      <c r="G644" s="1">
        <v>36232</v>
      </c>
      <c r="I644">
        <v>0</v>
      </c>
      <c r="J644">
        <v>174</v>
      </c>
      <c r="K644" t="s">
        <v>990</v>
      </c>
      <c r="M644" s="1">
        <f t="shared" si="20"/>
        <v>36406</v>
      </c>
      <c r="N644">
        <f t="shared" si="21"/>
        <v>174</v>
      </c>
      <c r="O644" t="str">
        <f>VLOOKUP(F644,'Country Mapping'!$A$1:$C$330,2,FALSE)</f>
        <v>South America</v>
      </c>
      <c r="P644" t="str">
        <f>VLOOKUP(F644,'Country Mapping'!$A$1:$C$330,3,FALSE)</f>
        <v>South America</v>
      </c>
    </row>
    <row r="645" spans="1:17" x14ac:dyDescent="0.25">
      <c r="A645" t="s">
        <v>303</v>
      </c>
      <c r="B645" t="s">
        <v>834</v>
      </c>
      <c r="C645" t="str">
        <f>VLOOKUP(B645,'Weight Classes'!$B$2:$C$18,2,FALSE)</f>
        <v>Flyweight</v>
      </c>
      <c r="D645">
        <v>37</v>
      </c>
      <c r="E645" t="s">
        <v>699</v>
      </c>
      <c r="F645" t="s">
        <v>790</v>
      </c>
      <c r="G645" s="1">
        <v>36406</v>
      </c>
      <c r="I645">
        <v>1</v>
      </c>
      <c r="J645">
        <v>337</v>
      </c>
      <c r="K645" t="s">
        <v>991</v>
      </c>
      <c r="M645" s="1">
        <f t="shared" si="20"/>
        <v>36743</v>
      </c>
      <c r="N645">
        <f t="shared" si="21"/>
        <v>337</v>
      </c>
      <c r="O645" t="str">
        <f>VLOOKUP(F645,'Country Mapping'!$A$1:$C$330,2,FALSE)</f>
        <v>Oceania</v>
      </c>
      <c r="P645" t="str">
        <f>VLOOKUP(F645,'Country Mapping'!$A$1:$C$330,3,FALSE)</f>
        <v>Asia</v>
      </c>
    </row>
    <row r="646" spans="1:17" x14ac:dyDescent="0.25">
      <c r="A646" t="s">
        <v>303</v>
      </c>
      <c r="B646" t="s">
        <v>834</v>
      </c>
      <c r="C646" t="str">
        <f>VLOOKUP(B646,'Weight Classes'!$B$2:$C$18,2,FALSE)</f>
        <v>Flyweight</v>
      </c>
      <c r="D646">
        <v>38</v>
      </c>
      <c r="E646" t="s">
        <v>3641</v>
      </c>
      <c r="F646" t="s">
        <v>747</v>
      </c>
      <c r="G646" s="1">
        <v>36743</v>
      </c>
      <c r="I646">
        <v>5</v>
      </c>
      <c r="J646">
        <v>1584</v>
      </c>
      <c r="K646" t="s">
        <v>992</v>
      </c>
      <c r="M646" s="1">
        <f t="shared" si="20"/>
        <v>37961</v>
      </c>
      <c r="N646">
        <f t="shared" si="21"/>
        <v>1218</v>
      </c>
      <c r="O646" t="str">
        <f>VLOOKUP(F646,'Country Mapping'!$A$1:$C$330,2,FALSE)</f>
        <v>Caribbean</v>
      </c>
      <c r="P646" t="str">
        <f>VLOOKUP(F646,'Country Mapping'!$A$1:$C$330,3,FALSE)</f>
        <v>North America</v>
      </c>
    </row>
    <row r="647" spans="1:17" x14ac:dyDescent="0.25">
      <c r="A647" t="s">
        <v>303</v>
      </c>
      <c r="B647" t="s">
        <v>834</v>
      </c>
      <c r="C647" t="str">
        <f>VLOOKUP(B647,'Weight Classes'!$B$2:$C$18,2,FALSE)</f>
        <v>Flyweight</v>
      </c>
      <c r="D647">
        <v>39</v>
      </c>
      <c r="E647" t="s">
        <v>3642</v>
      </c>
      <c r="F647" t="s">
        <v>755</v>
      </c>
      <c r="G647" s="1">
        <v>37961</v>
      </c>
      <c r="I647">
        <v>5</v>
      </c>
      <c r="J647">
        <v>1199</v>
      </c>
      <c r="K647" t="s">
        <v>993</v>
      </c>
      <c r="M647" s="1">
        <f t="shared" si="20"/>
        <v>39160</v>
      </c>
      <c r="N647">
        <f t="shared" si="21"/>
        <v>1199</v>
      </c>
      <c r="O647" t="str">
        <f>VLOOKUP(F647,'Country Mapping'!$A$1:$C$330,2,FALSE)</f>
        <v>South America</v>
      </c>
      <c r="P647" t="str">
        <f>VLOOKUP(F647,'Country Mapping'!$A$1:$C$330,3,FALSE)</f>
        <v>South America</v>
      </c>
    </row>
    <row r="648" spans="1:17" x14ac:dyDescent="0.25">
      <c r="A648" t="s">
        <v>303</v>
      </c>
      <c r="B648" t="s">
        <v>834</v>
      </c>
      <c r="C648" t="str">
        <f>VLOOKUP(B648,'Weight Classes'!$B$2:$C$18,2,FALSE)</f>
        <v>Flyweight</v>
      </c>
      <c r="D648">
        <v>40</v>
      </c>
      <c r="E648" t="s">
        <v>3643</v>
      </c>
      <c r="F648" t="s">
        <v>771</v>
      </c>
      <c r="G648" s="1">
        <v>39160</v>
      </c>
      <c r="I648">
        <v>4</v>
      </c>
      <c r="J648">
        <v>653</v>
      </c>
      <c r="K648" t="s">
        <v>994</v>
      </c>
      <c r="M648" s="1">
        <f t="shared" si="20"/>
        <v>39813</v>
      </c>
      <c r="N648">
        <f t="shared" si="21"/>
        <v>653</v>
      </c>
      <c r="O648" t="str">
        <f>VLOOKUP(F648,'Country Mapping'!$A$1:$C$330,2,FALSE)</f>
        <v>East Asia</v>
      </c>
      <c r="P648" t="str">
        <f>VLOOKUP(F648,'Country Mapping'!$A$1:$C$330,3,FALSE)</f>
        <v>Asia</v>
      </c>
    </row>
    <row r="649" spans="1:17" x14ac:dyDescent="0.25">
      <c r="A649" t="s">
        <v>303</v>
      </c>
      <c r="B649" t="s">
        <v>834</v>
      </c>
      <c r="C649" t="str">
        <f>VLOOKUP(B649,'Weight Classes'!$B$2:$C$18,2,FALSE)</f>
        <v>Flyweight</v>
      </c>
      <c r="D649">
        <v>41</v>
      </c>
      <c r="E649" t="s">
        <v>3644</v>
      </c>
      <c r="F649" t="s">
        <v>790</v>
      </c>
      <c r="G649" s="1">
        <v>39813</v>
      </c>
      <c r="I649">
        <v>2</v>
      </c>
      <c r="J649">
        <v>403</v>
      </c>
      <c r="K649" t="s">
        <v>995</v>
      </c>
      <c r="M649" s="1">
        <f t="shared" si="20"/>
        <v>40216</v>
      </c>
      <c r="N649">
        <f t="shared" si="21"/>
        <v>403</v>
      </c>
      <c r="O649" t="str">
        <f>VLOOKUP(F649,'Country Mapping'!$A$1:$C$330,2,FALSE)</f>
        <v>Oceania</v>
      </c>
      <c r="P649" t="str">
        <f>VLOOKUP(F649,'Country Mapping'!$A$1:$C$330,3,FALSE)</f>
        <v>Asia</v>
      </c>
    </row>
    <row r="650" spans="1:17" x14ac:dyDescent="0.25">
      <c r="A650" t="s">
        <v>303</v>
      </c>
      <c r="B650" t="s">
        <v>834</v>
      </c>
      <c r="C650" t="str">
        <f>VLOOKUP(B650,'Weight Classes'!$B$2:$C$18,2,FALSE)</f>
        <v>Flyweight</v>
      </c>
      <c r="D650">
        <v>42</v>
      </c>
      <c r="E650" t="s">
        <v>3645</v>
      </c>
      <c r="F650" t="s">
        <v>771</v>
      </c>
      <c r="G650" s="1">
        <v>40216</v>
      </c>
      <c r="I650">
        <v>2</v>
      </c>
      <c r="J650">
        <v>331</v>
      </c>
      <c r="K650" t="s">
        <v>996</v>
      </c>
      <c r="L650" t="s">
        <v>701</v>
      </c>
      <c r="M650" s="1">
        <f t="shared" si="20"/>
        <v>40547</v>
      </c>
      <c r="N650">
        <f t="shared" si="21"/>
        <v>331</v>
      </c>
      <c r="O650" t="str">
        <f>VLOOKUP(F650,'Country Mapping'!$A$1:$C$330,2,FALSE)</f>
        <v>East Asia</v>
      </c>
      <c r="P650" t="str">
        <f>VLOOKUP(F650,'Country Mapping'!$A$1:$C$330,3,FALSE)</f>
        <v>Asia</v>
      </c>
    </row>
    <row r="651" spans="1:17" x14ac:dyDescent="0.25">
      <c r="A651" t="s">
        <v>303</v>
      </c>
      <c r="B651" t="s">
        <v>834</v>
      </c>
      <c r="C651" t="str">
        <f>VLOOKUP(B651,'Weight Classes'!$B$2:$C$18,2,FALSE)</f>
        <v>Flyweight</v>
      </c>
      <c r="D651">
        <v>43</v>
      </c>
      <c r="E651" t="s">
        <v>3646</v>
      </c>
      <c r="F651" t="s">
        <v>751</v>
      </c>
      <c r="G651" s="1">
        <v>40547</v>
      </c>
      <c r="I651">
        <v>0</v>
      </c>
      <c r="J651">
        <v>88</v>
      </c>
      <c r="K651" t="s">
        <v>997</v>
      </c>
      <c r="M651" s="1">
        <f t="shared" si="20"/>
        <v>40635</v>
      </c>
      <c r="N651">
        <f t="shared" si="21"/>
        <v>88</v>
      </c>
      <c r="O651" t="str">
        <f>VLOOKUP(F651,'Country Mapping'!$A$1:$C$330,2,FALSE)</f>
        <v>Central America</v>
      </c>
      <c r="P651" t="str">
        <f>VLOOKUP(F651,'Country Mapping'!$A$1:$C$330,3,FALSE)</f>
        <v>North America</v>
      </c>
    </row>
    <row r="652" spans="1:17" x14ac:dyDescent="0.25">
      <c r="A652" t="s">
        <v>303</v>
      </c>
      <c r="B652" t="s">
        <v>834</v>
      </c>
      <c r="C652" t="str">
        <f>VLOOKUP(B652,'Weight Classes'!$B$2:$C$18,2,FALSE)</f>
        <v>Flyweight</v>
      </c>
      <c r="D652">
        <v>44</v>
      </c>
      <c r="E652" t="s">
        <v>3647</v>
      </c>
      <c r="F652" t="s">
        <v>768</v>
      </c>
      <c r="G652" s="1">
        <v>40635</v>
      </c>
      <c r="I652">
        <v>2</v>
      </c>
      <c r="J652">
        <v>381</v>
      </c>
      <c r="K652" t="s">
        <v>998</v>
      </c>
      <c r="L652" t="s">
        <v>702</v>
      </c>
      <c r="M652" s="1">
        <f t="shared" si="20"/>
        <v>41230</v>
      </c>
      <c r="N652">
        <f t="shared" si="21"/>
        <v>595</v>
      </c>
      <c r="O652" t="str">
        <f>VLOOKUP(F652,'Country Mapping'!$A$1:$C$330,2,FALSE)</f>
        <v>North America</v>
      </c>
      <c r="P652" t="str">
        <f>VLOOKUP(F652,'Country Mapping'!$A$1:$C$330,3,FALSE)</f>
        <v>North America</v>
      </c>
    </row>
    <row r="653" spans="1:17" x14ac:dyDescent="0.25">
      <c r="A653" t="s">
        <v>303</v>
      </c>
      <c r="B653" t="s">
        <v>834</v>
      </c>
      <c r="C653" t="str">
        <f>VLOOKUP(B653,'Weight Classes'!$B$2:$C$18,2,FALSE)</f>
        <v>Flyweight</v>
      </c>
      <c r="D653">
        <v>45</v>
      </c>
      <c r="E653" t="s">
        <v>4924</v>
      </c>
      <c r="F653" t="s">
        <v>734</v>
      </c>
      <c r="G653" s="1">
        <v>41230</v>
      </c>
      <c r="I653">
        <v>0</v>
      </c>
      <c r="J653">
        <v>146</v>
      </c>
      <c r="K653" t="s">
        <v>999</v>
      </c>
      <c r="M653" s="1">
        <f t="shared" si="20"/>
        <v>41230</v>
      </c>
      <c r="N653">
        <f t="shared" si="21"/>
        <v>0</v>
      </c>
      <c r="O653" t="str">
        <f>VLOOKUP(F653,'Country Mapping'!$A$1:$C$330,2,FALSE)</f>
        <v>North America</v>
      </c>
      <c r="P653" t="str">
        <f>VLOOKUP(F653,'Country Mapping'!$A$1:$C$330,3,FALSE)</f>
        <v>North America</v>
      </c>
      <c r="Q653" t="s">
        <v>4925</v>
      </c>
    </row>
    <row r="654" spans="1:17" x14ac:dyDescent="0.25">
      <c r="A654" t="s">
        <v>303</v>
      </c>
      <c r="B654" t="s">
        <v>834</v>
      </c>
      <c r="C654" t="str">
        <f>VLOOKUP(B654,'Weight Classes'!$B$2:$C$18,2,FALSE)</f>
        <v>Flyweight</v>
      </c>
      <c r="D654">
        <v>46</v>
      </c>
      <c r="E654" t="s">
        <v>3649</v>
      </c>
      <c r="F654" t="s">
        <v>756</v>
      </c>
      <c r="G654" s="1">
        <v>41230</v>
      </c>
      <c r="I654">
        <v>6</v>
      </c>
      <c r="J654">
        <v>886</v>
      </c>
      <c r="K654" t="s">
        <v>1000</v>
      </c>
      <c r="M654" s="1">
        <f t="shared" si="20"/>
        <v>41370</v>
      </c>
      <c r="N654">
        <f t="shared" si="21"/>
        <v>140</v>
      </c>
      <c r="O654" t="str">
        <f>VLOOKUP(F654,'Country Mapping'!$A$1:$C$330,2,FALSE)</f>
        <v>South America</v>
      </c>
      <c r="P654" t="str">
        <f>VLOOKUP(F654,'Country Mapping'!$A$1:$C$330,3,FALSE)</f>
        <v>South America</v>
      </c>
    </row>
    <row r="655" spans="1:17" x14ac:dyDescent="0.25">
      <c r="A655" t="s">
        <v>303</v>
      </c>
      <c r="B655" t="s">
        <v>834</v>
      </c>
      <c r="C655" t="str">
        <f>VLOOKUP(B655,'Weight Classes'!$B$2:$C$18,2,FALSE)</f>
        <v>Flyweight</v>
      </c>
      <c r="D655">
        <v>47</v>
      </c>
      <c r="E655" t="s">
        <v>4926</v>
      </c>
      <c r="F655" t="s">
        <v>768</v>
      </c>
      <c r="G655" s="1">
        <v>41370</v>
      </c>
      <c r="I655">
        <v>5</v>
      </c>
      <c r="J655">
        <v>1257</v>
      </c>
      <c r="K655" t="s">
        <v>1001</v>
      </c>
      <c r="L655" t="s">
        <v>703</v>
      </c>
      <c r="M655" s="1">
        <f t="shared" si="20"/>
        <v>42116</v>
      </c>
      <c r="N655">
        <f t="shared" si="21"/>
        <v>746</v>
      </c>
      <c r="O655" t="str">
        <f>VLOOKUP(F655,'Country Mapping'!$A$1:$C$330,2,FALSE)</f>
        <v>North America</v>
      </c>
      <c r="P655" t="str">
        <f>VLOOKUP(F655,'Country Mapping'!$A$1:$C$330,3,FALSE)</f>
        <v>North America</v>
      </c>
      <c r="Q655" t="s">
        <v>4800</v>
      </c>
    </row>
    <row r="656" spans="1:17" x14ac:dyDescent="0.25">
      <c r="A656" t="s">
        <v>303</v>
      </c>
      <c r="B656" t="s">
        <v>834</v>
      </c>
      <c r="C656" t="str">
        <f>VLOOKUP(B656,'Weight Classes'!$B$2:$C$18,2,FALSE)</f>
        <v>Flyweight</v>
      </c>
      <c r="D656">
        <v>48</v>
      </c>
      <c r="E656" t="s">
        <v>4927</v>
      </c>
      <c r="F656" t="s">
        <v>771</v>
      </c>
      <c r="G656" s="1">
        <v>42116</v>
      </c>
      <c r="I656">
        <v>5</v>
      </c>
      <c r="J656">
        <v>932</v>
      </c>
      <c r="K656" t="s">
        <v>1002</v>
      </c>
      <c r="L656" t="s">
        <v>704</v>
      </c>
      <c r="M656" s="1">
        <f t="shared" si="20"/>
        <v>43155</v>
      </c>
      <c r="N656">
        <f t="shared" si="21"/>
        <v>1039</v>
      </c>
      <c r="O656" t="str">
        <f>VLOOKUP(F656,'Country Mapping'!$A$1:$C$330,2,FALSE)</f>
        <v>East Asia</v>
      </c>
      <c r="P656" t="str">
        <f>VLOOKUP(F656,'Country Mapping'!$A$1:$C$330,3,FALSE)</f>
        <v>Asia</v>
      </c>
      <c r="Q656" t="s">
        <v>4763</v>
      </c>
    </row>
    <row r="657" spans="1:17" x14ac:dyDescent="0.25">
      <c r="A657" t="s">
        <v>303</v>
      </c>
      <c r="B657" t="s">
        <v>834</v>
      </c>
      <c r="C657" t="str">
        <f>VLOOKUP(B657,'Weight Classes'!$B$2:$C$18,2,FALSE)</f>
        <v>Flyweight</v>
      </c>
      <c r="D657">
        <v>49</v>
      </c>
      <c r="E657" t="s">
        <v>4928</v>
      </c>
      <c r="F657" t="s">
        <v>739</v>
      </c>
      <c r="G657" s="1">
        <v>43155</v>
      </c>
      <c r="I657">
        <v>4</v>
      </c>
      <c r="J657">
        <v>969</v>
      </c>
      <c r="M657" s="1" t="str">
        <f t="shared" si="20"/>
        <v/>
      </c>
      <c r="N657" t="str">
        <f t="shared" si="21"/>
        <v/>
      </c>
      <c r="O657" t="str">
        <f>VLOOKUP(F657,'Country Mapping'!$A$1:$C$330,2,FALSE)</f>
        <v>Eastern Europe</v>
      </c>
      <c r="P657" t="str">
        <f>VLOOKUP(F657,'Country Mapping'!$A$1:$C$330,3,FALSE)</f>
        <v>Europe</v>
      </c>
      <c r="Q657" t="s">
        <v>4929</v>
      </c>
    </row>
    <row r="658" spans="1:17" x14ac:dyDescent="0.25">
      <c r="A658" t="s">
        <v>303</v>
      </c>
      <c r="B658" t="s">
        <v>835</v>
      </c>
      <c r="C658" t="str">
        <f>VLOOKUP(B658,'Weight Classes'!$B$2:$C$18,2,FALSE)</f>
        <v>Light flyweight</v>
      </c>
      <c r="D658">
        <v>1</v>
      </c>
      <c r="E658" t="s">
        <v>3653</v>
      </c>
      <c r="F658" t="s">
        <v>751</v>
      </c>
      <c r="G658" s="1">
        <v>27629</v>
      </c>
      <c r="I658">
        <v>1</v>
      </c>
      <c r="J658">
        <v>314</v>
      </c>
      <c r="K658" t="s">
        <v>1003</v>
      </c>
      <c r="M658" s="1">
        <f t="shared" si="20"/>
        <v>27943</v>
      </c>
      <c r="N658">
        <f t="shared" si="21"/>
        <v>314</v>
      </c>
      <c r="O658" t="str">
        <f>VLOOKUP(F658,'Country Mapping'!$A$1:$C$330,2,FALSE)</f>
        <v>Central America</v>
      </c>
      <c r="P658" t="str">
        <f>VLOOKUP(F658,'Country Mapping'!$A$1:$C$330,3,FALSE)</f>
        <v>North America</v>
      </c>
    </row>
    <row r="659" spans="1:17" x14ac:dyDescent="0.25">
      <c r="A659" t="s">
        <v>303</v>
      </c>
      <c r="B659" t="s">
        <v>835</v>
      </c>
      <c r="C659" t="str">
        <f>VLOOKUP(B659,'Weight Classes'!$B$2:$C$18,2,FALSE)</f>
        <v>Light flyweight</v>
      </c>
      <c r="D659">
        <v>2</v>
      </c>
      <c r="E659" t="s">
        <v>3654</v>
      </c>
      <c r="F659" t="s">
        <v>772</v>
      </c>
      <c r="G659" s="1">
        <v>27943</v>
      </c>
      <c r="I659">
        <v>0</v>
      </c>
      <c r="J659">
        <v>100</v>
      </c>
      <c r="K659" t="s">
        <v>1004</v>
      </c>
      <c r="M659" s="1">
        <f t="shared" si="20"/>
        <v>28043</v>
      </c>
      <c r="N659">
        <f t="shared" si="21"/>
        <v>100</v>
      </c>
      <c r="O659" t="str">
        <f>VLOOKUP(F659,'Country Mapping'!$A$1:$C$330,2,FALSE)</f>
        <v>Caribbean</v>
      </c>
      <c r="P659" t="str">
        <f>VLOOKUP(F659,'Country Mapping'!$A$1:$C$330,3,FALSE)</f>
        <v>North America</v>
      </c>
    </row>
    <row r="660" spans="1:17" x14ac:dyDescent="0.25">
      <c r="A660" t="s">
        <v>303</v>
      </c>
      <c r="B660" t="s">
        <v>835</v>
      </c>
      <c r="C660" t="str">
        <f>VLOOKUP(B660,'Weight Classes'!$B$2:$C$18,2,FALSE)</f>
        <v>Light flyweight</v>
      </c>
      <c r="D660">
        <v>3</v>
      </c>
      <c r="E660" t="s">
        <v>3655</v>
      </c>
      <c r="F660" t="s">
        <v>771</v>
      </c>
      <c r="G660" s="1">
        <v>28043</v>
      </c>
      <c r="I660">
        <v>13</v>
      </c>
      <c r="J660">
        <v>1618</v>
      </c>
      <c r="K660" t="s">
        <v>1005</v>
      </c>
      <c r="M660" s="1">
        <f t="shared" si="20"/>
        <v>29653</v>
      </c>
      <c r="N660">
        <f t="shared" si="21"/>
        <v>1610</v>
      </c>
      <c r="O660" t="str">
        <f>VLOOKUP(F660,'Country Mapping'!$A$1:$C$330,2,FALSE)</f>
        <v>East Asia</v>
      </c>
      <c r="P660" t="str">
        <f>VLOOKUP(F660,'Country Mapping'!$A$1:$C$330,3,FALSE)</f>
        <v>Asia</v>
      </c>
    </row>
    <row r="661" spans="1:17" x14ac:dyDescent="0.25">
      <c r="A661" t="s">
        <v>303</v>
      </c>
      <c r="B661" t="s">
        <v>835</v>
      </c>
      <c r="C661" t="str">
        <f>VLOOKUP(B661,'Weight Classes'!$B$2:$C$18,2,FALSE)</f>
        <v>Light flyweight</v>
      </c>
      <c r="D661">
        <v>4</v>
      </c>
      <c r="E661" t="s">
        <v>3656</v>
      </c>
      <c r="F661" t="s">
        <v>768</v>
      </c>
      <c r="G661" s="1">
        <v>29653</v>
      </c>
      <c r="I661">
        <v>0</v>
      </c>
      <c r="J661">
        <v>133</v>
      </c>
      <c r="K661" t="s">
        <v>1006</v>
      </c>
      <c r="M661" s="1">
        <f t="shared" si="20"/>
        <v>29786</v>
      </c>
      <c r="N661">
        <f t="shared" si="21"/>
        <v>133</v>
      </c>
      <c r="O661" t="str">
        <f>VLOOKUP(F661,'Country Mapping'!$A$1:$C$330,2,FALSE)</f>
        <v>North America</v>
      </c>
      <c r="P661" t="str">
        <f>VLOOKUP(F661,'Country Mapping'!$A$1:$C$330,3,FALSE)</f>
        <v>North America</v>
      </c>
    </row>
    <row r="662" spans="1:17" x14ac:dyDescent="0.25">
      <c r="A662" t="s">
        <v>303</v>
      </c>
      <c r="B662" t="s">
        <v>835</v>
      </c>
      <c r="C662" t="str">
        <f>VLOOKUP(B662,'Weight Classes'!$B$2:$C$18,2,FALSE)</f>
        <v>Light flyweight</v>
      </c>
      <c r="D662">
        <v>5</v>
      </c>
      <c r="E662" t="s">
        <v>705</v>
      </c>
      <c r="F662" t="s">
        <v>765</v>
      </c>
      <c r="G662" s="1">
        <v>29786</v>
      </c>
      <c r="I662">
        <v>1</v>
      </c>
      <c r="J662">
        <v>150</v>
      </c>
      <c r="K662" t="s">
        <v>1007</v>
      </c>
      <c r="M662" s="1">
        <f t="shared" si="20"/>
        <v>29936</v>
      </c>
      <c r="N662">
        <f t="shared" si="21"/>
        <v>150</v>
      </c>
      <c r="O662" t="str">
        <f>VLOOKUP(F662,'Country Mapping'!$A$1:$C$330,2,FALSE)</f>
        <v>East Asia</v>
      </c>
      <c r="P662" t="str">
        <f>VLOOKUP(F662,'Country Mapping'!$A$1:$C$330,3,FALSE)</f>
        <v>Asia</v>
      </c>
    </row>
    <row r="663" spans="1:17" x14ac:dyDescent="0.25">
      <c r="A663" t="s">
        <v>303</v>
      </c>
      <c r="B663" t="s">
        <v>835</v>
      </c>
      <c r="C663" t="str">
        <f>VLOOKUP(B663,'Weight Classes'!$B$2:$C$18,2,FALSE)</f>
        <v>Light flyweight</v>
      </c>
      <c r="D663">
        <v>6</v>
      </c>
      <c r="E663" t="s">
        <v>3657</v>
      </c>
      <c r="F663" t="s">
        <v>771</v>
      </c>
      <c r="G663" s="1">
        <v>29936</v>
      </c>
      <c r="I663">
        <v>5</v>
      </c>
      <c r="J663">
        <v>571</v>
      </c>
      <c r="K663" t="s">
        <v>1008</v>
      </c>
      <c r="M663" s="1">
        <f t="shared" si="20"/>
        <v>30507</v>
      </c>
      <c r="N663">
        <f t="shared" si="21"/>
        <v>571</v>
      </c>
      <c r="O663" t="str">
        <f>VLOOKUP(F663,'Country Mapping'!$A$1:$C$330,2,FALSE)</f>
        <v>East Asia</v>
      </c>
      <c r="P663" t="str">
        <f>VLOOKUP(F663,'Country Mapping'!$A$1:$C$330,3,FALSE)</f>
        <v>Asia</v>
      </c>
    </row>
    <row r="664" spans="1:17" x14ac:dyDescent="0.25">
      <c r="A664" t="s">
        <v>303</v>
      </c>
      <c r="B664" t="s">
        <v>835</v>
      </c>
      <c r="C664" t="str">
        <f>VLOOKUP(B664,'Weight Classes'!$B$2:$C$18,2,FALSE)</f>
        <v>Light flyweight</v>
      </c>
      <c r="D664">
        <v>7</v>
      </c>
      <c r="E664" t="s">
        <v>3658</v>
      </c>
      <c r="F664" t="s">
        <v>768</v>
      </c>
      <c r="G664" s="1">
        <v>30507</v>
      </c>
      <c r="I664">
        <v>1</v>
      </c>
      <c r="J664">
        <v>314</v>
      </c>
      <c r="K664" t="s">
        <v>1009</v>
      </c>
      <c r="M664" s="1">
        <f t="shared" si="20"/>
        <v>30821</v>
      </c>
      <c r="N664">
        <f t="shared" si="21"/>
        <v>314</v>
      </c>
      <c r="O664" t="str">
        <f>VLOOKUP(F664,'Country Mapping'!$A$1:$C$330,2,FALSE)</f>
        <v>North America</v>
      </c>
      <c r="P664" t="str">
        <f>VLOOKUP(F664,'Country Mapping'!$A$1:$C$330,3,FALSE)</f>
        <v>North America</v>
      </c>
    </row>
    <row r="665" spans="1:17" x14ac:dyDescent="0.25">
      <c r="A665" t="s">
        <v>303</v>
      </c>
      <c r="B665" t="s">
        <v>835</v>
      </c>
      <c r="C665" t="str">
        <f>VLOOKUP(B665,'Weight Classes'!$B$2:$C$18,2,FALSE)</f>
        <v>Light flyweight</v>
      </c>
      <c r="D665">
        <v>8</v>
      </c>
      <c r="E665" t="s">
        <v>3659</v>
      </c>
      <c r="F665" t="s">
        <v>772</v>
      </c>
      <c r="G665" s="1">
        <v>30821</v>
      </c>
      <c r="I665">
        <v>1</v>
      </c>
      <c r="J665">
        <v>314</v>
      </c>
      <c r="K665" t="s">
        <v>1010</v>
      </c>
      <c r="M665" s="1">
        <f t="shared" si="20"/>
        <v>31135</v>
      </c>
      <c r="N665">
        <f t="shared" si="21"/>
        <v>314</v>
      </c>
      <c r="O665" t="str">
        <f>VLOOKUP(F665,'Country Mapping'!$A$1:$C$330,2,FALSE)</f>
        <v>Caribbean</v>
      </c>
      <c r="P665" t="str">
        <f>VLOOKUP(F665,'Country Mapping'!$A$1:$C$330,3,FALSE)</f>
        <v>North America</v>
      </c>
    </row>
    <row r="666" spans="1:17" x14ac:dyDescent="0.25">
      <c r="A666" t="s">
        <v>303</v>
      </c>
      <c r="B666" t="s">
        <v>835</v>
      </c>
      <c r="C666" t="str">
        <f>VLOOKUP(B666,'Weight Classes'!$B$2:$C$18,2,FALSE)</f>
        <v>Light flyweight</v>
      </c>
      <c r="D666">
        <v>9</v>
      </c>
      <c r="E666" t="s">
        <v>3660</v>
      </c>
      <c r="F666" t="s">
        <v>734</v>
      </c>
      <c r="G666" s="1">
        <v>31135</v>
      </c>
      <c r="I666">
        <v>1</v>
      </c>
      <c r="J666">
        <v>254</v>
      </c>
      <c r="K666" t="s">
        <v>1011</v>
      </c>
      <c r="M666" s="1">
        <f t="shared" si="20"/>
        <v>31389</v>
      </c>
      <c r="N666">
        <f t="shared" si="21"/>
        <v>254</v>
      </c>
      <c r="O666" t="str">
        <f>VLOOKUP(F666,'Country Mapping'!$A$1:$C$330,2,FALSE)</f>
        <v>North America</v>
      </c>
      <c r="P666" t="str">
        <f>VLOOKUP(F666,'Country Mapping'!$A$1:$C$330,3,FALSE)</f>
        <v>North America</v>
      </c>
    </row>
    <row r="667" spans="1:17" x14ac:dyDescent="0.25">
      <c r="A667" t="s">
        <v>303</v>
      </c>
      <c r="B667" t="s">
        <v>835</v>
      </c>
      <c r="C667" t="str">
        <f>VLOOKUP(B667,'Weight Classes'!$B$2:$C$18,2,FALSE)</f>
        <v>Light flyweight</v>
      </c>
      <c r="D667">
        <v>10</v>
      </c>
      <c r="E667" t="s">
        <v>3661</v>
      </c>
      <c r="F667" t="s">
        <v>765</v>
      </c>
      <c r="G667" s="1">
        <v>31389</v>
      </c>
      <c r="I667">
        <v>17</v>
      </c>
      <c r="J667">
        <v>2200</v>
      </c>
      <c r="K667" t="s">
        <v>1012</v>
      </c>
      <c r="M667" s="1">
        <f t="shared" si="20"/>
        <v>33589</v>
      </c>
      <c r="N667">
        <f t="shared" si="21"/>
        <v>2200</v>
      </c>
      <c r="O667" t="str">
        <f>VLOOKUP(F667,'Country Mapping'!$A$1:$C$330,2,FALSE)</f>
        <v>East Asia</v>
      </c>
      <c r="P667" t="str">
        <f>VLOOKUP(F667,'Country Mapping'!$A$1:$C$330,3,FALSE)</f>
        <v>Asia</v>
      </c>
    </row>
    <row r="668" spans="1:17" x14ac:dyDescent="0.25">
      <c r="A668" t="s">
        <v>303</v>
      </c>
      <c r="B668" t="s">
        <v>835</v>
      </c>
      <c r="C668" t="str">
        <f>VLOOKUP(B668,'Weight Classes'!$B$2:$C$18,2,FALSE)</f>
        <v>Light flyweight</v>
      </c>
      <c r="D668">
        <v>11</v>
      </c>
      <c r="E668" t="s">
        <v>3662</v>
      </c>
      <c r="F668" t="s">
        <v>771</v>
      </c>
      <c r="G668" s="1">
        <v>33589</v>
      </c>
      <c r="I668">
        <v>2</v>
      </c>
      <c r="J668">
        <v>337</v>
      </c>
      <c r="K668" t="s">
        <v>1013</v>
      </c>
      <c r="M668" s="1">
        <f t="shared" si="20"/>
        <v>33926</v>
      </c>
      <c r="N668">
        <f t="shared" si="21"/>
        <v>337</v>
      </c>
      <c r="O668" t="str">
        <f>VLOOKUP(F668,'Country Mapping'!$A$1:$C$330,2,FALSE)</f>
        <v>East Asia</v>
      </c>
      <c r="P668" t="str">
        <f>VLOOKUP(F668,'Country Mapping'!$A$1:$C$330,3,FALSE)</f>
        <v>Asia</v>
      </c>
    </row>
    <row r="669" spans="1:17" x14ac:dyDescent="0.25">
      <c r="A669" t="s">
        <v>303</v>
      </c>
      <c r="B669" t="s">
        <v>835</v>
      </c>
      <c r="C669" t="str">
        <f>VLOOKUP(B669,'Weight Classes'!$B$2:$C$18,2,FALSE)</f>
        <v>Light flyweight</v>
      </c>
      <c r="D669">
        <v>12</v>
      </c>
      <c r="E669" t="s">
        <v>706</v>
      </c>
      <c r="F669" t="s">
        <v>765</v>
      </c>
      <c r="G669" s="1">
        <v>33926</v>
      </c>
      <c r="I669">
        <v>1</v>
      </c>
      <c r="J669">
        <v>409</v>
      </c>
      <c r="K669" t="s">
        <v>1014</v>
      </c>
      <c r="L669" t="s">
        <v>707</v>
      </c>
      <c r="M669" s="1">
        <f t="shared" si="20"/>
        <v>34263</v>
      </c>
      <c r="N669">
        <f t="shared" si="21"/>
        <v>337</v>
      </c>
      <c r="O669" t="str">
        <f>VLOOKUP(F669,'Country Mapping'!$A$1:$C$330,2,FALSE)</f>
        <v>East Asia</v>
      </c>
      <c r="P669" t="str">
        <f>VLOOKUP(F669,'Country Mapping'!$A$1:$C$330,3,FALSE)</f>
        <v>Asia</v>
      </c>
    </row>
    <row r="670" spans="1:17" x14ac:dyDescent="0.25">
      <c r="A670" t="s">
        <v>303</v>
      </c>
      <c r="B670" t="s">
        <v>835</v>
      </c>
      <c r="C670" t="str">
        <f>VLOOKUP(B670,'Weight Classes'!$B$2:$C$18,2,FALSE)</f>
        <v>Light flyweight</v>
      </c>
      <c r="D670">
        <v>13</v>
      </c>
      <c r="E670" t="s">
        <v>3663</v>
      </c>
      <c r="F670" t="s">
        <v>755</v>
      </c>
      <c r="G670" s="1">
        <v>34263</v>
      </c>
      <c r="I670">
        <v>3</v>
      </c>
      <c r="J670">
        <v>471</v>
      </c>
      <c r="K670" t="s">
        <v>1015</v>
      </c>
      <c r="M670" s="1">
        <f t="shared" si="20"/>
        <v>34734</v>
      </c>
      <c r="N670">
        <f t="shared" si="21"/>
        <v>471</v>
      </c>
      <c r="O670" t="str">
        <f>VLOOKUP(F670,'Country Mapping'!$A$1:$C$330,2,FALSE)</f>
        <v>South America</v>
      </c>
      <c r="P670" t="str">
        <f>VLOOKUP(F670,'Country Mapping'!$A$1:$C$330,3,FALSE)</f>
        <v>South America</v>
      </c>
    </row>
    <row r="671" spans="1:17" x14ac:dyDescent="0.25">
      <c r="A671" t="s">
        <v>303</v>
      </c>
      <c r="B671" t="s">
        <v>835</v>
      </c>
      <c r="C671" t="str">
        <f>VLOOKUP(B671,'Weight Classes'!$B$2:$C$18,2,FALSE)</f>
        <v>Light flyweight</v>
      </c>
      <c r="D671">
        <v>14</v>
      </c>
      <c r="E671" t="s">
        <v>3664</v>
      </c>
      <c r="F671" t="s">
        <v>765</v>
      </c>
      <c r="G671" s="1">
        <v>34734</v>
      </c>
      <c r="I671">
        <v>1</v>
      </c>
      <c r="J671">
        <v>343</v>
      </c>
      <c r="K671" t="s">
        <v>1016</v>
      </c>
      <c r="M671" s="1">
        <f t="shared" si="20"/>
        <v>35077</v>
      </c>
      <c r="N671">
        <f t="shared" si="21"/>
        <v>343</v>
      </c>
      <c r="O671" t="str">
        <f>VLOOKUP(F671,'Country Mapping'!$A$1:$C$330,2,FALSE)</f>
        <v>East Asia</v>
      </c>
      <c r="P671" t="str">
        <f>VLOOKUP(F671,'Country Mapping'!$A$1:$C$330,3,FALSE)</f>
        <v>Asia</v>
      </c>
    </row>
    <row r="672" spans="1:17" x14ac:dyDescent="0.25">
      <c r="A672" t="s">
        <v>303</v>
      </c>
      <c r="B672" t="s">
        <v>835</v>
      </c>
      <c r="C672" t="str">
        <f>VLOOKUP(B672,'Weight Classes'!$B$2:$C$18,2,FALSE)</f>
        <v>Light flyweight</v>
      </c>
      <c r="D672">
        <v>15</v>
      </c>
      <c r="E672" t="s">
        <v>708</v>
      </c>
      <c r="F672" t="s">
        <v>751</v>
      </c>
      <c r="G672" s="1">
        <v>35077</v>
      </c>
      <c r="I672">
        <v>1</v>
      </c>
      <c r="J672">
        <v>129</v>
      </c>
      <c r="K672" t="s">
        <v>1017</v>
      </c>
      <c r="M672" s="1">
        <f t="shared" si="20"/>
        <v>35206</v>
      </c>
      <c r="N672">
        <f t="shared" si="21"/>
        <v>129</v>
      </c>
      <c r="O672" t="str">
        <f>VLOOKUP(F672,'Country Mapping'!$A$1:$C$330,2,FALSE)</f>
        <v>Central America</v>
      </c>
      <c r="P672" t="str">
        <f>VLOOKUP(F672,'Country Mapping'!$A$1:$C$330,3,FALSE)</f>
        <v>North America</v>
      </c>
    </row>
    <row r="673" spans="1:17" x14ac:dyDescent="0.25">
      <c r="A673" t="s">
        <v>303</v>
      </c>
      <c r="B673" t="s">
        <v>835</v>
      </c>
      <c r="C673" t="str">
        <f>VLOOKUP(B673,'Weight Classes'!$B$2:$C$18,2,FALSE)</f>
        <v>Light flyweight</v>
      </c>
      <c r="D673">
        <v>16</v>
      </c>
      <c r="E673" t="s">
        <v>3665</v>
      </c>
      <c r="F673" t="s">
        <v>771</v>
      </c>
      <c r="G673" s="1">
        <v>35206</v>
      </c>
      <c r="I673">
        <v>1</v>
      </c>
      <c r="J673">
        <v>196</v>
      </c>
      <c r="K673" t="s">
        <v>1018</v>
      </c>
      <c r="M673" s="1">
        <f t="shared" si="20"/>
        <v>35402</v>
      </c>
      <c r="N673">
        <f t="shared" si="21"/>
        <v>196</v>
      </c>
      <c r="O673" t="str">
        <f>VLOOKUP(F673,'Country Mapping'!$A$1:$C$330,2,FALSE)</f>
        <v>East Asia</v>
      </c>
      <c r="P673" t="str">
        <f>VLOOKUP(F673,'Country Mapping'!$A$1:$C$330,3,FALSE)</f>
        <v>Asia</v>
      </c>
    </row>
    <row r="674" spans="1:17" x14ac:dyDescent="0.25">
      <c r="A674" t="s">
        <v>303</v>
      </c>
      <c r="B674" t="s">
        <v>835</v>
      </c>
      <c r="C674" t="str">
        <f>VLOOKUP(B674,'Weight Classes'!$B$2:$C$18,2,FALSE)</f>
        <v>Light flyweight</v>
      </c>
      <c r="D674">
        <v>17</v>
      </c>
      <c r="E674" t="s">
        <v>3666</v>
      </c>
      <c r="F674" t="s">
        <v>790</v>
      </c>
      <c r="G674" s="1">
        <v>35402</v>
      </c>
      <c r="I674">
        <v>5</v>
      </c>
      <c r="J674">
        <v>1336</v>
      </c>
      <c r="K674" t="s">
        <v>1019</v>
      </c>
      <c r="M674" s="1">
        <f t="shared" si="20"/>
        <v>36750</v>
      </c>
      <c r="N674">
        <f t="shared" si="21"/>
        <v>1348</v>
      </c>
      <c r="O674" t="str">
        <f>VLOOKUP(F674,'Country Mapping'!$A$1:$C$330,2,FALSE)</f>
        <v>Oceania</v>
      </c>
      <c r="P674" t="str">
        <f>VLOOKUP(F674,'Country Mapping'!$A$1:$C$330,3,FALSE)</f>
        <v>Asia</v>
      </c>
    </row>
    <row r="675" spans="1:17" x14ac:dyDescent="0.25">
      <c r="A675" t="s">
        <v>303</v>
      </c>
      <c r="B675" t="s">
        <v>835</v>
      </c>
      <c r="C675" t="str">
        <f>VLOOKUP(B675,'Weight Classes'!$B$2:$C$18,2,FALSE)</f>
        <v>Light flyweight</v>
      </c>
      <c r="D675">
        <v>18</v>
      </c>
      <c r="E675" t="s">
        <v>3667</v>
      </c>
      <c r="F675" t="s">
        <v>770</v>
      </c>
      <c r="G675" s="1">
        <v>36750</v>
      </c>
      <c r="I675">
        <v>0</v>
      </c>
      <c r="J675">
        <v>212</v>
      </c>
      <c r="K675" t="s">
        <v>1020</v>
      </c>
      <c r="M675" s="1">
        <f t="shared" si="20"/>
        <v>36953</v>
      </c>
      <c r="N675">
        <f t="shared" si="21"/>
        <v>203</v>
      </c>
      <c r="O675" t="str">
        <f>VLOOKUP(F675,'Country Mapping'!$A$1:$C$330,2,FALSE)</f>
        <v>South America</v>
      </c>
      <c r="P675" t="str">
        <f>VLOOKUP(F675,'Country Mapping'!$A$1:$C$330,3,FALSE)</f>
        <v>South America</v>
      </c>
    </row>
    <row r="676" spans="1:17" x14ac:dyDescent="0.25">
      <c r="A676" t="s">
        <v>303</v>
      </c>
      <c r="B676" t="s">
        <v>835</v>
      </c>
      <c r="C676" t="str">
        <f>VLOOKUP(B676,'Weight Classes'!$B$2:$C$18,2,FALSE)</f>
        <v>Light flyweight</v>
      </c>
      <c r="D676">
        <v>19</v>
      </c>
      <c r="E676" t="s">
        <v>3668</v>
      </c>
      <c r="F676" t="s">
        <v>775</v>
      </c>
      <c r="G676" s="1">
        <v>36953</v>
      </c>
      <c r="I676">
        <v>3</v>
      </c>
      <c r="J676">
        <v>1309</v>
      </c>
      <c r="K676" t="s">
        <v>1021</v>
      </c>
      <c r="L676" t="s">
        <v>709</v>
      </c>
      <c r="M676" s="1">
        <f t="shared" si="20"/>
        <v>38471</v>
      </c>
      <c r="N676">
        <f t="shared" si="21"/>
        <v>1518</v>
      </c>
      <c r="O676" t="str">
        <f>VLOOKUP(F676,'Country Mapping'!$A$1:$C$330,2,FALSE)</f>
        <v>Central America</v>
      </c>
      <c r="P676" t="str">
        <f>VLOOKUP(F676,'Country Mapping'!$A$1:$C$330,3,FALSE)</f>
        <v>North America</v>
      </c>
    </row>
    <row r="677" spans="1:17" x14ac:dyDescent="0.25">
      <c r="A677" t="s">
        <v>303</v>
      </c>
      <c r="B677" t="s">
        <v>835</v>
      </c>
      <c r="C677" t="str">
        <f>VLOOKUP(B677,'Weight Classes'!$B$2:$C$18,2,FALSE)</f>
        <v>Light flyweight</v>
      </c>
      <c r="D677">
        <v>20</v>
      </c>
      <c r="E677" t="s">
        <v>3669</v>
      </c>
      <c r="F677" t="s">
        <v>751</v>
      </c>
      <c r="G677" s="1">
        <v>38471</v>
      </c>
      <c r="I677">
        <v>3</v>
      </c>
      <c r="J677">
        <v>391</v>
      </c>
      <c r="K677" t="s">
        <v>1022</v>
      </c>
      <c r="L677" t="s">
        <v>710</v>
      </c>
      <c r="M677" s="1">
        <f t="shared" si="20"/>
        <v>38931</v>
      </c>
      <c r="N677">
        <f t="shared" si="21"/>
        <v>460</v>
      </c>
      <c r="O677" t="str">
        <f>VLOOKUP(F677,'Country Mapping'!$A$1:$C$330,2,FALSE)</f>
        <v>Central America</v>
      </c>
      <c r="P677" t="str">
        <f>VLOOKUP(F677,'Country Mapping'!$A$1:$C$330,3,FALSE)</f>
        <v>North America</v>
      </c>
    </row>
    <row r="678" spans="1:17" x14ac:dyDescent="0.25">
      <c r="A678" t="s">
        <v>303</v>
      </c>
      <c r="B678" t="s">
        <v>835</v>
      </c>
      <c r="C678" t="str">
        <f>VLOOKUP(B678,'Weight Classes'!$B$2:$C$18,2,FALSE)</f>
        <v>Light flyweight</v>
      </c>
      <c r="D678">
        <v>21</v>
      </c>
      <c r="E678" t="s">
        <v>3670</v>
      </c>
      <c r="F678" t="s">
        <v>771</v>
      </c>
      <c r="G678" s="1">
        <v>38931</v>
      </c>
      <c r="I678">
        <v>1</v>
      </c>
      <c r="J678">
        <v>169</v>
      </c>
      <c r="K678" t="s">
        <v>1023</v>
      </c>
      <c r="L678" t="s">
        <v>711</v>
      </c>
      <c r="M678" s="1">
        <f t="shared" si="20"/>
        <v>39255</v>
      </c>
      <c r="N678">
        <f t="shared" si="21"/>
        <v>324</v>
      </c>
      <c r="O678" t="str">
        <f>VLOOKUP(F678,'Country Mapping'!$A$1:$C$330,2,FALSE)</f>
        <v>East Asia</v>
      </c>
      <c r="P678" t="str">
        <f>VLOOKUP(F678,'Country Mapping'!$A$1:$C$330,3,FALSE)</f>
        <v>Asia</v>
      </c>
    </row>
    <row r="679" spans="1:17" x14ac:dyDescent="0.25">
      <c r="A679" t="s">
        <v>303</v>
      </c>
      <c r="B679" t="s">
        <v>835</v>
      </c>
      <c r="C679" t="str">
        <f>VLOOKUP(B679,'Weight Classes'!$B$2:$C$18,2,FALSE)</f>
        <v>Light flyweight</v>
      </c>
      <c r="D679">
        <v>22</v>
      </c>
      <c r="E679" t="s">
        <v>3671</v>
      </c>
      <c r="F679" t="s">
        <v>756</v>
      </c>
      <c r="G679" s="1">
        <v>39255</v>
      </c>
      <c r="I679">
        <v>1</v>
      </c>
      <c r="J679">
        <v>169</v>
      </c>
      <c r="K679" t="s">
        <v>1024</v>
      </c>
      <c r="M679" s="1">
        <f t="shared" si="20"/>
        <v>39424</v>
      </c>
      <c r="N679">
        <f t="shared" si="21"/>
        <v>169</v>
      </c>
      <c r="O679" t="str">
        <f>VLOOKUP(F679,'Country Mapping'!$A$1:$C$330,2,FALSE)</f>
        <v>South America</v>
      </c>
      <c r="P679" t="str">
        <f>VLOOKUP(F679,'Country Mapping'!$A$1:$C$330,3,FALSE)</f>
        <v>South America</v>
      </c>
    </row>
    <row r="680" spans="1:17" x14ac:dyDescent="0.25">
      <c r="A680" t="s">
        <v>303</v>
      </c>
      <c r="B680" t="s">
        <v>835</v>
      </c>
      <c r="C680" t="str">
        <f>VLOOKUP(B680,'Weight Classes'!$B$2:$C$18,2,FALSE)</f>
        <v>Light flyweight</v>
      </c>
      <c r="D680">
        <v>23</v>
      </c>
      <c r="E680" t="s">
        <v>3672</v>
      </c>
      <c r="F680" t="s">
        <v>749</v>
      </c>
      <c r="G680" s="1">
        <v>39424</v>
      </c>
      <c r="I680">
        <v>1</v>
      </c>
      <c r="J680">
        <v>389</v>
      </c>
      <c r="K680" t="s">
        <v>1025</v>
      </c>
      <c r="L680" t="s">
        <v>712</v>
      </c>
      <c r="M680" s="1">
        <f t="shared" si="20"/>
        <v>39969</v>
      </c>
      <c r="N680">
        <f t="shared" si="21"/>
        <v>545</v>
      </c>
      <c r="O680" t="str">
        <f>VLOOKUP(F680,'Country Mapping'!$A$1:$C$330,2,FALSE)</f>
        <v>Western Europe</v>
      </c>
      <c r="P680" t="str">
        <f>VLOOKUP(F680,'Country Mapping'!$A$1:$C$330,3,FALSE)</f>
        <v>Europe</v>
      </c>
    </row>
    <row r="681" spans="1:17" x14ac:dyDescent="0.25">
      <c r="A681" t="s">
        <v>303</v>
      </c>
      <c r="B681" t="s">
        <v>835</v>
      </c>
      <c r="C681" t="str">
        <f>VLOOKUP(B681,'Weight Classes'!$B$2:$C$18,2,FALSE)</f>
        <v>Light flyweight</v>
      </c>
      <c r="D681">
        <v>24</v>
      </c>
      <c r="E681" t="s">
        <v>3673</v>
      </c>
      <c r="F681" t="s">
        <v>768</v>
      </c>
      <c r="G681" s="1">
        <v>39969</v>
      </c>
      <c r="I681">
        <v>3</v>
      </c>
      <c r="J681">
        <v>449</v>
      </c>
      <c r="K681" t="s">
        <v>1026</v>
      </c>
      <c r="L681" t="s">
        <v>713</v>
      </c>
      <c r="M681" s="1">
        <f t="shared" si="20"/>
        <v>40418</v>
      </c>
      <c r="N681">
        <f t="shared" si="21"/>
        <v>449</v>
      </c>
      <c r="O681" t="str">
        <f>VLOOKUP(F681,'Country Mapping'!$A$1:$C$330,2,FALSE)</f>
        <v>North America</v>
      </c>
      <c r="P681" t="str">
        <f>VLOOKUP(F681,'Country Mapping'!$A$1:$C$330,3,FALSE)</f>
        <v>North America</v>
      </c>
    </row>
    <row r="682" spans="1:17" x14ac:dyDescent="0.25">
      <c r="A682" t="s">
        <v>303</v>
      </c>
      <c r="B682" t="s">
        <v>835</v>
      </c>
      <c r="C682" t="str">
        <f>VLOOKUP(B682,'Weight Classes'!$B$2:$C$18,2,FALSE)</f>
        <v>Light flyweight</v>
      </c>
      <c r="D682">
        <v>25</v>
      </c>
      <c r="E682" t="s">
        <v>4930</v>
      </c>
      <c r="F682" t="s">
        <v>768</v>
      </c>
      <c r="G682" s="1">
        <v>40418</v>
      </c>
      <c r="I682">
        <v>0</v>
      </c>
      <c r="J682">
        <v>90</v>
      </c>
      <c r="K682" t="s">
        <v>1027</v>
      </c>
      <c r="L682" t="s">
        <v>714</v>
      </c>
      <c r="M682" s="1">
        <f t="shared" si="20"/>
        <v>40418</v>
      </c>
      <c r="N682">
        <f t="shared" si="21"/>
        <v>0</v>
      </c>
      <c r="O682" t="str">
        <f>VLOOKUP(F682,'Country Mapping'!$A$1:$C$330,2,FALSE)</f>
        <v>North America</v>
      </c>
      <c r="P682" t="str">
        <f>VLOOKUP(F682,'Country Mapping'!$A$1:$C$330,3,FALSE)</f>
        <v>North America</v>
      </c>
      <c r="Q682" t="s">
        <v>4931</v>
      </c>
    </row>
    <row r="683" spans="1:17" x14ac:dyDescent="0.25">
      <c r="A683" t="s">
        <v>303</v>
      </c>
      <c r="B683" t="s">
        <v>835</v>
      </c>
      <c r="C683" t="str">
        <f>VLOOKUP(B683,'Weight Classes'!$B$2:$C$18,2,FALSE)</f>
        <v>Light flyweight</v>
      </c>
      <c r="D683">
        <v>26</v>
      </c>
      <c r="E683" t="s">
        <v>3649</v>
      </c>
      <c r="F683" t="s">
        <v>756</v>
      </c>
      <c r="G683" s="1">
        <v>40418</v>
      </c>
      <c r="I683">
        <v>0</v>
      </c>
      <c r="J683">
        <v>160</v>
      </c>
      <c r="K683" t="s">
        <v>1028</v>
      </c>
      <c r="L683" t="s">
        <v>715</v>
      </c>
      <c r="M683" s="1">
        <f t="shared" si="20"/>
        <v>40578</v>
      </c>
      <c r="N683">
        <f t="shared" si="21"/>
        <v>160</v>
      </c>
      <c r="O683" t="str">
        <f>VLOOKUP(F683,'Country Mapping'!$A$1:$C$330,2,FALSE)</f>
        <v>South America</v>
      </c>
      <c r="P683" t="str">
        <f>VLOOKUP(F683,'Country Mapping'!$A$1:$C$330,3,FALSE)</f>
        <v>South America</v>
      </c>
    </row>
    <row r="684" spans="1:17" x14ac:dyDescent="0.25">
      <c r="A684" t="s">
        <v>303</v>
      </c>
      <c r="B684" t="s">
        <v>835</v>
      </c>
      <c r="C684" t="str">
        <f>VLOOKUP(B684,'Weight Classes'!$B$2:$C$18,2,FALSE)</f>
        <v>Light flyweight</v>
      </c>
      <c r="D684">
        <v>27</v>
      </c>
      <c r="E684" t="s">
        <v>3675</v>
      </c>
      <c r="F684" t="s">
        <v>775</v>
      </c>
      <c r="G684" s="1">
        <v>40578</v>
      </c>
      <c r="I684">
        <v>5</v>
      </c>
      <c r="J684">
        <v>484</v>
      </c>
      <c r="K684" t="s">
        <v>1029</v>
      </c>
      <c r="M684" s="1">
        <f t="shared" si="20"/>
        <v>41243</v>
      </c>
      <c r="N684">
        <f t="shared" si="21"/>
        <v>665</v>
      </c>
      <c r="O684" t="str">
        <f>VLOOKUP(F684,'Country Mapping'!$A$1:$C$330,2,FALSE)</f>
        <v>Central America</v>
      </c>
      <c r="P684" t="str">
        <f>VLOOKUP(F684,'Country Mapping'!$A$1:$C$330,3,FALSE)</f>
        <v>North America</v>
      </c>
    </row>
    <row r="685" spans="1:17" x14ac:dyDescent="0.25">
      <c r="A685" t="s">
        <v>303</v>
      </c>
      <c r="B685" t="s">
        <v>835</v>
      </c>
      <c r="C685" t="str">
        <f>VLOOKUP(B685,'Weight Classes'!$B$2:$C$18,2,FALSE)</f>
        <v>Light flyweight</v>
      </c>
      <c r="D685">
        <v>28</v>
      </c>
      <c r="E685" t="s">
        <v>4932</v>
      </c>
      <c r="F685" t="s">
        <v>775</v>
      </c>
      <c r="G685" s="1">
        <v>41243</v>
      </c>
      <c r="I685">
        <v>0</v>
      </c>
      <c r="J685">
        <v>314</v>
      </c>
      <c r="K685" t="s">
        <v>1030</v>
      </c>
      <c r="L685" t="s">
        <v>716</v>
      </c>
      <c r="M685" s="1">
        <f t="shared" si="20"/>
        <v>41274</v>
      </c>
      <c r="N685">
        <f t="shared" si="21"/>
        <v>31</v>
      </c>
      <c r="O685" t="str">
        <f>VLOOKUP(F685,'Country Mapping'!$A$1:$C$330,2,FALSE)</f>
        <v>Central America</v>
      </c>
      <c r="P685" t="str">
        <f>VLOOKUP(F685,'Country Mapping'!$A$1:$C$330,3,FALSE)</f>
        <v>North America</v>
      </c>
      <c r="Q685" t="s">
        <v>4822</v>
      </c>
    </row>
    <row r="686" spans="1:17" x14ac:dyDescent="0.25">
      <c r="A686" t="s">
        <v>303</v>
      </c>
      <c r="B686" t="s">
        <v>835</v>
      </c>
      <c r="C686" t="str">
        <f>VLOOKUP(B686,'Weight Classes'!$B$2:$C$18,2,FALSE)</f>
        <v>Light flyweight</v>
      </c>
      <c r="D686">
        <v>29</v>
      </c>
      <c r="E686" t="s">
        <v>3677</v>
      </c>
      <c r="F686" t="s">
        <v>771</v>
      </c>
      <c r="G686" s="1">
        <v>41274</v>
      </c>
      <c r="I686">
        <v>3</v>
      </c>
      <c r="J686">
        <v>424</v>
      </c>
      <c r="K686" t="s">
        <v>1031</v>
      </c>
      <c r="L686" t="s">
        <v>717</v>
      </c>
      <c r="M686" s="1">
        <f t="shared" si="20"/>
        <v>41828</v>
      </c>
      <c r="N686">
        <f t="shared" si="21"/>
        <v>554</v>
      </c>
      <c r="O686" t="str">
        <f>VLOOKUP(F686,'Country Mapping'!$A$1:$C$330,2,FALSE)</f>
        <v>East Asia</v>
      </c>
      <c r="P686" t="str">
        <f>VLOOKUP(F686,'Country Mapping'!$A$1:$C$330,3,FALSE)</f>
        <v>Asia</v>
      </c>
    </row>
    <row r="687" spans="1:17" x14ac:dyDescent="0.25">
      <c r="A687" t="s">
        <v>303</v>
      </c>
      <c r="B687" t="s">
        <v>835</v>
      </c>
      <c r="C687" t="str">
        <f>VLOOKUP(B687,'Weight Classes'!$B$2:$C$18,2,FALSE)</f>
        <v>Light flyweight</v>
      </c>
      <c r="D687">
        <v>30</v>
      </c>
      <c r="E687" t="s">
        <v>3678</v>
      </c>
      <c r="F687" t="s">
        <v>1063</v>
      </c>
      <c r="G687" s="1">
        <v>41828</v>
      </c>
      <c r="I687">
        <v>0</v>
      </c>
      <c r="J687">
        <v>176</v>
      </c>
      <c r="K687" t="s">
        <v>1032</v>
      </c>
      <c r="M687" s="1">
        <f t="shared" si="20"/>
        <v>42004</v>
      </c>
      <c r="N687">
        <f t="shared" si="21"/>
        <v>176</v>
      </c>
      <c r="O687" t="str">
        <f>VLOOKUP(F687,'Country Mapping'!$A$1:$C$330,2,FALSE)</f>
        <v>South America</v>
      </c>
      <c r="P687" t="str">
        <f>VLOOKUP(F687,'Country Mapping'!$A$1:$C$330,3,FALSE)</f>
        <v>South America</v>
      </c>
    </row>
    <row r="688" spans="1:17" x14ac:dyDescent="0.25">
      <c r="A688" t="s">
        <v>303</v>
      </c>
      <c r="B688" t="s">
        <v>835</v>
      </c>
      <c r="C688" t="str">
        <f>VLOOKUP(B688,'Weight Classes'!$B$2:$C$18,2,FALSE)</f>
        <v>Light flyweight</v>
      </c>
      <c r="D688">
        <v>31</v>
      </c>
      <c r="E688" t="s">
        <v>3679</v>
      </c>
      <c r="F688" t="s">
        <v>771</v>
      </c>
      <c r="G688" s="1">
        <v>42004</v>
      </c>
      <c r="I688">
        <v>6</v>
      </c>
      <c r="J688">
        <v>2120</v>
      </c>
      <c r="K688" t="s">
        <v>1033</v>
      </c>
      <c r="L688" t="s">
        <v>719</v>
      </c>
      <c r="M688" s="1">
        <f t="shared" si="20"/>
        <v>43100</v>
      </c>
      <c r="N688">
        <f t="shared" si="21"/>
        <v>1096</v>
      </c>
      <c r="O688" t="str">
        <f>VLOOKUP(F688,'Country Mapping'!$A$1:$C$330,2,FALSE)</f>
        <v>East Asia</v>
      </c>
      <c r="P688" t="str">
        <f>VLOOKUP(F688,'Country Mapping'!$A$1:$C$330,3,FALSE)</f>
        <v>Asia</v>
      </c>
    </row>
    <row r="689" spans="1:17" x14ac:dyDescent="0.25">
      <c r="A689" t="s">
        <v>303</v>
      </c>
      <c r="B689" t="s">
        <v>835</v>
      </c>
      <c r="C689" t="str">
        <f>VLOOKUP(B689,'Weight Classes'!$B$2:$C$18,2,FALSE)</f>
        <v>Light flyweight</v>
      </c>
      <c r="D689">
        <v>32</v>
      </c>
      <c r="E689" t="s">
        <v>3679</v>
      </c>
      <c r="F689" t="s">
        <v>771</v>
      </c>
      <c r="G689" s="1">
        <v>43100</v>
      </c>
      <c r="I689">
        <v>0</v>
      </c>
      <c r="J689" t="s">
        <v>720</v>
      </c>
      <c r="K689" t="s">
        <v>1034</v>
      </c>
      <c r="M689" s="1">
        <f t="shared" si="20"/>
        <v>43177</v>
      </c>
      <c r="N689">
        <f t="shared" si="21"/>
        <v>77</v>
      </c>
      <c r="O689" t="str">
        <f>VLOOKUP(F689,'Country Mapping'!$A$1:$C$330,2,FALSE)</f>
        <v>East Asia</v>
      </c>
      <c r="P689" t="str">
        <f>VLOOKUP(F689,'Country Mapping'!$A$1:$C$330,3,FALSE)</f>
        <v>Asia</v>
      </c>
      <c r="Q689" t="s">
        <v>4933</v>
      </c>
    </row>
    <row r="690" spans="1:17" x14ac:dyDescent="0.25">
      <c r="A690" t="s">
        <v>303</v>
      </c>
      <c r="B690" t="s">
        <v>835</v>
      </c>
      <c r="C690" t="str">
        <f>VLOOKUP(B690,'Weight Classes'!$B$2:$C$18,2,FALSE)</f>
        <v>Light flyweight</v>
      </c>
      <c r="D690">
        <v>33</v>
      </c>
      <c r="E690" t="s">
        <v>4934</v>
      </c>
      <c r="F690" t="s">
        <v>755</v>
      </c>
      <c r="G690" s="1">
        <v>43177</v>
      </c>
      <c r="I690">
        <v>2</v>
      </c>
      <c r="J690">
        <v>947</v>
      </c>
      <c r="K690" t="s">
        <v>16</v>
      </c>
      <c r="M690" s="1">
        <f t="shared" si="20"/>
        <v>43240</v>
      </c>
      <c r="N690">
        <f t="shared" si="21"/>
        <v>63</v>
      </c>
      <c r="O690" t="str">
        <f>VLOOKUP(F690,'Country Mapping'!$A$1:$C$330,2,FALSE)</f>
        <v>South America</v>
      </c>
      <c r="P690" t="str">
        <f>VLOOKUP(F690,'Country Mapping'!$A$1:$C$330,3,FALSE)</f>
        <v>South America</v>
      </c>
      <c r="Q690" t="s">
        <v>4935</v>
      </c>
    </row>
    <row r="691" spans="1:17" x14ac:dyDescent="0.25">
      <c r="A691" t="s">
        <v>303</v>
      </c>
      <c r="B691" t="s">
        <v>835</v>
      </c>
      <c r="C691" t="str">
        <f>VLOOKUP(B691,'Weight Classes'!$B$2:$C$18,2,FALSE)</f>
        <v>Light flyweight</v>
      </c>
      <c r="D691">
        <v>34</v>
      </c>
      <c r="E691" t="s">
        <v>4689</v>
      </c>
      <c r="F691" t="s">
        <v>735</v>
      </c>
      <c r="G691" s="1">
        <v>43240</v>
      </c>
      <c r="I691">
        <v>0</v>
      </c>
      <c r="J691">
        <v>225</v>
      </c>
      <c r="K691" t="s">
        <v>1035</v>
      </c>
      <c r="M691" s="1">
        <f t="shared" si="20"/>
        <v>43465</v>
      </c>
      <c r="N691">
        <f t="shared" si="21"/>
        <v>225</v>
      </c>
      <c r="O691" t="str">
        <f>VLOOKUP(F691,'Country Mapping'!$A$1:$C$330,2,FALSE)</f>
        <v>Sub-Saharan Africa</v>
      </c>
      <c r="P691" t="str">
        <f>VLOOKUP(F691,'Country Mapping'!$A$1:$C$330,3,FALSE)</f>
        <v>Africa</v>
      </c>
      <c r="Q691" t="s">
        <v>4800</v>
      </c>
    </row>
    <row r="692" spans="1:17" x14ac:dyDescent="0.25">
      <c r="A692" t="s">
        <v>303</v>
      </c>
      <c r="B692" t="s">
        <v>835</v>
      </c>
      <c r="C692" t="str">
        <f>VLOOKUP(B692,'Weight Classes'!$B$2:$C$18,2,FALSE)</f>
        <v>Light flyweight</v>
      </c>
      <c r="D692">
        <v>35</v>
      </c>
      <c r="E692" t="s">
        <v>4709</v>
      </c>
      <c r="F692" t="s">
        <v>771</v>
      </c>
      <c r="G692" s="1">
        <v>43465</v>
      </c>
      <c r="I692">
        <v>2</v>
      </c>
      <c r="J692">
        <v>659</v>
      </c>
      <c r="K692" t="s">
        <v>16</v>
      </c>
      <c r="M692" s="1" t="str">
        <f t="shared" si="20"/>
        <v/>
      </c>
      <c r="N692" t="str">
        <f t="shared" si="21"/>
        <v/>
      </c>
      <c r="O692" t="str">
        <f>VLOOKUP(F692,'Country Mapping'!$A$1:$C$330,2,FALSE)</f>
        <v>East Asia</v>
      </c>
      <c r="P692" t="str">
        <f>VLOOKUP(F692,'Country Mapping'!$A$1:$C$330,3,FALSE)</f>
        <v>Asia</v>
      </c>
      <c r="Q692" t="s">
        <v>4800</v>
      </c>
    </row>
    <row r="693" spans="1:17" x14ac:dyDescent="0.25">
      <c r="A693" t="s">
        <v>303</v>
      </c>
      <c r="B693" t="s">
        <v>836</v>
      </c>
      <c r="C693" t="str">
        <f>VLOOKUP(B693,'Weight Classes'!$B$2:$C$18,2,FALSE)</f>
        <v>Minimumweight</v>
      </c>
      <c r="D693">
        <v>1</v>
      </c>
      <c r="E693" t="s">
        <v>3684</v>
      </c>
      <c r="F693" t="s">
        <v>755</v>
      </c>
      <c r="G693" s="1">
        <v>32152</v>
      </c>
      <c r="I693">
        <v>1</v>
      </c>
      <c r="J693">
        <v>721</v>
      </c>
      <c r="K693" t="s">
        <v>1036</v>
      </c>
      <c r="L693" t="s">
        <v>721</v>
      </c>
      <c r="M693" s="1">
        <f t="shared" si="20"/>
        <v>32614</v>
      </c>
      <c r="N693">
        <f t="shared" si="21"/>
        <v>462</v>
      </c>
      <c r="O693" t="str">
        <f>VLOOKUP(F693,'Country Mapping'!$A$1:$C$330,2,FALSE)</f>
        <v>South America</v>
      </c>
      <c r="P693" t="str">
        <f>VLOOKUP(F693,'Country Mapping'!$A$1:$C$330,3,FALSE)</f>
        <v>South America</v>
      </c>
    </row>
    <row r="694" spans="1:17" x14ac:dyDescent="0.25">
      <c r="A694" t="s">
        <v>303</v>
      </c>
      <c r="B694" t="s">
        <v>836</v>
      </c>
      <c r="C694" t="str">
        <f>VLOOKUP(B694,'Weight Classes'!$B$2:$C$18,2,FALSE)</f>
        <v>Minimumweight</v>
      </c>
      <c r="D694">
        <v>2</v>
      </c>
      <c r="E694" t="s">
        <v>722</v>
      </c>
      <c r="F694" t="s">
        <v>765</v>
      </c>
      <c r="G694" s="1">
        <v>32614</v>
      </c>
      <c r="I694">
        <v>5</v>
      </c>
      <c r="J694">
        <v>657</v>
      </c>
      <c r="K694" t="s">
        <v>1037</v>
      </c>
      <c r="M694" s="1">
        <f t="shared" si="20"/>
        <v>33271</v>
      </c>
      <c r="N694">
        <f t="shared" si="21"/>
        <v>657</v>
      </c>
      <c r="O694" t="str">
        <f>VLOOKUP(F694,'Country Mapping'!$A$1:$C$330,2,FALSE)</f>
        <v>East Asia</v>
      </c>
      <c r="P694" t="str">
        <f>VLOOKUP(F694,'Country Mapping'!$A$1:$C$330,3,FALSE)</f>
        <v>Asia</v>
      </c>
    </row>
    <row r="695" spans="1:17" x14ac:dyDescent="0.25">
      <c r="A695" t="s">
        <v>303</v>
      </c>
      <c r="B695" t="s">
        <v>836</v>
      </c>
      <c r="C695" t="str">
        <f>VLOOKUP(B695,'Weight Classes'!$B$2:$C$18,2,FALSE)</f>
        <v>Minimumweight</v>
      </c>
      <c r="D695">
        <v>3</v>
      </c>
      <c r="E695" t="s">
        <v>3664</v>
      </c>
      <c r="F695" t="s">
        <v>765</v>
      </c>
      <c r="G695" s="1">
        <v>33271</v>
      </c>
      <c r="I695">
        <v>4</v>
      </c>
      <c r="J695">
        <v>620</v>
      </c>
      <c r="K695" t="s">
        <v>1038</v>
      </c>
      <c r="M695" s="1">
        <f t="shared" si="20"/>
        <v>33891</v>
      </c>
      <c r="N695">
        <f t="shared" si="21"/>
        <v>620</v>
      </c>
      <c r="O695" t="str">
        <f>VLOOKUP(F695,'Country Mapping'!$A$1:$C$330,2,FALSE)</f>
        <v>East Asia</v>
      </c>
      <c r="P695" t="str">
        <f>VLOOKUP(F695,'Country Mapping'!$A$1:$C$330,3,FALSE)</f>
        <v>Asia</v>
      </c>
    </row>
    <row r="696" spans="1:17" x14ac:dyDescent="0.25">
      <c r="A696" t="s">
        <v>303</v>
      </c>
      <c r="B696" t="s">
        <v>836</v>
      </c>
      <c r="C696" t="str">
        <f>VLOOKUP(B696,'Weight Classes'!$B$2:$C$18,2,FALSE)</f>
        <v>Minimumweight</v>
      </c>
      <c r="D696">
        <v>4</v>
      </c>
      <c r="E696" t="s">
        <v>3685</v>
      </c>
      <c r="F696" t="s">
        <v>771</v>
      </c>
      <c r="G696" s="1">
        <v>33891</v>
      </c>
      <c r="I696">
        <v>0</v>
      </c>
      <c r="J696">
        <v>247</v>
      </c>
      <c r="K696" t="s">
        <v>1039</v>
      </c>
      <c r="M696" s="1">
        <f t="shared" si="20"/>
        <v>34010</v>
      </c>
      <c r="N696">
        <f t="shared" si="21"/>
        <v>119</v>
      </c>
      <c r="O696" t="str">
        <f>VLOOKUP(F696,'Country Mapping'!$A$1:$C$330,2,FALSE)</f>
        <v>East Asia</v>
      </c>
      <c r="P696" t="str">
        <f>VLOOKUP(F696,'Country Mapping'!$A$1:$C$330,3,FALSE)</f>
        <v>Asia</v>
      </c>
    </row>
    <row r="697" spans="1:17" x14ac:dyDescent="0.25">
      <c r="A697" t="s">
        <v>303</v>
      </c>
      <c r="B697" t="s">
        <v>836</v>
      </c>
      <c r="C697" t="str">
        <f>VLOOKUP(B697,'Weight Classes'!$B$2:$C$18,2,FALSE)</f>
        <v>Minimumweight</v>
      </c>
      <c r="D697">
        <v>5</v>
      </c>
      <c r="E697" t="s">
        <v>3686</v>
      </c>
      <c r="F697" t="s">
        <v>790</v>
      </c>
      <c r="G697" s="1">
        <v>34010</v>
      </c>
      <c r="I697">
        <v>8</v>
      </c>
      <c r="J697">
        <v>1205</v>
      </c>
      <c r="K697" t="s">
        <v>1040</v>
      </c>
      <c r="M697" s="1">
        <f t="shared" si="20"/>
        <v>35035</v>
      </c>
      <c r="N697">
        <f t="shared" si="21"/>
        <v>1025</v>
      </c>
      <c r="O697" t="str">
        <f>VLOOKUP(F697,'Country Mapping'!$A$1:$C$330,2,FALSE)</f>
        <v>Oceania</v>
      </c>
      <c r="P697" t="str">
        <f>VLOOKUP(F697,'Country Mapping'!$A$1:$C$330,3,FALSE)</f>
        <v>Asia</v>
      </c>
    </row>
    <row r="698" spans="1:17" x14ac:dyDescent="0.25">
      <c r="A698" t="s">
        <v>303</v>
      </c>
      <c r="B698" t="s">
        <v>836</v>
      </c>
      <c r="C698" t="str">
        <f>VLOOKUP(B698,'Weight Classes'!$B$2:$C$18,2,FALSE)</f>
        <v>Minimumweight</v>
      </c>
      <c r="D698">
        <v>6</v>
      </c>
      <c r="E698" t="s">
        <v>3687</v>
      </c>
      <c r="F698" t="s">
        <v>775</v>
      </c>
      <c r="G698" s="1">
        <v>35035</v>
      </c>
      <c r="I698">
        <v>5</v>
      </c>
      <c r="J698">
        <v>1077</v>
      </c>
      <c r="K698" t="s">
        <v>1041</v>
      </c>
      <c r="L698" t="s">
        <v>723</v>
      </c>
      <c r="M698" s="1">
        <f t="shared" si="20"/>
        <v>36112</v>
      </c>
      <c r="N698">
        <f t="shared" si="21"/>
        <v>1077</v>
      </c>
      <c r="O698" t="str">
        <f>VLOOKUP(F698,'Country Mapping'!$A$1:$C$330,2,FALSE)</f>
        <v>Central America</v>
      </c>
      <c r="P698" t="str">
        <f>VLOOKUP(F698,'Country Mapping'!$A$1:$C$330,3,FALSE)</f>
        <v>North America</v>
      </c>
    </row>
    <row r="699" spans="1:17" x14ac:dyDescent="0.25">
      <c r="A699" t="s">
        <v>303</v>
      </c>
      <c r="B699" t="s">
        <v>836</v>
      </c>
      <c r="C699" t="str">
        <f>VLOOKUP(B699,'Weight Classes'!$B$2:$C$18,2,FALSE)</f>
        <v>Minimumweight</v>
      </c>
      <c r="D699">
        <v>7</v>
      </c>
      <c r="E699" t="s">
        <v>3688</v>
      </c>
      <c r="F699" t="s">
        <v>768</v>
      </c>
      <c r="G699" s="1">
        <v>36112</v>
      </c>
      <c r="I699">
        <v>0</v>
      </c>
      <c r="J699">
        <v>260</v>
      </c>
      <c r="K699" t="s">
        <v>1042</v>
      </c>
      <c r="L699" t="s">
        <v>724</v>
      </c>
      <c r="M699" s="1">
        <f t="shared" si="20"/>
        <v>36442</v>
      </c>
      <c r="N699">
        <f t="shared" si="21"/>
        <v>330</v>
      </c>
      <c r="O699" t="str">
        <f>VLOOKUP(F699,'Country Mapping'!$A$1:$C$330,2,FALSE)</f>
        <v>North America</v>
      </c>
      <c r="P699" t="str">
        <f>VLOOKUP(F699,'Country Mapping'!$A$1:$C$330,3,FALSE)</f>
        <v>North America</v>
      </c>
    </row>
    <row r="700" spans="1:17" x14ac:dyDescent="0.25">
      <c r="A700" t="s">
        <v>303</v>
      </c>
      <c r="B700" t="s">
        <v>836</v>
      </c>
      <c r="C700" t="str">
        <f>VLOOKUP(B700,'Weight Classes'!$B$2:$C$18,2,FALSE)</f>
        <v>Minimumweight</v>
      </c>
      <c r="D700">
        <v>8</v>
      </c>
      <c r="E700" t="s">
        <v>3689</v>
      </c>
      <c r="F700" t="s">
        <v>755</v>
      </c>
      <c r="G700" s="1">
        <v>36442</v>
      </c>
      <c r="I700">
        <v>1</v>
      </c>
      <c r="J700">
        <v>377</v>
      </c>
      <c r="K700" t="s">
        <v>1043</v>
      </c>
      <c r="L700" t="s">
        <v>725</v>
      </c>
      <c r="M700" s="1">
        <f t="shared" si="20"/>
        <v>36758</v>
      </c>
      <c r="N700">
        <f t="shared" si="21"/>
        <v>316</v>
      </c>
      <c r="O700" t="str">
        <f>VLOOKUP(F700,'Country Mapping'!$A$1:$C$330,2,FALSE)</f>
        <v>South America</v>
      </c>
      <c r="P700" t="str">
        <f>VLOOKUP(F700,'Country Mapping'!$A$1:$C$330,3,FALSE)</f>
        <v>South America</v>
      </c>
    </row>
    <row r="701" spans="1:17" x14ac:dyDescent="0.25">
      <c r="A701" t="s">
        <v>303</v>
      </c>
      <c r="B701" t="s">
        <v>836</v>
      </c>
      <c r="C701" t="str">
        <f>VLOOKUP(B701,'Weight Classes'!$B$2:$C$18,2,FALSE)</f>
        <v>Minimumweight</v>
      </c>
      <c r="D701">
        <v>9</v>
      </c>
      <c r="E701" t="s">
        <v>3690</v>
      </c>
      <c r="F701" t="s">
        <v>781</v>
      </c>
      <c r="G701" s="1">
        <v>36758</v>
      </c>
      <c r="I701">
        <v>0</v>
      </c>
      <c r="J701">
        <v>106</v>
      </c>
      <c r="K701" t="s">
        <v>1044</v>
      </c>
      <c r="M701" s="1">
        <f t="shared" si="20"/>
        <v>36866</v>
      </c>
      <c r="N701">
        <f t="shared" si="21"/>
        <v>108</v>
      </c>
      <c r="O701" t="str">
        <f>VLOOKUP(F701,'Country Mapping'!$A$1:$C$330,2,FALSE)</f>
        <v>Oceania</v>
      </c>
      <c r="P701" t="str">
        <f>VLOOKUP(F701,'Country Mapping'!$A$1:$C$330,3,FALSE)</f>
        <v>Asia</v>
      </c>
    </row>
    <row r="702" spans="1:17" x14ac:dyDescent="0.25">
      <c r="A702" t="s">
        <v>303</v>
      </c>
      <c r="B702" t="s">
        <v>836</v>
      </c>
      <c r="C702" t="str">
        <f>VLOOKUP(B702,'Weight Classes'!$B$2:$C$18,2,FALSE)</f>
        <v>Minimumweight</v>
      </c>
      <c r="D702">
        <v>10</v>
      </c>
      <c r="E702" t="s">
        <v>3691</v>
      </c>
      <c r="F702" t="s">
        <v>771</v>
      </c>
      <c r="G702" s="1">
        <v>36866</v>
      </c>
      <c r="I702">
        <v>0</v>
      </c>
      <c r="J702">
        <v>131</v>
      </c>
      <c r="K702" t="s">
        <v>1045</v>
      </c>
      <c r="M702" s="1">
        <f t="shared" si="20"/>
        <v>36997</v>
      </c>
      <c r="N702">
        <f t="shared" si="21"/>
        <v>131</v>
      </c>
      <c r="O702" t="str">
        <f>VLOOKUP(F702,'Country Mapping'!$A$1:$C$330,2,FALSE)</f>
        <v>East Asia</v>
      </c>
      <c r="P702" t="str">
        <f>VLOOKUP(F702,'Country Mapping'!$A$1:$C$330,3,FALSE)</f>
        <v>Asia</v>
      </c>
    </row>
    <row r="703" spans="1:17" x14ac:dyDescent="0.25">
      <c r="A703" t="s">
        <v>303</v>
      </c>
      <c r="B703" t="s">
        <v>836</v>
      </c>
      <c r="C703" t="str">
        <f>VLOOKUP(B703,'Weight Classes'!$B$2:$C$18,2,FALSE)</f>
        <v>Minimumweight</v>
      </c>
      <c r="D703">
        <v>11</v>
      </c>
      <c r="E703" t="s">
        <v>3686</v>
      </c>
      <c r="F703" t="s">
        <v>790</v>
      </c>
      <c r="G703" s="1">
        <v>36997</v>
      </c>
      <c r="I703">
        <v>0</v>
      </c>
      <c r="J703">
        <v>131</v>
      </c>
      <c r="K703" t="s">
        <v>1046</v>
      </c>
      <c r="M703" s="1">
        <f t="shared" si="20"/>
        <v>37128</v>
      </c>
      <c r="N703">
        <f t="shared" si="21"/>
        <v>131</v>
      </c>
      <c r="O703" t="str">
        <f>VLOOKUP(F703,'Country Mapping'!$A$1:$C$330,2,FALSE)</f>
        <v>Oceania</v>
      </c>
      <c r="P703" t="str">
        <f>VLOOKUP(F703,'Country Mapping'!$A$1:$C$330,3,FALSE)</f>
        <v>Asia</v>
      </c>
    </row>
    <row r="704" spans="1:17" x14ac:dyDescent="0.25">
      <c r="A704" t="s">
        <v>303</v>
      </c>
      <c r="B704" t="s">
        <v>836</v>
      </c>
      <c r="C704" t="str">
        <f>VLOOKUP(B704,'Weight Classes'!$B$2:$C$18,2,FALSE)</f>
        <v>Minimumweight</v>
      </c>
      <c r="D704">
        <v>12</v>
      </c>
      <c r="E704" t="s">
        <v>3692</v>
      </c>
      <c r="F704" t="s">
        <v>771</v>
      </c>
      <c r="G704" s="1">
        <v>37128</v>
      </c>
      <c r="I704">
        <v>0</v>
      </c>
      <c r="J704">
        <v>55</v>
      </c>
      <c r="K704" t="s">
        <v>1047</v>
      </c>
      <c r="L704" t="s">
        <v>726</v>
      </c>
      <c r="M704" s="1">
        <f t="shared" si="20"/>
        <v>37285</v>
      </c>
      <c r="N704">
        <f t="shared" si="21"/>
        <v>157</v>
      </c>
      <c r="O704" t="str">
        <f>VLOOKUP(F704,'Country Mapping'!$A$1:$C$330,2,FALSE)</f>
        <v>East Asia</v>
      </c>
      <c r="P704" t="str">
        <f>VLOOKUP(F704,'Country Mapping'!$A$1:$C$330,3,FALSE)</f>
        <v>Asia</v>
      </c>
    </row>
    <row r="705" spans="1:16" x14ac:dyDescent="0.25">
      <c r="A705" t="s">
        <v>303</v>
      </c>
      <c r="B705" t="s">
        <v>836</v>
      </c>
      <c r="C705" t="str">
        <f>VLOOKUP(B705,'Weight Classes'!$B$2:$C$18,2,FALSE)</f>
        <v>Minimumweight</v>
      </c>
      <c r="D705">
        <v>13</v>
      </c>
      <c r="E705" t="s">
        <v>727</v>
      </c>
      <c r="F705" t="s">
        <v>771</v>
      </c>
      <c r="G705" s="1">
        <v>37285</v>
      </c>
      <c r="I705">
        <v>0</v>
      </c>
      <c r="J705">
        <v>182</v>
      </c>
      <c r="K705" t="s">
        <v>1048</v>
      </c>
      <c r="M705" s="1">
        <f t="shared" si="20"/>
        <v>37466</v>
      </c>
      <c r="N705">
        <f t="shared" si="21"/>
        <v>181</v>
      </c>
      <c r="O705" t="str">
        <f>VLOOKUP(F705,'Country Mapping'!$A$1:$C$330,2,FALSE)</f>
        <v>East Asia</v>
      </c>
      <c r="P705" t="str">
        <f>VLOOKUP(F705,'Country Mapping'!$A$1:$C$330,3,FALSE)</f>
        <v>Asia</v>
      </c>
    </row>
    <row r="706" spans="1:16" x14ac:dyDescent="0.25">
      <c r="A706" t="s">
        <v>303</v>
      </c>
      <c r="B706" t="s">
        <v>836</v>
      </c>
      <c r="C706" t="str">
        <f>VLOOKUP(B706,'Weight Classes'!$B$2:$C$18,2,FALSE)</f>
        <v>Minimumweight</v>
      </c>
      <c r="D706">
        <v>14</v>
      </c>
      <c r="E706" t="s">
        <v>728</v>
      </c>
      <c r="F706" t="s">
        <v>755</v>
      </c>
      <c r="G706" s="1">
        <v>37466</v>
      </c>
      <c r="I706">
        <v>2</v>
      </c>
      <c r="J706">
        <v>704</v>
      </c>
      <c r="K706" t="s">
        <v>1049</v>
      </c>
      <c r="L706" t="s">
        <v>729</v>
      </c>
      <c r="M706" s="1">
        <f t="shared" ref="M706:M717" si="22">IF(B707=B706,G707,"")</f>
        <v>38171</v>
      </c>
      <c r="N706">
        <f t="shared" si="21"/>
        <v>705</v>
      </c>
      <c r="O706" t="str">
        <f>VLOOKUP(F706,'Country Mapping'!$A$1:$C$330,2,FALSE)</f>
        <v>South America</v>
      </c>
      <c r="P706" t="str">
        <f>VLOOKUP(F706,'Country Mapping'!$A$1:$C$330,3,FALSE)</f>
        <v>South America</v>
      </c>
    </row>
    <row r="707" spans="1:16" x14ac:dyDescent="0.25">
      <c r="A707" t="s">
        <v>303</v>
      </c>
      <c r="B707" t="s">
        <v>836</v>
      </c>
      <c r="C707" t="str">
        <f>VLOOKUP(B707,'Weight Classes'!$B$2:$C$18,2,FALSE)</f>
        <v>Minimumweight</v>
      </c>
      <c r="D707">
        <v>15</v>
      </c>
      <c r="E707" t="s">
        <v>3693</v>
      </c>
      <c r="F707" t="s">
        <v>771</v>
      </c>
      <c r="G707" s="1">
        <v>38171</v>
      </c>
      <c r="I707">
        <v>7</v>
      </c>
      <c r="J707">
        <v>1535</v>
      </c>
      <c r="K707" t="s">
        <v>1050</v>
      </c>
      <c r="M707" s="1">
        <f t="shared" si="22"/>
        <v>39706</v>
      </c>
      <c r="N707">
        <f t="shared" ref="N707:N770" si="23">IF(B707=B708,M707-G707,"")</f>
        <v>1535</v>
      </c>
      <c r="O707" t="str">
        <f>VLOOKUP(F707,'Country Mapping'!$A$1:$C$330,2,FALSE)</f>
        <v>East Asia</v>
      </c>
      <c r="P707" t="str">
        <f>VLOOKUP(F707,'Country Mapping'!$A$1:$C$330,3,FALSE)</f>
        <v>Asia</v>
      </c>
    </row>
    <row r="708" spans="1:16" x14ac:dyDescent="0.25">
      <c r="A708" t="s">
        <v>303</v>
      </c>
      <c r="B708" t="s">
        <v>836</v>
      </c>
      <c r="C708" t="str">
        <f>VLOOKUP(B708,'Weight Classes'!$B$2:$C$18,2,FALSE)</f>
        <v>Minimumweight</v>
      </c>
      <c r="D708">
        <v>16</v>
      </c>
      <c r="E708" t="s">
        <v>3694</v>
      </c>
      <c r="F708" t="s">
        <v>775</v>
      </c>
      <c r="G708" s="1">
        <v>39706</v>
      </c>
      <c r="I708">
        <v>3</v>
      </c>
      <c r="J708">
        <v>753</v>
      </c>
      <c r="K708" t="s">
        <v>1051</v>
      </c>
      <c r="L708" t="s">
        <v>730</v>
      </c>
      <c r="M708" s="1">
        <f t="shared" si="22"/>
        <v>40487</v>
      </c>
      <c r="N708">
        <f t="shared" si="23"/>
        <v>781</v>
      </c>
      <c r="O708" t="str">
        <f>VLOOKUP(F708,'Country Mapping'!$A$1:$C$330,2,FALSE)</f>
        <v>Central America</v>
      </c>
      <c r="P708" t="str">
        <f>VLOOKUP(F708,'Country Mapping'!$A$1:$C$330,3,FALSE)</f>
        <v>North America</v>
      </c>
    </row>
    <row r="709" spans="1:16" x14ac:dyDescent="0.25">
      <c r="A709" t="s">
        <v>303</v>
      </c>
      <c r="B709" t="s">
        <v>836</v>
      </c>
      <c r="C709" t="str">
        <f>VLOOKUP(B709,'Weight Classes'!$B$2:$C$18,2,FALSE)</f>
        <v>Minimumweight</v>
      </c>
      <c r="D709">
        <v>17</v>
      </c>
      <c r="E709" t="s">
        <v>3695</v>
      </c>
      <c r="F709" t="s">
        <v>790</v>
      </c>
      <c r="G709" s="1">
        <v>40487</v>
      </c>
      <c r="I709">
        <v>0</v>
      </c>
      <c r="J709">
        <v>165</v>
      </c>
      <c r="K709" t="s">
        <v>1052</v>
      </c>
      <c r="M709" s="1">
        <f t="shared" si="22"/>
        <v>40652</v>
      </c>
      <c r="N709">
        <f t="shared" si="23"/>
        <v>165</v>
      </c>
      <c r="O709" t="str">
        <f>VLOOKUP(F709,'Country Mapping'!$A$1:$C$330,2,FALSE)</f>
        <v>Oceania</v>
      </c>
      <c r="P709" t="str">
        <f>VLOOKUP(F709,'Country Mapping'!$A$1:$C$330,3,FALSE)</f>
        <v>Asia</v>
      </c>
    </row>
    <row r="710" spans="1:16" x14ac:dyDescent="0.25">
      <c r="A710" t="s">
        <v>303</v>
      </c>
      <c r="B710" t="s">
        <v>836</v>
      </c>
      <c r="C710" t="str">
        <f>VLOOKUP(B710,'Weight Classes'!$B$2:$C$18,2,FALSE)</f>
        <v>Minimumweight</v>
      </c>
      <c r="D710">
        <v>18</v>
      </c>
      <c r="E710" t="s">
        <v>3696</v>
      </c>
      <c r="F710" t="s">
        <v>829</v>
      </c>
      <c r="G710" s="1">
        <v>40652</v>
      </c>
      <c r="I710">
        <v>0</v>
      </c>
      <c r="J710">
        <v>103</v>
      </c>
      <c r="K710" t="s">
        <v>1053</v>
      </c>
      <c r="M710" s="1">
        <f t="shared" si="22"/>
        <v>40754</v>
      </c>
      <c r="N710">
        <f t="shared" si="23"/>
        <v>102</v>
      </c>
      <c r="O710" t="str">
        <f>VLOOKUP(F710,'Country Mapping'!$A$1:$C$330,2,FALSE)</f>
        <v>Oceania</v>
      </c>
      <c r="P710" t="str">
        <f>VLOOKUP(F710,'Country Mapping'!$A$1:$C$330,3,FALSE)</f>
        <v>Asia</v>
      </c>
    </row>
    <row r="711" spans="1:16" x14ac:dyDescent="0.25">
      <c r="A711" t="s">
        <v>303</v>
      </c>
      <c r="B711" t="s">
        <v>836</v>
      </c>
      <c r="C711" t="str">
        <f>VLOOKUP(B711,'Weight Classes'!$B$2:$C$18,2,FALSE)</f>
        <v>Minimumweight</v>
      </c>
      <c r="D711">
        <v>19</v>
      </c>
      <c r="E711" t="s">
        <v>3697</v>
      </c>
      <c r="F711" t="s">
        <v>790</v>
      </c>
      <c r="G711" s="1">
        <v>40754</v>
      </c>
      <c r="I711">
        <v>0</v>
      </c>
      <c r="J711">
        <v>86</v>
      </c>
      <c r="K711" t="s">
        <v>1054</v>
      </c>
      <c r="M711" s="1">
        <f t="shared" si="22"/>
        <v>40840</v>
      </c>
      <c r="N711">
        <f t="shared" si="23"/>
        <v>86</v>
      </c>
      <c r="O711" t="str">
        <f>VLOOKUP(F711,'Country Mapping'!$A$1:$C$330,2,FALSE)</f>
        <v>Oceania</v>
      </c>
      <c r="P711" t="str">
        <f>VLOOKUP(F711,'Country Mapping'!$A$1:$C$330,3,FALSE)</f>
        <v>Asia</v>
      </c>
    </row>
    <row r="712" spans="1:16" x14ac:dyDescent="0.25">
      <c r="A712" t="s">
        <v>303</v>
      </c>
      <c r="B712" t="s">
        <v>836</v>
      </c>
      <c r="C712" t="str">
        <f>VLOOKUP(B712,'Weight Classes'!$B$2:$C$18,2,FALSE)</f>
        <v>Minimumweight</v>
      </c>
      <c r="D712">
        <v>20</v>
      </c>
      <c r="E712" t="s">
        <v>3698</v>
      </c>
      <c r="F712" t="s">
        <v>771</v>
      </c>
      <c r="G712" s="1">
        <v>40840</v>
      </c>
      <c r="I712">
        <v>0</v>
      </c>
      <c r="J712">
        <v>244</v>
      </c>
      <c r="K712" t="s">
        <v>1055</v>
      </c>
      <c r="M712" s="1">
        <f t="shared" si="22"/>
        <v>41084</v>
      </c>
      <c r="N712">
        <f t="shared" si="23"/>
        <v>244</v>
      </c>
      <c r="O712" t="str">
        <f>VLOOKUP(F712,'Country Mapping'!$A$1:$C$330,2,FALSE)</f>
        <v>East Asia</v>
      </c>
      <c r="P712" t="str">
        <f>VLOOKUP(F712,'Country Mapping'!$A$1:$C$330,3,FALSE)</f>
        <v>Asia</v>
      </c>
    </row>
    <row r="713" spans="1:16" x14ac:dyDescent="0.25">
      <c r="A713" t="s">
        <v>303</v>
      </c>
      <c r="B713" t="s">
        <v>836</v>
      </c>
      <c r="C713" t="str">
        <f>VLOOKUP(B713,'Weight Classes'!$B$2:$C$18,2,FALSE)</f>
        <v>Minimumweight</v>
      </c>
      <c r="D713">
        <v>21</v>
      </c>
      <c r="E713" t="s">
        <v>3699</v>
      </c>
      <c r="F713" t="s">
        <v>771</v>
      </c>
      <c r="G713" s="1">
        <v>41084</v>
      </c>
      <c r="I713">
        <v>0</v>
      </c>
      <c r="J713">
        <v>108</v>
      </c>
      <c r="K713" t="s">
        <v>1056</v>
      </c>
      <c r="L713" t="s">
        <v>731</v>
      </c>
      <c r="M713" s="1">
        <f t="shared" si="22"/>
        <v>41274</v>
      </c>
      <c r="N713">
        <f t="shared" si="23"/>
        <v>190</v>
      </c>
      <c r="O713" t="str">
        <f>VLOOKUP(F713,'Country Mapping'!$A$1:$C$330,2,FALSE)</f>
        <v>East Asia</v>
      </c>
      <c r="P713" t="str">
        <f>VLOOKUP(F713,'Country Mapping'!$A$1:$C$330,3,FALSE)</f>
        <v>Asia</v>
      </c>
    </row>
    <row r="714" spans="1:16" x14ac:dyDescent="0.25">
      <c r="A714" t="s">
        <v>303</v>
      </c>
      <c r="B714" t="s">
        <v>836</v>
      </c>
      <c r="C714" t="str">
        <f>VLOOKUP(B714,'Weight Classes'!$B$2:$C$18,2,FALSE)</f>
        <v>Minimumweight</v>
      </c>
      <c r="D714">
        <v>22</v>
      </c>
      <c r="E714" t="s">
        <v>3700</v>
      </c>
      <c r="F714" t="s">
        <v>771</v>
      </c>
      <c r="G714" s="1">
        <v>41274</v>
      </c>
      <c r="I714">
        <v>2</v>
      </c>
      <c r="J714">
        <v>361</v>
      </c>
      <c r="K714" t="s">
        <v>1057</v>
      </c>
      <c r="L714" t="s">
        <v>732</v>
      </c>
      <c r="M714" s="1">
        <f t="shared" si="22"/>
        <v>41699</v>
      </c>
      <c r="N714">
        <f t="shared" si="23"/>
        <v>425</v>
      </c>
      <c r="O714" t="str">
        <f>VLOOKUP(F714,'Country Mapping'!$A$1:$C$330,2,FALSE)</f>
        <v>East Asia</v>
      </c>
      <c r="P714" t="str">
        <f>VLOOKUP(F714,'Country Mapping'!$A$1:$C$330,3,FALSE)</f>
        <v>Asia</v>
      </c>
    </row>
    <row r="715" spans="1:16" x14ac:dyDescent="0.25">
      <c r="A715" t="s">
        <v>303</v>
      </c>
      <c r="B715" t="s">
        <v>836</v>
      </c>
      <c r="C715" t="str">
        <f>VLOOKUP(B715,'Weight Classes'!$B$2:$C$18,2,FALSE)</f>
        <v>Minimumweight</v>
      </c>
      <c r="D715">
        <v>23</v>
      </c>
      <c r="E715" t="s">
        <v>3701</v>
      </c>
      <c r="F715" t="s">
        <v>735</v>
      </c>
      <c r="G715" s="1">
        <v>41699</v>
      </c>
      <c r="I715">
        <v>4</v>
      </c>
      <c r="J715">
        <v>851</v>
      </c>
      <c r="K715" t="s">
        <v>1058</v>
      </c>
      <c r="M715" s="1">
        <f t="shared" si="22"/>
        <v>42448</v>
      </c>
      <c r="N715">
        <f t="shared" si="23"/>
        <v>749</v>
      </c>
      <c r="O715" t="str">
        <f>VLOOKUP(F715,'Country Mapping'!$A$1:$C$330,2,FALSE)</f>
        <v>Sub-Saharan Africa</v>
      </c>
      <c r="P715" t="str">
        <f>VLOOKUP(F715,'Country Mapping'!$A$1:$C$330,3,FALSE)</f>
        <v>Africa</v>
      </c>
    </row>
    <row r="716" spans="1:16" x14ac:dyDescent="0.25">
      <c r="A716" t="s">
        <v>303</v>
      </c>
      <c r="B716" t="s">
        <v>836</v>
      </c>
      <c r="C716" t="str">
        <f>VLOOKUP(B716,'Weight Classes'!$B$2:$C$18,2,FALSE)</f>
        <v>Minimumweight</v>
      </c>
      <c r="D716">
        <v>24</v>
      </c>
      <c r="E716" t="s">
        <v>3702</v>
      </c>
      <c r="F716" t="s">
        <v>775</v>
      </c>
      <c r="G716" s="1">
        <v>42448</v>
      </c>
      <c r="I716">
        <v>0</v>
      </c>
      <c r="J716">
        <v>102</v>
      </c>
      <c r="K716" t="s">
        <v>1059</v>
      </c>
      <c r="M716" s="1">
        <f t="shared" si="22"/>
        <v>42550</v>
      </c>
      <c r="N716">
        <f t="shared" si="23"/>
        <v>102</v>
      </c>
      <c r="O716" t="str">
        <f>VLOOKUP(F716,'Country Mapping'!$A$1:$C$330,2,FALSE)</f>
        <v>Central America</v>
      </c>
      <c r="P716" t="str">
        <f>VLOOKUP(F716,'Country Mapping'!$A$1:$C$330,3,FALSE)</f>
        <v>North America</v>
      </c>
    </row>
    <row r="717" spans="1:16" x14ac:dyDescent="0.25">
      <c r="A717" t="s">
        <v>303</v>
      </c>
      <c r="B717" t="s">
        <v>836</v>
      </c>
      <c r="C717" t="str">
        <f>VLOOKUP(B717,'Weight Classes'!$B$2:$C$18,2,FALSE)</f>
        <v>Minimumweight</v>
      </c>
      <c r="D717">
        <v>25</v>
      </c>
      <c r="E717" t="s">
        <v>3703</v>
      </c>
      <c r="F717" t="s">
        <v>790</v>
      </c>
      <c r="G717" s="1">
        <v>42550</v>
      </c>
      <c r="I717">
        <v>8</v>
      </c>
      <c r="J717">
        <v>1574</v>
      </c>
      <c r="M717" s="1" t="str">
        <f t="shared" si="22"/>
        <v/>
      </c>
      <c r="N717" t="str">
        <f t="shared" si="23"/>
        <v/>
      </c>
      <c r="O717" t="str">
        <f>VLOOKUP(F717,'Country Mapping'!$A$1:$C$330,2,FALSE)</f>
        <v>Oceania</v>
      </c>
      <c r="P717" t="str">
        <f>VLOOKUP(F717,'Country Mapping'!$A$1:$C$330,3,FALSE)</f>
        <v>Asia</v>
      </c>
    </row>
  </sheetData>
  <hyperlinks>
    <hyperlink ref="L2" r:id="rId1" tooltip="Ingemar Johansson" display="https://en.wikipedia.org/wiki/Ingemar_Johansson" xr:uid="{20889A74-D4AF-4313-9BD1-3DAC1CE296B3}"/>
    <hyperlink ref="E6" r:id="rId2" tooltip="United States" display="https://en.wikipedia.org/wiki/United_States" xr:uid="{87D4CC76-A470-4B48-A3E5-D2CD036FD0BF}"/>
    <hyperlink ref="E10" r:id="rId3" tooltip="United States" display="https://en.wikipedia.org/wiki/United_States" xr:uid="{D0A1F40C-28DB-457D-8FE9-1651C928107A}"/>
    <hyperlink ref="E12" r:id="rId4" tooltip="United States" display="https://en.wikipedia.org/wiki/United_States" xr:uid="{3498CB7A-331B-42E8-BB9D-2BFD1441062F}"/>
    <hyperlink ref="E25" r:id="rId5" tooltip="United States" display="https://en.wikipedia.org/wiki/United_States" xr:uid="{28D92463-FF79-422B-8A37-AC49FFD10399}"/>
    <hyperlink ref="E27" r:id="rId6" tooltip="United States" display="https://en.wikipedia.org/wiki/United_States" xr:uid="{4E009692-50D1-4BA4-AD93-0C0FFC8B2FAE}"/>
    <hyperlink ref="E29" r:id="rId7" tooltip="United States" display="https://en.wikipedia.org/wiki/United_States" xr:uid="{5663C4ED-D8FE-4FBD-9215-5BB59CA80FAF}"/>
    <hyperlink ref="E30" r:id="rId8" tooltip="United States" display="https://en.wikipedia.org/wiki/United_States" xr:uid="{93CEB166-539D-4550-B967-B4C6B9452AAE}"/>
    <hyperlink ref="E35" r:id="rId9" tooltip="United States" display="https://en.wikipedia.org/wiki/United_States" xr:uid="{715FF6C5-3ED1-47C5-B0F8-AA8B16489557}"/>
    <hyperlink ref="L42" r:id="rId10" tooltip="Lucas Browne" display="https://en.wikipedia.org/wiki/Lucas_Browne" xr:uid="{237F166D-DCE7-46ED-B876-699918A58A4D}"/>
    <hyperlink ref="L43" r:id="rId11" tooltip="Wladimir Klitschko" display="https://en.wikipedia.org/wiki/Wladimir_Klitschko" xr:uid="{87096FBB-8067-4755-A450-6D277DBE82F9}"/>
    <hyperlink ref="E63" r:id="rId12" tooltip="France" display="https://en.wikipedia.org/wiki/France" xr:uid="{4B346E14-7DF9-4D62-8AD7-73750E611D08}"/>
    <hyperlink ref="E68" r:id="rId13" tooltip="Panama" display="https://en.wikipedia.org/wiki/Panama" xr:uid="{5D183B13-4143-4D80-92E1-D6BD9074AAF6}"/>
    <hyperlink ref="L68" r:id="rId14" tooltip="Denis Lebedev" display="https://en.wikipedia.org/wiki/Denis_Lebedev" xr:uid="{DB67375A-0CEA-4871-9BD5-5F40A289C184}"/>
    <hyperlink ref="E69" r:id="rId15" tooltip="Russia" display="https://en.wikipedia.org/wiki/Russia" xr:uid="{EE740849-546F-47BF-9FE8-B518E600FEC5}"/>
    <hyperlink ref="L69" r:id="rId16" tooltip="Victor Emilio Ramírez" display="https://en.wikipedia.org/wiki/Victor_Emilio_Ram%C3%ADrez" xr:uid="{51B4D10C-29C3-462F-995E-D2A3DAB0E73F}"/>
    <hyperlink ref="E70" r:id="rId17" tooltip="Russia" display="https://en.wikipedia.org/wiki/Russia" xr:uid="{A71646D2-AF16-4655-8E37-A3451D4CF9AC}"/>
    <hyperlink ref="L70" r:id="rId18" tooltip="Murat Gassiev" display="https://en.wikipedia.org/wiki/Murat_Gassiev" xr:uid="{AC24EF2C-EB39-4220-A73E-70C90CB03E78}"/>
    <hyperlink ref="L71" r:id="rId19" tooltip="Yuniel Dorticos" display="https://en.wikipedia.org/wiki/Yuniel_Dorticos" xr:uid="{DDDC4998-33C6-43E1-BA29-B842BD92A470}"/>
    <hyperlink ref="L74" r:id="rId20" tooltip="Arsen Goulamirian" display="https://en.wikipedia.org/wiki/Arsen_Goulamirian" xr:uid="{42ADF044-53FC-489A-A12F-6B015A5DB20E}"/>
    <hyperlink ref="L82" r:id="rId21" tooltip="Joe Frazier" display="https://en.wikipedia.org/wiki/Joe_Frazier" xr:uid="{4896A290-7176-451E-ACEE-E05053B239B3}"/>
    <hyperlink ref="E84" r:id="rId22" tooltip="United States" display="https://en.wikipedia.org/wiki/United_States" xr:uid="{48634E84-87B2-4830-B1E4-AD1BE28FAE68}"/>
    <hyperlink ref="E87" r:id="rId23" tooltip="Argentina" display="https://en.wikipedia.org/wiki/Argentina" xr:uid="{39F4F893-A4FE-45C6-939F-24A891DC09C4}"/>
    <hyperlink ref="L90" r:id="rId24" tooltip="Larry Holmes" display="https://en.wikipedia.org/wiki/Larry_Holmes" xr:uid="{1D8D036F-E186-4FB1-8EF5-83DEA730B519}"/>
    <hyperlink ref="L95" r:id="rId25" tooltip="James Toney" display="https://en.wikipedia.org/wiki/James_Toney" xr:uid="{174709B9-7050-4435-BA2C-C6100F781629}"/>
    <hyperlink ref="L104" r:id="rId26" tooltip="Dariusz Michalczewski" display="https://en.wikipedia.org/wiki/Dariusz_Michalczewski" xr:uid="{10DBFE15-667E-4887-A3F1-DADCCFC02A0B}"/>
    <hyperlink ref="L105" r:id="rId27" tooltip="Glen Johnson (boxer)" display="https://en.wikipedia.org/wiki/Glen_Johnson_(boxer)" xr:uid="{D58E94BB-38F1-4512-9F4D-3990CEBB92B1}"/>
    <hyperlink ref="E106" r:id="rId28" tooltip="Italy" display="https://en.wikipedia.org/wiki/Italy" xr:uid="{2082E748-9887-4124-86DB-40C719448D28}"/>
    <hyperlink ref="L118" r:id="rId29" tooltip="Dmitry Bivol" display="https://en.wikipedia.org/wiki/Dmitry_Bivol" xr:uid="{D3600BD0-B8F1-4E00-B070-4C6CCE93B6E9}"/>
    <hyperlink ref="E145" r:id="rId30" tooltip="Denmark" display="https://en.wikipedia.org/wiki/Denmark" xr:uid="{B0C6B000-5942-4EA4-BAE4-12A0AB927C24}"/>
    <hyperlink ref="E158" r:id="rId31" tooltip="Nigeria" display="https://en.wikipedia.org/wiki/Nigeria" xr:uid="{A171E834-A5D3-4958-AAEB-74E5985786FD}"/>
    <hyperlink ref="E161" r:id="rId32" tooltip="United States Virgin Islands" display="https://en.wikipedia.org/wiki/United_States_Virgin_Islands" xr:uid="{8EE84AA3-310C-4B30-AB44-6CD24A7AB96A}"/>
    <hyperlink ref="E162" r:id="rId33" tooltip="Italy" display="https://en.wikipedia.org/wiki/Italy" xr:uid="{25DC2182-2923-4172-AE0E-2240E81253FC}"/>
    <hyperlink ref="L163" r:id="rId34" tooltip="Rodrigo Valdez" display="https://en.wikipedia.org/wiki/Rodrigo_Valdez" xr:uid="{922474F5-B3AF-47D5-822B-962442762F92}"/>
    <hyperlink ref="L169" r:id="rId35" tooltip="Michael Nunn" display="https://en.wikipedia.org/wiki/Michael_Nunn" xr:uid="{F21ECF54-6266-459B-8DD1-662C98844C29}"/>
    <hyperlink ref="L170" r:id="rId36" tooltip="James Toney" display="https://en.wikipedia.org/wiki/James_Toney" xr:uid="{144C35B0-373D-4BE5-87B9-D48064C22A4D}"/>
    <hyperlink ref="E177" r:id="rId37" tooltip="United States" display="https://en.wikipedia.org/wiki/United_States" xr:uid="{C4F52F4D-5AD1-42D8-A8B9-6FD212F13102}"/>
    <hyperlink ref="L180" r:id="rId38" tooltip="Bernard Hopkins" display="https://en.wikipedia.org/wiki/Bernard_Hopkins" xr:uid="{778C3A51-7EA5-4F3A-A038-1B24E02D0A93}"/>
    <hyperlink ref="L184" r:id="rId39" tooltip="Mariano Carrera" display="https://en.wikipedia.org/wiki/Mariano_Carrera" xr:uid="{A72B4542-7A15-412F-A0D4-B0D2B5BAC780}"/>
    <hyperlink ref="E185" r:id="rId40" tooltip="Germany" display="https://en.wikipedia.org/wiki/Germany" xr:uid="{AA7C7365-451A-4BF0-8BD2-D253D9D04D26}"/>
    <hyperlink ref="E186" r:id="rId41" tooltip="Germany" display="https://en.wikipedia.org/wiki/Germany" xr:uid="{6C7F5C31-7CF9-46B5-ACFA-37065372CB95}"/>
    <hyperlink ref="L190" r:id="rId42" tooltip="Gennady Golovkin" display="https://en.wikipedia.org/wiki/Gennady_Golovkin" xr:uid="{88C54E8B-9B1F-4A0F-B6FC-BB8E15166103}"/>
    <hyperlink ref="E201" r:id="rId43" tooltip="Italy" display="https://en.wikipedia.org/wiki/Italy" xr:uid="{93A2A3C0-C911-42FC-9E0B-76C3302402AE}"/>
    <hyperlink ref="L201" r:id="rId44" tooltip="Freddie Little" display="https://en.wikipedia.org/wiki/Freddie_Little" xr:uid="{8443F308-4750-4DF9-B99A-37A812C290E2}"/>
    <hyperlink ref="E206" r:id="rId45" tooltip="Japan" display="https://en.wikipedia.org/wiki/Japan" xr:uid="{F1E442F3-6F29-4C43-AFED-0E14941061CE}"/>
    <hyperlink ref="E208" r:id="rId46" tooltip="Japan" display="https://en.wikipedia.org/wiki/Japan" xr:uid="{E90DE473-0C87-46F7-ABB2-B8D13EE85ACD}"/>
    <hyperlink ref="L217" r:id="rId47" tooltip="Thomas Hearns" display="https://en.wikipedia.org/wiki/Thomas_Hearns" xr:uid="{EC78C3DB-7697-446C-A034-F69891FA2457}"/>
    <hyperlink ref="E225" r:id="rId48" tooltip="Argentina" display="https://en.wikipedia.org/wiki/Argentina" xr:uid="{267A2B3F-34AE-4850-8537-3FEE69C37220}"/>
    <hyperlink ref="L229" r:id="rId49" tooltip="Oscar De La Hoya vs. Fernando Vargas" display="https://en.wikipedia.org/wiki/Oscar_De_La_Hoya_vs._Fernando_Vargas" xr:uid="{38386A33-80A8-4828-B863-E1747AACBE43}"/>
    <hyperlink ref="L235" r:id="rId50" tooltip="Félix Trinidad" display="https://en.wikipedia.org/wiki/F%C3%A9lix_Trinidad" xr:uid="{F0873F82-8DBF-45D3-8B3D-719B49F07877}"/>
    <hyperlink ref="E236" r:id="rId51" tooltip="Mexico" display="https://en.wikipedia.org/wiki/Mexico" xr:uid="{DB9087CB-087D-4A05-A1BB-999A2B5F6DE3}"/>
    <hyperlink ref="E238" r:id="rId52" tooltip="United States" display="https://en.wikipedia.org/wiki/United_States" xr:uid="{C7971A2E-6CDF-4C61-A5FC-53CF91DF86A4}"/>
    <hyperlink ref="L244" r:id="rId53" tooltip="Saúl Álvarez" display="https://en.wikipedia.org/wiki/Sa%C3%BAl_%C3%81lvarez" xr:uid="{65021EEE-2108-4415-A21E-33DD431F625B}"/>
    <hyperlink ref="L246" r:id="rId54" tooltip="Floyd Mayweather Jr. vs. Canelo Álvarez" display="https://en.wikipedia.org/wiki/Floyd_Mayweather_Jr._vs._Canelo_%C3%81lvarez" xr:uid="{18574313-31E6-4748-A7C3-49145C466D20}"/>
    <hyperlink ref="L251" r:id="rId55" tooltip="Michel Soro" display="https://en.wikipedia.org/wiki/Michel_Soro" xr:uid="{64FDB493-8EE1-46DD-8183-E2197563BB31}"/>
    <hyperlink ref="E258" r:id="rId56" tooltip="United States Virgin Islands" display="https://en.wikipedia.org/wiki/United_States_Virgin_Islands" xr:uid="{1B3437D8-FA03-4246-99DC-1357DB0EC8D7}"/>
    <hyperlink ref="E262" r:id="rId57" tooltip="Cuba" display="https://en.wikipedia.org/wiki/Cuba" xr:uid="{75BE6DBD-D563-480D-981F-4257961CACE7}"/>
    <hyperlink ref="L271" r:id="rId58" tooltip="Mark Breland" display="https://en.wikipedia.org/wiki/Mark_Breland" xr:uid="{611488E1-04D9-41C9-94D6-E67E0F42CB17}"/>
    <hyperlink ref="E272" r:id="rId59" tooltip="United States" display="https://en.wikipedia.org/wiki/United_States" xr:uid="{D7982DC4-6543-4820-8482-7306E1E7B863}"/>
    <hyperlink ref="L283" r:id="rId60" tooltip="Carlos Baldomir" display="https://en.wikipedia.org/wiki/Carlos_Baldomir" xr:uid="{B1A6A24A-91D9-4815-8E01-45DB2BD00C62}"/>
    <hyperlink ref="L294" r:id="rId61" tooltip="Floyd Mayweather, Jr. vs. Marcos Maidana" display="https://en.wikipedia.org/wiki/Floyd_Mayweather,_Jr._vs._Marcos_Maidana" xr:uid="{3BB4A7E0-6C46-435E-B0B0-F222D20D7A57}"/>
    <hyperlink ref="L296" r:id="rId62" tooltip="Danny Garcia (boxer)" display="https://en.wikipedia.org/wiki/Danny_Garcia_(boxer)" xr:uid="{5458D26D-41A7-4195-B6A1-E89B489268A2}"/>
    <hyperlink ref="L301" r:id="rId63" tooltip="Manny Pacquiao vs. Keith Thurman" display="https://en.wikipedia.org/wiki/Manny_Pacquiao_vs._Keith_Thurman" xr:uid="{210A1B3E-6E6E-446F-899E-BE88160939D6}"/>
    <hyperlink ref="E307" r:id="rId64" tooltip="United States" display="https://en.wikipedia.org/wiki/United_States" xr:uid="{E334A490-AB8D-4BEB-852E-95220706011A}"/>
    <hyperlink ref="E315" r:id="rId65" tooltip="Colombia" display="https://en.wikipedia.org/wiki/Colombia" xr:uid="{D87B06D0-106C-4038-9F93-13A51127C5E2}"/>
    <hyperlink ref="L316" r:id="rId66" tooltip="Alexis Argüello" display="https://en.wikipedia.org/wiki/Alexis_Arg%C3%BCello" xr:uid="{04996918-F395-49DF-B9FD-B241DC47F1F4}"/>
    <hyperlink ref="E326" r:id="rId67" tooltip="Argentina" display="https://en.wikipedia.org/wiki/Argentina" xr:uid="{CD36D1EB-1921-42C2-9503-1DE386C26999}"/>
    <hyperlink ref="E328" r:id="rId68" tooltip="Argentina" display="https://en.wikipedia.org/wiki/Argentina" xr:uid="{7213F7E9-6947-465D-997B-4C4DB0A0E7A0}"/>
    <hyperlink ref="E329" r:id="rId69" tooltip="United States" display="https://en.wikipedia.org/wiki/United_States" xr:uid="{BDFE3B78-E1F9-4424-B800-AF549895D61D}"/>
    <hyperlink ref="L331" r:id="rId70" tooltip="Kostya Tszyu" display="https://en.wikipedia.org/wiki/Kostya_Tszyu" xr:uid="{2ABE059E-C125-48A0-A536-D675E24E703D}"/>
    <hyperlink ref="L340" r:id="rId71" tooltip="Amir Khan vs. Zab Judah" display="https://en.wikipedia.org/wiki/Amir_Khan_vs._Zab_Judah" xr:uid="{6F4AA71B-667F-4A75-A700-E437E421D864}"/>
    <hyperlink ref="L342" r:id="rId72" tooltip="Devon Alexander" display="https://en.wikipedia.org/wiki/Devon_Alexander" xr:uid="{117817E7-E2BA-4018-B1E9-03BB0440405A}"/>
    <hyperlink ref="L348" r:id="rId73" tooltip="Ashley Theophane" display="https://en.wikipedia.org/wiki/Ashley_Theophane" xr:uid="{923D89F6-EBC8-46CA-AAF1-8B4AAC29D39B}"/>
    <hyperlink ref="E358" r:id="rId74" tooltip="Puerto Rico" display="https://en.wikipedia.org/wiki/Puerto_Rico" xr:uid="{6A50EC4E-8B9A-48B0-B44C-C5E51F1F859D}"/>
    <hyperlink ref="E361" r:id="rId75" tooltip="Panama" display="https://en.wikipedia.org/wiki/Panama" xr:uid="{6356FD87-3FB3-4FB0-8AF3-ACEEB5814AE7}"/>
    <hyperlink ref="E373" r:id="rId76" tooltip="Puerto Rico" display="https://en.wikipedia.org/wiki/Puerto_Rico" xr:uid="{D98794F9-3B58-4688-B4CB-E393EECE6456}"/>
    <hyperlink ref="E385" r:id="rId77" tooltip="France" display="https://en.wikipedia.org/wiki/France" xr:uid="{3779BAB8-FE24-492C-9473-797DE864E377}"/>
    <hyperlink ref="L395" r:id="rId78" tooltip="Manny Pacquiao" display="https://en.wikipedia.org/wiki/Manny_Pacquiao" xr:uid="{E086BC73-9C05-4FF9-A322-1FD225EE764C}"/>
    <hyperlink ref="L397" r:id="rId79" tooltip="John Murray (boxer)" display="https://en.wikipedia.org/wiki/John_Murray_(boxer)" xr:uid="{546713F9-4190-497C-8FFE-7F83E3E08386}"/>
    <hyperlink ref="L398" r:id="rId80" tooltip="Derry Matthews" display="https://en.wikipedia.org/wiki/Derry_Matthews" xr:uid="{DE7A2CC8-7F6B-4327-AA4A-FB3416BDC5D3}"/>
    <hyperlink ref="E410" r:id="rId81" tooltip="Philippines" display="https://en.wikipedia.org/wiki/Philippines" xr:uid="{BBF995C7-83F5-4F12-81C5-CD849A4C0D0D}"/>
    <hyperlink ref="E413" r:id="rId82" tooltip="Puerto Rico" display="https://en.wikipedia.org/wiki/Puerto_Rico" xr:uid="{85A91D85-63A8-435B-A865-6B92C567D5D2}"/>
    <hyperlink ref="L420" r:id="rId83" tooltip="Oscar De La Hoya" display="https://en.wikipedia.org/wiki/Oscar_De_La_Hoya" xr:uid="{4ECC0C7B-D400-4CAB-86D3-9FD98796C5C5}"/>
    <hyperlink ref="E461" r:id="rId84" tooltip="United States" display="https://en.wikipedia.org/wiki/United_States" xr:uid="{0A3C985C-D207-4E62-983C-0634367CF679}"/>
    <hyperlink ref="L500" r:id="rId85" tooltip="Paulie Ayala" display="https://en.wikipedia.org/wiki/Paulie_Ayala" xr:uid="{7C3EA790-61A1-4D76-9B3C-12A9441716A2}"/>
    <hyperlink ref="E502" r:id="rId86" tooltip="Thailand" display="https://en.wikipedia.org/wiki/Thailand" xr:uid="{AD597ABF-645C-473D-959E-B05384E7648E}"/>
    <hyperlink ref="E504" r:id="rId87" tooltip="France" display="https://en.wikipedia.org/wiki/France" xr:uid="{9AC75630-B868-4D44-B62B-5625E64E1B3A}"/>
    <hyperlink ref="L507" r:id="rId88" tooltip="Steve Molitor" display="https://en.wikipedia.org/wiki/Steve_Molitor" xr:uid="{DBF24990-1A07-4C0D-A1FF-B7EDCFBD3D2B}"/>
    <hyperlink ref="L519" r:id="rId89" tooltip="Vasyl Lomachenko" display="https://en.wikipedia.org/wiki/Vasyl_Lomachenko" xr:uid="{74FDCF66-8832-40B9-BAF4-8219BE8B7E0E}"/>
    <hyperlink ref="E531" r:id="rId90" tooltip="Mexico" display="https://en.wikipedia.org/wiki/Mexico" xr:uid="{0F03D5FD-9679-4605-B115-2D99BF30642A}"/>
    <hyperlink ref="E545" r:id="rId91" tooltip="South Korea" display="https://en.wikipedia.org/wiki/South_Korea" xr:uid="{E04DECBC-B273-4633-B379-C7C7D8DA20A3}"/>
    <hyperlink ref="E549" r:id="rId92" tooltip="Thailand" display="https://en.wikipedia.org/wiki/Thailand" xr:uid="{2B358BDA-115D-4517-9054-096EFE29C111}"/>
    <hyperlink ref="E559" r:id="rId93" tooltip="Thailand" display="https://en.wikipedia.org/wiki/Thailand" xr:uid="{0149E52A-7C91-4F53-8287-FFB0893821BD}"/>
    <hyperlink ref="E560" r:id="rId94" tooltip="Ghana" display="https://en.wikipedia.org/wiki/Ghana" xr:uid="{BC81142A-13CD-404C-88A4-A97B87B7451C}"/>
    <hyperlink ref="L580" r:id="rId95" tooltip="Khaosai Galaxy" display="https://en.wikipedia.org/wiki/Khaosai_Galaxy" xr:uid="{D8F7D852-9E20-4AB9-8C41-BDFBA705A22C}"/>
    <hyperlink ref="E583" r:id="rId96" tooltip="South Korea" display="https://en.wikipedia.org/wiki/South_Korea" xr:uid="{169E9BE0-EF75-472F-8920-FE5FD31AA9A2}"/>
    <hyperlink ref="E584" r:id="rId97" tooltip="Venezuela" display="https://en.wikipedia.org/wiki/Venezuela" xr:uid="{A721D80D-B5BA-4CE1-B6A2-E801E06E2F42}"/>
    <hyperlink ref="E594" r:id="rId98" tooltip="Venezuela" display="https://en.wikipedia.org/wiki/Venezuela" xr:uid="{27540F43-8B10-4BD9-B7E6-95E183C544CC}"/>
    <hyperlink ref="L594" r:id="rId99" tooltip="Cristian Mijares" display="https://en.wikipedia.org/wiki/Cristian_Mijares" xr:uid="{A4BF0892-C598-4F05-A1D7-7D48F67BA5A8}"/>
    <hyperlink ref="L602" r:id="rId100" tooltip="Daiki Kameda" display="https://en.wikipedia.org/wiki/Daiki_Kameda" xr:uid="{B6CED8C0-4C35-4C05-97E2-D2B02C0DDF47}"/>
    <hyperlink ref="L604" r:id="rId101" tooltip="Khalid Yafai" display="https://en.wikipedia.org/wiki/Khalid_Yafai" xr:uid="{133BFE3E-90BC-4E0C-81C0-FE66B0EB5375}"/>
    <hyperlink ref="E612" r:id="rId102" tooltip="Thailand" display="https://en.wikipedia.org/wiki/Thailand" xr:uid="{725CB24B-32FF-484B-BB8B-715805B17F85}"/>
    <hyperlink ref="L613" r:id="rId103" tooltip="Hiroyuki Ebihara" display="https://en.wikipedia.org/wiki/Hiroyuki_Ebihara" xr:uid="{7201A454-00FB-44C6-8E3C-EBF5C13B5A2D}"/>
    <hyperlink ref="L614" r:id="rId104" tooltip="Hiroyuki Ebihara" display="https://en.wikipedia.org/wiki/Hiroyuki_Ebihara" xr:uid="{551BA83C-7C7B-4DB2-8FF7-159ED3835D0F}"/>
    <hyperlink ref="E615" r:id="rId105" tooltip="Japan" display="https://en.wikipedia.org/wiki/Japan" xr:uid="{B8BAF9B3-4424-410F-B3B5-C28609920345}"/>
    <hyperlink ref="L618" r:id="rId106" tooltip="Tokyo" display="https://en.wikipedia.org/wiki/Tokyo" xr:uid="{85F9DDD9-A7A8-457A-B0A1-C86FAFFB155E}"/>
    <hyperlink ref="E622" r:id="rId107" tooltip="Panama" display="https://en.wikipedia.org/wiki/Panama" xr:uid="{7BFC334B-0DAD-4F3F-B364-52D952446940}"/>
    <hyperlink ref="E627" r:id="rId108" tooltip="South Africa" display="https://en.wikipedia.org/wiki/South_Africa" xr:uid="{65B4F329-DB85-4E91-8D9F-D1DC8D59BCBF}"/>
    <hyperlink ref="E629" r:id="rId109" tooltip="Panama" display="https://en.wikipedia.org/wiki/Panama" xr:uid="{5BE2B04E-4084-41E6-8025-FAADCD522C7F}"/>
    <hyperlink ref="E631" r:id="rId110" tooltip="Argentina" display="https://en.wikipedia.org/wiki/Argentina" xr:uid="{0E7D4C4C-C652-4E13-B884-D2DA37C993E9}"/>
    <hyperlink ref="E645" r:id="rId111" tooltip="Thailand" display="https://en.wikipedia.org/wiki/Thailand" xr:uid="{482D9F6D-8070-4119-8CCB-2ED1A8CB4C28}"/>
    <hyperlink ref="L652" r:id="rId112" tooltip="Brian Viloria" display="https://en.wikipedia.org/wiki/Brian_Viloria" xr:uid="{EA39B41B-950F-4098-AA1C-8E9ADD7E7308}"/>
    <hyperlink ref="E662" r:id="rId113" tooltip="South Korea" display="https://en.wikipedia.org/wiki/South_Korea" xr:uid="{4E522E98-6121-45AE-9189-A2D3D2717564}"/>
    <hyperlink ref="E669" r:id="rId114" tooltip="South Korea" display="https://en.wikipedia.org/wiki/South_Korea" xr:uid="{E1A04F04-D32D-40AA-831D-A968019465C3}"/>
    <hyperlink ref="E672" r:id="rId115" tooltip="Panama" display="https://en.wikipedia.org/wiki/Panama" xr:uid="{A93573E8-F946-4B0C-89F7-3B1E1904E6DF}"/>
    <hyperlink ref="E694" r:id="rId116" tooltip="South Korea" display="https://en.wikipedia.org/wiki/South_Korea" xr:uid="{A4FA5D47-73C0-44D7-828E-F396EE149116}"/>
    <hyperlink ref="E705" r:id="rId117" tooltip="Japan" display="https://en.wikipedia.org/wiki/Japan" xr:uid="{8F14C4C0-5DC4-4BF2-9E2E-51ECEA4F5397}"/>
    <hyperlink ref="E706" r:id="rId118" tooltip="Venezuela" display="https://en.wikipedia.org/wiki/Venezuela" xr:uid="{B51076C5-7E8C-4108-80C6-7494420272EF}"/>
    <hyperlink ref="L73" r:id="rId119" tooltip="Yuniel Dorticos" display="https://en.wikipedia.org/wiki/Yuniel_Dorticos" xr:uid="{BC53D83A-2D63-42D6-A859-88772C4E948A}"/>
    <hyperlink ref="L418" r:id="rId120" tooltip="Tony Lopez (boxer)" display="https://en.wikipedia.org/wiki/Tony_Lopez_(boxer)" xr:uid="{B2E542E1-C374-4D0F-95C9-DD1484768081}"/>
    <hyperlink ref="L447" r:id="rId121" tooltip="Alexis Argüello" display="https://en.wikipedia.org/wiki/Alexis_Arg%C3%BCello" xr:uid="{D1D5FEF5-2FC2-4659-8C47-B0A271E6CA01}"/>
    <hyperlink ref="L458" r:id="rId122" tooltip="Antonio Cermeño" display="https://en.wikipedia.org/wiki/Antonio_Cerme%C3%B1o" xr:uid="{3C142D8F-CA9F-4441-B610-DD7AD3A254BE}"/>
    <hyperlink ref="L462" r:id="rId123" tooltip="Juan Manuel Márquez" display="https://en.wikipedia.org/wiki/Juan_Manuel_M%C3%A1rquez" xr:uid="{E31B2D61-2188-4700-A01E-E94BF5237E51}"/>
    <hyperlink ref="L466" r:id="rId124" tooltip="Orlando Salido" display="https://en.wikipedia.org/wiki/Orlando_Salido" xr:uid="{1EE3E73F-D979-4C3E-8983-D42DEEBB0417}"/>
    <hyperlink ref="L467" r:id="rId125" tooltip="Jorge Solís" display="https://en.wikipedia.org/wiki/Jorge_Sol%C3%ADs" xr:uid="{E0DB96B6-849B-4FD2-A489-0085EBFF860E}"/>
    <hyperlink ref="L470" r:id="rId126" tooltip="Nicholas Walters" display="https://en.wikipedia.org/wiki/Nicholas_Walters" xr:uid="{A9D0E2D7-DBD3-4A33-858E-2D0AC08560E5}"/>
    <hyperlink ref="L471" r:id="rId127" tooltip="Nonito Donaire" display="https://en.wikipedia.org/wiki/Nonito_Donaire" xr:uid="{88BFBBAA-A2D9-4313-AA88-00E3E79E815B}"/>
    <hyperlink ref="L478" r:id="rId128" tooltip="Leo Santa Cruz" display="https://en.wikipedia.org/wiki/Leo_Santa_Cruz" xr:uid="{24F555C8-D122-465D-9A9F-C02F7BC4C8E1}"/>
  </hyperlinks>
  <pageMargins left="0.7" right="0.7" top="0.75" bottom="0.75" header="0.3" footer="0.3"/>
  <pageSetup orientation="portrait" horizontalDpi="360" verticalDpi="360" r:id="rId129"/>
  <drawing r:id="rId1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2116-20B5-4708-B6DD-560FF080FA51}">
  <dimension ref="A1:Q596"/>
  <sheetViews>
    <sheetView workbookViewId="0">
      <pane ySplit="1" topLeftCell="A575" activePane="bottomLeft" state="frozen"/>
      <selection pane="bottomLeft" activeCell="C580" sqref="C580:C595"/>
    </sheetView>
  </sheetViews>
  <sheetFormatPr defaultRowHeight="15" x14ac:dyDescent="0.25"/>
  <cols>
    <col min="2" max="2" width="19.28515625" bestFit="1" customWidth="1"/>
    <col min="3" max="3" width="19.28515625" customWidth="1"/>
    <col min="4" max="4" width="10" bestFit="1" customWidth="1"/>
    <col min="5" max="5" width="30" customWidth="1"/>
    <col min="6" max="6" width="10.7109375" customWidth="1"/>
    <col min="7" max="7" width="10.7109375" style="1" bestFit="1" customWidth="1"/>
    <col min="8" max="8" width="35.5703125" bestFit="1" customWidth="1"/>
    <col min="9" max="9" width="9.85546875" bestFit="1" customWidth="1"/>
    <col min="11" max="11" width="10.7109375" style="1" bestFit="1" customWidth="1"/>
    <col min="13" max="13" width="16.5703125" bestFit="1" customWidth="1"/>
  </cols>
  <sheetData>
    <row r="1" spans="1:17" x14ac:dyDescent="0.25">
      <c r="A1" t="s">
        <v>300</v>
      </c>
      <c r="B1" t="s">
        <v>1713</v>
      </c>
      <c r="C1" t="s">
        <v>4963</v>
      </c>
      <c r="D1" t="s">
        <v>332</v>
      </c>
      <c r="E1" t="s">
        <v>301</v>
      </c>
      <c r="F1" t="s">
        <v>733</v>
      </c>
      <c r="G1" s="1" t="s">
        <v>346</v>
      </c>
      <c r="H1" t="s">
        <v>1733</v>
      </c>
      <c r="I1" t="s">
        <v>0</v>
      </c>
      <c r="J1" t="s">
        <v>1</v>
      </c>
      <c r="K1" s="1" t="s">
        <v>1060</v>
      </c>
      <c r="L1" t="s">
        <v>1712</v>
      </c>
      <c r="M1" t="s">
        <v>3044</v>
      </c>
      <c r="N1" t="s">
        <v>3045</v>
      </c>
      <c r="O1" t="s">
        <v>3046</v>
      </c>
      <c r="P1" t="s">
        <v>3047</v>
      </c>
      <c r="Q1" t="s">
        <v>4938</v>
      </c>
    </row>
    <row r="2" spans="1:17" x14ac:dyDescent="0.25">
      <c r="A2" t="s">
        <v>302</v>
      </c>
      <c r="B2" t="s">
        <v>1710</v>
      </c>
      <c r="C2" t="str">
        <f>VLOOKUP(B2,'Weight Classes'!$F$2:$G$18,2,FALSE)</f>
        <v>Heavyweight</v>
      </c>
      <c r="D2">
        <v>1</v>
      </c>
      <c r="E2" t="s">
        <v>347</v>
      </c>
      <c r="F2" t="s">
        <v>734</v>
      </c>
      <c r="G2" s="1">
        <v>23214</v>
      </c>
      <c r="H2" t="s">
        <v>1064</v>
      </c>
      <c r="I2">
        <v>0</v>
      </c>
      <c r="M2" s="1">
        <f>IF(B3=B2,G3,"")</f>
        <v>23432</v>
      </c>
      <c r="N2">
        <f>M2-G2</f>
        <v>218</v>
      </c>
      <c r="O2" t="str">
        <f>VLOOKUP(F2,'Country Mapping'!$A$1:$C$330,2,FALSE)</f>
        <v>North America</v>
      </c>
      <c r="P2" t="str">
        <f>VLOOKUP(F2,'Country Mapping'!$A$1:$C$330,3,FALSE)</f>
        <v>North America</v>
      </c>
    </row>
    <row r="3" spans="1:17" x14ac:dyDescent="0.25">
      <c r="A3" t="s">
        <v>302</v>
      </c>
      <c r="B3" t="s">
        <v>1710</v>
      </c>
      <c r="C3" t="str">
        <f>VLOOKUP(B3,'Weight Classes'!$F$2:$G$18,2,FALSE)</f>
        <v>Heavyweight</v>
      </c>
      <c r="D3">
        <f>IF(B3=B2,D2+1,1)</f>
        <v>2</v>
      </c>
      <c r="E3" t="s">
        <v>348</v>
      </c>
      <c r="F3" t="s">
        <v>734</v>
      </c>
      <c r="G3" s="1">
        <v>23432</v>
      </c>
      <c r="H3" t="s">
        <v>1065</v>
      </c>
      <c r="I3">
        <v>9</v>
      </c>
      <c r="K3" s="1">
        <v>25273</v>
      </c>
      <c r="L3" t="s">
        <v>1711</v>
      </c>
      <c r="M3" s="1">
        <f>IF(B4=B3,G4,"")</f>
        <v>25615</v>
      </c>
      <c r="N3">
        <f>IF(B3=B4,M3-G3,"")</f>
        <v>2183</v>
      </c>
      <c r="O3" t="str">
        <f>VLOOKUP(F3,'Country Mapping'!$A$1:$C$330,2,FALSE)</f>
        <v>North America</v>
      </c>
      <c r="P3" t="str">
        <f>VLOOKUP(F3,'Country Mapping'!$A$1:$C$330,3,FALSE)</f>
        <v>North America</v>
      </c>
    </row>
    <row r="4" spans="1:17" x14ac:dyDescent="0.25">
      <c r="A4" t="s">
        <v>302</v>
      </c>
      <c r="B4" t="s">
        <v>1710</v>
      </c>
      <c r="C4" t="str">
        <f>VLOOKUP(B4,'Weight Classes'!$F$2:$G$18,2,FALSE)</f>
        <v>Heavyweight</v>
      </c>
      <c r="D4">
        <f t="shared" ref="D4:D67" si="0">IF(B4=B3,D3+1,1)</f>
        <v>3</v>
      </c>
      <c r="E4" t="s">
        <v>350</v>
      </c>
      <c r="F4" t="s">
        <v>734</v>
      </c>
      <c r="G4" s="1">
        <v>25615</v>
      </c>
      <c r="H4" t="s">
        <v>1068</v>
      </c>
      <c r="I4">
        <v>4</v>
      </c>
      <c r="L4" t="s">
        <v>1067</v>
      </c>
      <c r="M4" s="1">
        <f t="shared" ref="M4:M67" si="1">IF(B5=B4,G5,"")</f>
        <v>26686</v>
      </c>
      <c r="N4">
        <f t="shared" ref="N4:N67" si="2">IF(B4=B5,M4-G4,"")</f>
        <v>1071</v>
      </c>
      <c r="O4" t="str">
        <f>VLOOKUP(F4,'Country Mapping'!$A$1:$C$330,2,FALSE)</f>
        <v>North America</v>
      </c>
      <c r="P4" t="str">
        <f>VLOOKUP(F4,'Country Mapping'!$A$1:$C$330,3,FALSE)</f>
        <v>North America</v>
      </c>
    </row>
    <row r="5" spans="1:17" x14ac:dyDescent="0.25">
      <c r="A5" t="s">
        <v>302</v>
      </c>
      <c r="B5" t="s">
        <v>1710</v>
      </c>
      <c r="C5" t="str">
        <f>VLOOKUP(B5,'Weight Classes'!$F$2:$G$18,2,FALSE)</f>
        <v>Heavyweight</v>
      </c>
      <c r="D5">
        <f t="shared" si="0"/>
        <v>4</v>
      </c>
      <c r="E5" t="s">
        <v>351</v>
      </c>
      <c r="F5" t="s">
        <v>734</v>
      </c>
      <c r="G5" s="1">
        <v>26686</v>
      </c>
      <c r="H5" t="s">
        <v>1069</v>
      </c>
      <c r="I5">
        <v>2</v>
      </c>
      <c r="M5" s="1">
        <f t="shared" si="1"/>
        <v>27332</v>
      </c>
      <c r="N5">
        <f t="shared" si="2"/>
        <v>646</v>
      </c>
      <c r="O5" t="str">
        <f>VLOOKUP(F5,'Country Mapping'!$A$1:$C$330,2,FALSE)</f>
        <v>North America</v>
      </c>
      <c r="P5" t="str">
        <f>VLOOKUP(F5,'Country Mapping'!$A$1:$C$330,3,FALSE)</f>
        <v>North America</v>
      </c>
    </row>
    <row r="6" spans="1:17" x14ac:dyDescent="0.25">
      <c r="A6" t="s">
        <v>302</v>
      </c>
      <c r="B6" t="s">
        <v>1710</v>
      </c>
      <c r="C6" t="str">
        <f>VLOOKUP(B6,'Weight Classes'!$F$2:$G$18,2,FALSE)</f>
        <v>Heavyweight</v>
      </c>
      <c r="D6">
        <f t="shared" si="0"/>
        <v>5</v>
      </c>
      <c r="E6" t="s">
        <v>349</v>
      </c>
      <c r="F6" t="s">
        <v>734</v>
      </c>
      <c r="G6" s="1">
        <v>27332</v>
      </c>
      <c r="H6" t="s">
        <v>1070</v>
      </c>
      <c r="I6">
        <v>10</v>
      </c>
      <c r="M6" s="1">
        <f t="shared" si="1"/>
        <v>28536</v>
      </c>
      <c r="N6">
        <f t="shared" si="2"/>
        <v>1204</v>
      </c>
      <c r="O6" t="str">
        <f>VLOOKUP(F6,'Country Mapping'!$A$1:$C$330,2,FALSE)</f>
        <v>North America</v>
      </c>
      <c r="P6" t="str">
        <f>VLOOKUP(F6,'Country Mapping'!$A$1:$C$330,3,FALSE)</f>
        <v>North America</v>
      </c>
    </row>
    <row r="7" spans="1:17" x14ac:dyDescent="0.25">
      <c r="A7" t="s">
        <v>302</v>
      </c>
      <c r="B7" t="s">
        <v>1710</v>
      </c>
      <c r="C7" t="str">
        <f>VLOOKUP(B7,'Weight Classes'!$F$2:$G$18,2,FALSE)</f>
        <v>Heavyweight</v>
      </c>
      <c r="D7">
        <f t="shared" si="0"/>
        <v>6</v>
      </c>
      <c r="E7" t="s">
        <v>353</v>
      </c>
      <c r="F7" t="s">
        <v>734</v>
      </c>
      <c r="G7" s="1">
        <v>28536</v>
      </c>
      <c r="H7" t="s">
        <v>1064</v>
      </c>
      <c r="I7">
        <v>0</v>
      </c>
      <c r="K7" s="1">
        <v>28567</v>
      </c>
      <c r="L7" t="s">
        <v>1303</v>
      </c>
      <c r="M7" s="1">
        <f t="shared" si="1"/>
        <v>28578</v>
      </c>
      <c r="N7">
        <f t="shared" si="2"/>
        <v>42</v>
      </c>
      <c r="O7" t="str">
        <f>VLOOKUP(F7,'Country Mapping'!$A$1:$C$330,2,FALSE)</f>
        <v>North America</v>
      </c>
      <c r="P7" t="str">
        <f>VLOOKUP(F7,'Country Mapping'!$A$1:$C$330,3,FALSE)</f>
        <v>North America</v>
      </c>
    </row>
    <row r="8" spans="1:17" x14ac:dyDescent="0.25">
      <c r="A8" t="s">
        <v>302</v>
      </c>
      <c r="B8" t="s">
        <v>1710</v>
      </c>
      <c r="C8" t="str">
        <f>VLOOKUP(B8,'Weight Classes'!$F$2:$G$18,2,FALSE)</f>
        <v>Heavyweight</v>
      </c>
      <c r="D8">
        <f t="shared" si="0"/>
        <v>7</v>
      </c>
      <c r="E8" t="s">
        <v>1304</v>
      </c>
      <c r="F8" t="s">
        <v>734</v>
      </c>
      <c r="G8" s="1">
        <v>28578</v>
      </c>
      <c r="H8" t="s">
        <v>1072</v>
      </c>
      <c r="I8">
        <v>0</v>
      </c>
      <c r="L8" t="s">
        <v>1071</v>
      </c>
      <c r="M8" s="1">
        <f t="shared" si="1"/>
        <v>28650</v>
      </c>
      <c r="N8">
        <f t="shared" si="2"/>
        <v>72</v>
      </c>
      <c r="O8" t="str">
        <f>VLOOKUP(F8,'Country Mapping'!$A$1:$C$330,2,FALSE)</f>
        <v>North America</v>
      </c>
      <c r="P8" t="str">
        <f>VLOOKUP(F8,'Country Mapping'!$A$1:$C$330,3,FALSE)</f>
        <v>North America</v>
      </c>
    </row>
    <row r="9" spans="1:17" x14ac:dyDescent="0.25">
      <c r="A9" t="s">
        <v>302</v>
      </c>
      <c r="B9" t="s">
        <v>1710</v>
      </c>
      <c r="C9" t="str">
        <f>VLOOKUP(B9,'Weight Classes'!$F$2:$G$18,2,FALSE)</f>
        <v>Heavyweight</v>
      </c>
      <c r="D9">
        <f t="shared" si="0"/>
        <v>8</v>
      </c>
      <c r="E9" t="s">
        <v>1305</v>
      </c>
      <c r="F9" t="s">
        <v>734</v>
      </c>
      <c r="G9" s="1">
        <v>28650</v>
      </c>
      <c r="H9" t="s">
        <v>1064</v>
      </c>
      <c r="I9">
        <v>16</v>
      </c>
      <c r="K9" s="1">
        <v>30661</v>
      </c>
      <c r="L9" t="s">
        <v>1306</v>
      </c>
      <c r="M9" s="1">
        <f t="shared" si="1"/>
        <v>30750</v>
      </c>
      <c r="N9">
        <f t="shared" si="2"/>
        <v>2100</v>
      </c>
      <c r="O9" t="str">
        <f>VLOOKUP(F9,'Country Mapping'!$A$1:$C$330,2,FALSE)</f>
        <v>North America</v>
      </c>
      <c r="P9" t="str">
        <f>VLOOKUP(F9,'Country Mapping'!$A$1:$C$330,3,FALSE)</f>
        <v>North America</v>
      </c>
    </row>
    <row r="10" spans="1:17" x14ac:dyDescent="0.25">
      <c r="A10" t="s">
        <v>302</v>
      </c>
      <c r="B10" t="s">
        <v>1710</v>
      </c>
      <c r="C10" t="str">
        <f>VLOOKUP(B10,'Weight Classes'!$F$2:$G$18,2,FALSE)</f>
        <v>Heavyweight</v>
      </c>
      <c r="D10">
        <f t="shared" si="0"/>
        <v>9</v>
      </c>
      <c r="E10" t="s">
        <v>355</v>
      </c>
      <c r="F10" t="s">
        <v>734</v>
      </c>
      <c r="G10" s="1">
        <v>30750</v>
      </c>
      <c r="H10" t="s">
        <v>1064</v>
      </c>
      <c r="I10">
        <v>0</v>
      </c>
      <c r="L10" t="s">
        <v>1074</v>
      </c>
      <c r="M10" s="1">
        <f t="shared" si="1"/>
        <v>30925</v>
      </c>
      <c r="N10">
        <f t="shared" si="2"/>
        <v>175</v>
      </c>
      <c r="O10" t="str">
        <f>VLOOKUP(F10,'Country Mapping'!$A$1:$C$330,2,FALSE)</f>
        <v>North America</v>
      </c>
      <c r="P10" t="str">
        <f>VLOOKUP(F10,'Country Mapping'!$A$1:$C$330,3,FALSE)</f>
        <v>North America</v>
      </c>
    </row>
    <row r="11" spans="1:17" x14ac:dyDescent="0.25">
      <c r="A11" t="s">
        <v>302</v>
      </c>
      <c r="B11" t="s">
        <v>1710</v>
      </c>
      <c r="C11" t="str">
        <f>VLOOKUP(B11,'Weight Classes'!$F$2:$G$18,2,FALSE)</f>
        <v>Heavyweight</v>
      </c>
      <c r="D11">
        <f t="shared" si="0"/>
        <v>10</v>
      </c>
      <c r="E11" t="s">
        <v>1307</v>
      </c>
      <c r="F11" t="s">
        <v>734</v>
      </c>
      <c r="G11" s="1">
        <v>30925</v>
      </c>
      <c r="H11" t="s">
        <v>1064</v>
      </c>
      <c r="I11">
        <v>1</v>
      </c>
      <c r="M11" s="1">
        <f t="shared" si="1"/>
        <v>31493</v>
      </c>
      <c r="N11">
        <f t="shared" si="2"/>
        <v>568</v>
      </c>
      <c r="O11" t="str">
        <f>VLOOKUP(F11,'Country Mapping'!$A$1:$C$330,2,FALSE)</f>
        <v>North America</v>
      </c>
      <c r="P11" t="str">
        <f>VLOOKUP(F11,'Country Mapping'!$A$1:$C$330,3,FALSE)</f>
        <v>North America</v>
      </c>
    </row>
    <row r="12" spans="1:17" x14ac:dyDescent="0.25">
      <c r="A12" t="s">
        <v>302</v>
      </c>
      <c r="B12" t="s">
        <v>1710</v>
      </c>
      <c r="C12" t="str">
        <f>VLOOKUP(B12,'Weight Classes'!$F$2:$G$18,2,FALSE)</f>
        <v>Heavyweight</v>
      </c>
      <c r="D12">
        <f t="shared" si="0"/>
        <v>11</v>
      </c>
      <c r="E12" t="s">
        <v>1308</v>
      </c>
      <c r="F12" t="s">
        <v>764</v>
      </c>
      <c r="G12" s="1">
        <v>31493</v>
      </c>
      <c r="H12" t="s">
        <v>1064</v>
      </c>
      <c r="I12">
        <v>0</v>
      </c>
      <c r="M12" s="1">
        <f t="shared" si="1"/>
        <v>31738</v>
      </c>
      <c r="N12">
        <f t="shared" si="2"/>
        <v>245</v>
      </c>
      <c r="O12" t="str">
        <f>VLOOKUP(F12,'Country Mapping'!$A$1:$C$330,2,FALSE)</f>
        <v>North America</v>
      </c>
      <c r="P12" t="str">
        <f>VLOOKUP(F12,'Country Mapping'!$A$1:$C$330,3,FALSE)</f>
        <v>North America</v>
      </c>
    </row>
    <row r="13" spans="1:17" x14ac:dyDescent="0.25">
      <c r="A13" t="s">
        <v>302</v>
      </c>
      <c r="B13" t="s">
        <v>1710</v>
      </c>
      <c r="C13" t="str">
        <f>VLOOKUP(B13,'Weight Classes'!$F$2:$G$18,2,FALSE)</f>
        <v>Heavyweight</v>
      </c>
      <c r="D13">
        <f t="shared" si="0"/>
        <v>12</v>
      </c>
      <c r="E13" t="s">
        <v>356</v>
      </c>
      <c r="F13" t="s">
        <v>734</v>
      </c>
      <c r="G13" s="1">
        <v>31738</v>
      </c>
      <c r="H13" t="s">
        <v>1064</v>
      </c>
      <c r="I13">
        <v>9</v>
      </c>
      <c r="M13" s="1">
        <f t="shared" si="1"/>
        <v>32915</v>
      </c>
      <c r="N13">
        <f t="shared" si="2"/>
        <v>1177</v>
      </c>
      <c r="O13" t="str">
        <f>VLOOKUP(F13,'Country Mapping'!$A$1:$C$330,2,FALSE)</f>
        <v>North America</v>
      </c>
      <c r="P13" t="str">
        <f>VLOOKUP(F13,'Country Mapping'!$A$1:$C$330,3,FALSE)</f>
        <v>North America</v>
      </c>
    </row>
    <row r="14" spans="1:17" x14ac:dyDescent="0.25">
      <c r="A14" t="s">
        <v>302</v>
      </c>
      <c r="B14" t="s">
        <v>1710</v>
      </c>
      <c r="C14" t="str">
        <f>VLOOKUP(B14,'Weight Classes'!$F$2:$G$18,2,FALSE)</f>
        <v>Heavyweight</v>
      </c>
      <c r="D14">
        <f t="shared" si="0"/>
        <v>13</v>
      </c>
      <c r="E14" t="s">
        <v>1309</v>
      </c>
      <c r="F14" t="s">
        <v>734</v>
      </c>
      <c r="G14" s="1">
        <v>32915</v>
      </c>
      <c r="H14" t="s">
        <v>1075</v>
      </c>
      <c r="I14">
        <v>0</v>
      </c>
      <c r="M14" s="1">
        <f t="shared" si="1"/>
        <v>33171</v>
      </c>
      <c r="N14">
        <f t="shared" si="2"/>
        <v>256</v>
      </c>
      <c r="O14" t="str">
        <f>VLOOKUP(F14,'Country Mapping'!$A$1:$C$330,2,FALSE)</f>
        <v>North America</v>
      </c>
      <c r="P14" t="str">
        <f>VLOOKUP(F14,'Country Mapping'!$A$1:$C$330,3,FALSE)</f>
        <v>North America</v>
      </c>
    </row>
    <row r="15" spans="1:17" x14ac:dyDescent="0.25">
      <c r="A15" t="s">
        <v>302</v>
      </c>
      <c r="B15" t="s">
        <v>1710</v>
      </c>
      <c r="C15" t="str">
        <f>VLOOKUP(B15,'Weight Classes'!$F$2:$G$18,2,FALSE)</f>
        <v>Heavyweight</v>
      </c>
      <c r="D15">
        <f t="shared" si="0"/>
        <v>14</v>
      </c>
      <c r="E15" t="s">
        <v>357</v>
      </c>
      <c r="F15" t="s">
        <v>734</v>
      </c>
      <c r="G15" s="1">
        <v>33171</v>
      </c>
      <c r="H15" t="s">
        <v>1064</v>
      </c>
      <c r="I15">
        <v>3</v>
      </c>
      <c r="M15" s="1">
        <f t="shared" si="1"/>
        <v>33921</v>
      </c>
      <c r="N15">
        <f t="shared" si="2"/>
        <v>750</v>
      </c>
      <c r="O15" t="str">
        <f>VLOOKUP(F15,'Country Mapping'!$A$1:$C$330,2,FALSE)</f>
        <v>North America</v>
      </c>
      <c r="P15" t="str">
        <f>VLOOKUP(F15,'Country Mapping'!$A$1:$C$330,3,FALSE)</f>
        <v>North America</v>
      </c>
    </row>
    <row r="16" spans="1:17" x14ac:dyDescent="0.25">
      <c r="A16" t="s">
        <v>302</v>
      </c>
      <c r="B16" t="s">
        <v>1710</v>
      </c>
      <c r="C16" t="str">
        <f>VLOOKUP(B16,'Weight Classes'!$F$2:$G$18,2,FALSE)</f>
        <v>Heavyweight</v>
      </c>
      <c r="D16">
        <f t="shared" si="0"/>
        <v>15</v>
      </c>
      <c r="E16" t="s">
        <v>358</v>
      </c>
      <c r="F16" t="s">
        <v>734</v>
      </c>
      <c r="G16" s="1">
        <v>33921</v>
      </c>
      <c r="H16" t="s">
        <v>1064</v>
      </c>
      <c r="I16">
        <v>0</v>
      </c>
      <c r="K16" s="1">
        <v>33952</v>
      </c>
      <c r="L16" t="s">
        <v>1076</v>
      </c>
      <c r="M16" s="1">
        <f t="shared" si="1"/>
        <v>33952</v>
      </c>
      <c r="N16">
        <f t="shared" si="2"/>
        <v>31</v>
      </c>
      <c r="O16" t="str">
        <f>VLOOKUP(F16,'Country Mapping'!$A$1:$C$330,2,FALSE)</f>
        <v>North America</v>
      </c>
      <c r="P16" t="str">
        <f>VLOOKUP(F16,'Country Mapping'!$A$1:$C$330,3,FALSE)</f>
        <v>North America</v>
      </c>
    </row>
    <row r="17" spans="1:16" x14ac:dyDescent="0.25">
      <c r="A17" t="s">
        <v>302</v>
      </c>
      <c r="B17" t="s">
        <v>1710</v>
      </c>
      <c r="C17" t="str">
        <f>VLOOKUP(B17,'Weight Classes'!$F$2:$G$18,2,FALSE)</f>
        <v>Heavyweight</v>
      </c>
      <c r="D17">
        <f t="shared" si="0"/>
        <v>16</v>
      </c>
      <c r="E17" t="s">
        <v>365</v>
      </c>
      <c r="F17" t="s">
        <v>736</v>
      </c>
      <c r="G17" s="1">
        <v>33952</v>
      </c>
      <c r="H17" t="s">
        <v>1072</v>
      </c>
      <c r="I17">
        <v>3</v>
      </c>
      <c r="L17" t="s">
        <v>1071</v>
      </c>
      <c r="M17" s="1">
        <f t="shared" si="1"/>
        <v>34601</v>
      </c>
      <c r="N17">
        <f t="shared" si="2"/>
        <v>649</v>
      </c>
      <c r="O17" t="str">
        <f>VLOOKUP(F17,'Country Mapping'!$A$1:$C$330,2,FALSE)</f>
        <v>Western Europe</v>
      </c>
      <c r="P17" t="str">
        <f>VLOOKUP(F17,'Country Mapping'!$A$1:$C$330,3,FALSE)</f>
        <v>Europe</v>
      </c>
    </row>
    <row r="18" spans="1:16" x14ac:dyDescent="0.25">
      <c r="A18" t="s">
        <v>302</v>
      </c>
      <c r="B18" t="s">
        <v>1710</v>
      </c>
      <c r="C18" t="str">
        <f>VLOOKUP(B18,'Weight Classes'!$F$2:$G$18,2,FALSE)</f>
        <v>Heavyweight</v>
      </c>
      <c r="D18">
        <f t="shared" si="0"/>
        <v>17</v>
      </c>
      <c r="E18" t="s">
        <v>1310</v>
      </c>
      <c r="F18" t="s">
        <v>734</v>
      </c>
      <c r="G18" s="1">
        <v>34601</v>
      </c>
      <c r="H18" t="s">
        <v>1077</v>
      </c>
      <c r="I18">
        <v>1</v>
      </c>
      <c r="M18" s="1">
        <f t="shared" si="1"/>
        <v>34944</v>
      </c>
      <c r="N18">
        <f t="shared" si="2"/>
        <v>343</v>
      </c>
      <c r="O18" t="str">
        <f>VLOOKUP(F18,'Country Mapping'!$A$1:$C$330,2,FALSE)</f>
        <v>North America</v>
      </c>
      <c r="P18" t="str">
        <f>VLOOKUP(F18,'Country Mapping'!$A$1:$C$330,3,FALSE)</f>
        <v>North America</v>
      </c>
    </row>
    <row r="19" spans="1:16" x14ac:dyDescent="0.25">
      <c r="A19" t="s">
        <v>302</v>
      </c>
      <c r="B19" t="s">
        <v>1710</v>
      </c>
      <c r="C19" t="str">
        <f>VLOOKUP(B19,'Weight Classes'!$F$2:$G$18,2,FALSE)</f>
        <v>Heavyweight</v>
      </c>
      <c r="D19">
        <f t="shared" si="0"/>
        <v>18</v>
      </c>
      <c r="E19" t="s">
        <v>1311</v>
      </c>
      <c r="F19" t="s">
        <v>736</v>
      </c>
      <c r="G19" s="1">
        <v>34944</v>
      </c>
      <c r="H19" t="s">
        <v>1077</v>
      </c>
      <c r="I19">
        <v>0</v>
      </c>
      <c r="M19" s="1">
        <f t="shared" si="1"/>
        <v>35140</v>
      </c>
      <c r="N19">
        <f t="shared" si="2"/>
        <v>196</v>
      </c>
      <c r="O19" t="str">
        <f>VLOOKUP(F19,'Country Mapping'!$A$1:$C$330,2,FALSE)</f>
        <v>Western Europe</v>
      </c>
      <c r="P19" t="str">
        <f>VLOOKUP(F19,'Country Mapping'!$A$1:$C$330,3,FALSE)</f>
        <v>Europe</v>
      </c>
    </row>
    <row r="20" spans="1:16" x14ac:dyDescent="0.25">
      <c r="A20" t="s">
        <v>302</v>
      </c>
      <c r="B20" t="s">
        <v>1710</v>
      </c>
      <c r="C20" t="str">
        <f>VLOOKUP(B20,'Weight Classes'!$F$2:$G$18,2,FALSE)</f>
        <v>Heavyweight</v>
      </c>
      <c r="D20">
        <f t="shared" si="0"/>
        <v>19</v>
      </c>
      <c r="E20" t="s">
        <v>363</v>
      </c>
      <c r="F20" t="s">
        <v>734</v>
      </c>
      <c r="G20" s="1">
        <v>35140</v>
      </c>
      <c r="H20" t="s">
        <v>1064</v>
      </c>
      <c r="I20">
        <v>0</v>
      </c>
      <c r="K20" s="1">
        <v>35332</v>
      </c>
      <c r="L20" t="s">
        <v>1078</v>
      </c>
      <c r="M20" s="1">
        <f t="shared" si="1"/>
        <v>35468</v>
      </c>
      <c r="N20">
        <f t="shared" si="2"/>
        <v>328</v>
      </c>
      <c r="O20" t="str">
        <f>VLOOKUP(F20,'Country Mapping'!$A$1:$C$330,2,FALSE)</f>
        <v>North America</v>
      </c>
      <c r="P20" t="str">
        <f>VLOOKUP(F20,'Country Mapping'!$A$1:$C$330,3,FALSE)</f>
        <v>North America</v>
      </c>
    </row>
    <row r="21" spans="1:16" x14ac:dyDescent="0.25">
      <c r="A21" t="s">
        <v>302</v>
      </c>
      <c r="B21" t="s">
        <v>1710</v>
      </c>
      <c r="C21" t="str">
        <f>VLOOKUP(B21,'Weight Classes'!$F$2:$G$18,2,FALSE)</f>
        <v>Heavyweight</v>
      </c>
      <c r="D21">
        <f t="shared" si="0"/>
        <v>20</v>
      </c>
      <c r="E21" t="s">
        <v>1312</v>
      </c>
      <c r="F21" t="s">
        <v>736</v>
      </c>
      <c r="G21" s="1">
        <v>35468</v>
      </c>
      <c r="H21" t="s">
        <v>1064</v>
      </c>
      <c r="I21">
        <v>9</v>
      </c>
      <c r="L21" t="s">
        <v>1079</v>
      </c>
      <c r="M21" s="1">
        <f t="shared" si="1"/>
        <v>37003</v>
      </c>
      <c r="N21">
        <f t="shared" si="2"/>
        <v>1535</v>
      </c>
      <c r="O21" t="str">
        <f>VLOOKUP(F21,'Country Mapping'!$A$1:$C$330,2,FALSE)</f>
        <v>Western Europe</v>
      </c>
      <c r="P21" t="str">
        <f>VLOOKUP(F21,'Country Mapping'!$A$1:$C$330,3,FALSE)</f>
        <v>Europe</v>
      </c>
    </row>
    <row r="22" spans="1:16" x14ac:dyDescent="0.25">
      <c r="A22" t="s">
        <v>302</v>
      </c>
      <c r="B22" t="s">
        <v>1710</v>
      </c>
      <c r="C22" t="str">
        <f>VLOOKUP(B22,'Weight Classes'!$F$2:$G$18,2,FALSE)</f>
        <v>Heavyweight</v>
      </c>
      <c r="D22">
        <f t="shared" si="0"/>
        <v>21</v>
      </c>
      <c r="E22" t="s">
        <v>1313</v>
      </c>
      <c r="F22" t="s">
        <v>734</v>
      </c>
      <c r="G22" s="1">
        <v>37003</v>
      </c>
      <c r="H22" t="s">
        <v>1080</v>
      </c>
      <c r="I22">
        <v>0</v>
      </c>
      <c r="M22" s="1">
        <f t="shared" si="1"/>
        <v>37212</v>
      </c>
      <c r="N22">
        <f t="shared" si="2"/>
        <v>209</v>
      </c>
      <c r="O22" t="str">
        <f>VLOOKUP(F22,'Country Mapping'!$A$1:$C$330,2,FALSE)</f>
        <v>North America</v>
      </c>
      <c r="P22" t="str">
        <f>VLOOKUP(F22,'Country Mapping'!$A$1:$C$330,3,FALSE)</f>
        <v>North America</v>
      </c>
    </row>
    <row r="23" spans="1:16" x14ac:dyDescent="0.25">
      <c r="A23" t="s">
        <v>302</v>
      </c>
      <c r="B23" t="s">
        <v>1710</v>
      </c>
      <c r="C23" t="str">
        <f>VLOOKUP(B23,'Weight Classes'!$F$2:$G$18,2,FALSE)</f>
        <v>Heavyweight</v>
      </c>
      <c r="D23">
        <f t="shared" si="0"/>
        <v>22</v>
      </c>
      <c r="E23" t="s">
        <v>1314</v>
      </c>
      <c r="F23" t="s">
        <v>736</v>
      </c>
      <c r="G23" s="1">
        <v>37212</v>
      </c>
      <c r="H23" t="s">
        <v>1064</v>
      </c>
      <c r="I23">
        <v>2</v>
      </c>
      <c r="K23" s="1">
        <v>38023</v>
      </c>
      <c r="L23" t="s">
        <v>1081</v>
      </c>
      <c r="M23" s="1">
        <f t="shared" si="1"/>
        <v>38101</v>
      </c>
      <c r="N23">
        <f t="shared" si="2"/>
        <v>889</v>
      </c>
      <c r="O23" t="str">
        <f>VLOOKUP(F23,'Country Mapping'!$A$1:$C$330,2,FALSE)</f>
        <v>Western Europe</v>
      </c>
      <c r="P23" t="str">
        <f>VLOOKUP(F23,'Country Mapping'!$A$1:$C$330,3,FALSE)</f>
        <v>Europe</v>
      </c>
    </row>
    <row r="24" spans="1:16" x14ac:dyDescent="0.25">
      <c r="A24" t="s">
        <v>302</v>
      </c>
      <c r="B24" t="s">
        <v>1710</v>
      </c>
      <c r="C24" t="str">
        <f>VLOOKUP(B24,'Weight Classes'!$F$2:$G$18,2,FALSE)</f>
        <v>Heavyweight</v>
      </c>
      <c r="D24">
        <f t="shared" si="0"/>
        <v>23</v>
      </c>
      <c r="E24" t="s">
        <v>1315</v>
      </c>
      <c r="F24" t="s">
        <v>739</v>
      </c>
      <c r="G24" s="1">
        <v>38101</v>
      </c>
      <c r="H24" t="s">
        <v>1082</v>
      </c>
      <c r="I24">
        <v>1</v>
      </c>
      <c r="K24" s="1">
        <v>38101</v>
      </c>
      <c r="L24" t="s">
        <v>1083</v>
      </c>
      <c r="M24" s="1">
        <f t="shared" si="1"/>
        <v>38665</v>
      </c>
      <c r="N24">
        <f t="shared" si="2"/>
        <v>564</v>
      </c>
      <c r="O24" t="str">
        <f>VLOOKUP(F24,'Country Mapping'!$A$1:$C$330,2,FALSE)</f>
        <v>Eastern Europe</v>
      </c>
      <c r="P24" t="str">
        <f>VLOOKUP(F24,'Country Mapping'!$A$1:$C$330,3,FALSE)</f>
        <v>Europe</v>
      </c>
    </row>
    <row r="25" spans="1:16" x14ac:dyDescent="0.25">
      <c r="A25" t="s">
        <v>302</v>
      </c>
      <c r="B25" t="s">
        <v>1710</v>
      </c>
      <c r="C25" t="str">
        <f>VLOOKUP(B25,'Weight Classes'!$F$2:$G$18,2,FALSE)</f>
        <v>Heavyweight</v>
      </c>
      <c r="D25">
        <f t="shared" si="0"/>
        <v>24</v>
      </c>
      <c r="E25" t="s">
        <v>1316</v>
      </c>
      <c r="F25" t="s">
        <v>734</v>
      </c>
      <c r="G25" s="1">
        <v>38665</v>
      </c>
      <c r="H25" t="s">
        <v>1072</v>
      </c>
      <c r="I25">
        <v>1</v>
      </c>
      <c r="L25" t="s">
        <v>1084</v>
      </c>
      <c r="M25" s="1">
        <f t="shared" si="1"/>
        <v>38941</v>
      </c>
      <c r="N25">
        <f t="shared" si="2"/>
        <v>276</v>
      </c>
      <c r="O25" t="str">
        <f>VLOOKUP(F25,'Country Mapping'!$A$1:$C$330,2,FALSE)</f>
        <v>North America</v>
      </c>
      <c r="P25" t="str">
        <f>VLOOKUP(F25,'Country Mapping'!$A$1:$C$330,3,FALSE)</f>
        <v>North America</v>
      </c>
    </row>
    <row r="26" spans="1:16" x14ac:dyDescent="0.25">
      <c r="A26" t="s">
        <v>302</v>
      </c>
      <c r="B26" t="s">
        <v>1710</v>
      </c>
      <c r="C26" t="str">
        <f>VLOOKUP(B26,'Weight Classes'!$F$2:$G$18,2,FALSE)</f>
        <v>Heavyweight</v>
      </c>
      <c r="D26">
        <f t="shared" si="0"/>
        <v>25</v>
      </c>
      <c r="E26" t="s">
        <v>1317</v>
      </c>
      <c r="F26" t="s">
        <v>737</v>
      </c>
      <c r="G26" s="1">
        <v>38941</v>
      </c>
      <c r="H26" t="s">
        <v>1064</v>
      </c>
      <c r="I26">
        <v>1</v>
      </c>
      <c r="M26" s="1">
        <f t="shared" si="1"/>
        <v>39515</v>
      </c>
      <c r="N26">
        <f t="shared" si="2"/>
        <v>574</v>
      </c>
      <c r="O26" t="str">
        <f>VLOOKUP(F26,'Country Mapping'!$A$1:$C$330,2,FALSE)</f>
        <v>Eastern Europe</v>
      </c>
      <c r="P26" t="str">
        <f>VLOOKUP(F26,'Country Mapping'!$A$1:$C$330,3,FALSE)</f>
        <v>Europe</v>
      </c>
    </row>
    <row r="27" spans="1:16" x14ac:dyDescent="0.25">
      <c r="A27" t="s">
        <v>302</v>
      </c>
      <c r="B27" t="s">
        <v>1710</v>
      </c>
      <c r="C27" t="str">
        <f>VLOOKUP(B27,'Weight Classes'!$F$2:$G$18,2,FALSE)</f>
        <v>Heavyweight</v>
      </c>
      <c r="D27">
        <f t="shared" si="0"/>
        <v>26</v>
      </c>
      <c r="E27" t="s">
        <v>1318</v>
      </c>
      <c r="F27" t="s">
        <v>754</v>
      </c>
      <c r="G27" s="1">
        <v>39515</v>
      </c>
      <c r="H27" t="s">
        <v>1085</v>
      </c>
      <c r="I27">
        <v>0</v>
      </c>
      <c r="M27" s="1">
        <f t="shared" si="1"/>
        <v>39732</v>
      </c>
      <c r="N27">
        <f t="shared" si="2"/>
        <v>217</v>
      </c>
      <c r="O27" t="str">
        <f>VLOOKUP(F27,'Country Mapping'!$A$1:$C$330,2,FALSE)</f>
        <v>Sub-Saharan Africa</v>
      </c>
      <c r="P27" t="str">
        <f>VLOOKUP(F27,'Country Mapping'!$A$1:$C$330,3,FALSE)</f>
        <v>Africa</v>
      </c>
    </row>
    <row r="28" spans="1:16" x14ac:dyDescent="0.25">
      <c r="A28" t="s">
        <v>302</v>
      </c>
      <c r="B28" t="s">
        <v>1710</v>
      </c>
      <c r="C28" t="str">
        <f>VLOOKUP(B28,'Weight Classes'!$F$2:$G$18,2,FALSE)</f>
        <v>Heavyweight</v>
      </c>
      <c r="D28">
        <f t="shared" si="0"/>
        <v>27</v>
      </c>
      <c r="E28" t="s">
        <v>1319</v>
      </c>
      <c r="F28" t="s">
        <v>739</v>
      </c>
      <c r="G28" s="1">
        <v>39732</v>
      </c>
      <c r="H28" t="s">
        <v>1086</v>
      </c>
      <c r="I28">
        <v>9</v>
      </c>
      <c r="K28" s="1">
        <v>41624</v>
      </c>
      <c r="L28" t="s">
        <v>1087</v>
      </c>
      <c r="M28" s="1">
        <f t="shared" si="1"/>
        <v>41769</v>
      </c>
      <c r="N28">
        <f t="shared" si="2"/>
        <v>2037</v>
      </c>
      <c r="O28" t="str">
        <f>VLOOKUP(F28,'Country Mapping'!$A$1:$C$330,2,FALSE)</f>
        <v>Eastern Europe</v>
      </c>
      <c r="P28" t="str">
        <f>VLOOKUP(F28,'Country Mapping'!$A$1:$C$330,3,FALSE)</f>
        <v>Europe</v>
      </c>
    </row>
    <row r="29" spans="1:16" x14ac:dyDescent="0.25">
      <c r="A29" t="s">
        <v>302</v>
      </c>
      <c r="B29" t="s">
        <v>1710</v>
      </c>
      <c r="C29" t="str">
        <f>VLOOKUP(B29,'Weight Classes'!$F$2:$G$18,2,FALSE)</f>
        <v>Heavyweight</v>
      </c>
      <c r="D29">
        <f t="shared" si="0"/>
        <v>28</v>
      </c>
      <c r="E29" t="s">
        <v>1320</v>
      </c>
      <c r="F29" t="s">
        <v>764</v>
      </c>
      <c r="G29" s="1">
        <v>41769</v>
      </c>
      <c r="H29" t="s">
        <v>1082</v>
      </c>
      <c r="I29">
        <v>0</v>
      </c>
      <c r="L29" t="s">
        <v>1088</v>
      </c>
      <c r="M29" s="1">
        <f t="shared" si="1"/>
        <v>42021</v>
      </c>
      <c r="N29">
        <f t="shared" si="2"/>
        <v>252</v>
      </c>
      <c r="O29" t="str">
        <f>VLOOKUP(F29,'Country Mapping'!$A$1:$C$330,2,FALSE)</f>
        <v>North America</v>
      </c>
      <c r="P29" t="str">
        <f>VLOOKUP(F29,'Country Mapping'!$A$1:$C$330,3,FALSE)</f>
        <v>North America</v>
      </c>
    </row>
    <row r="30" spans="1:16" x14ac:dyDescent="0.25">
      <c r="A30" t="s">
        <v>302</v>
      </c>
      <c r="B30" t="s">
        <v>1710</v>
      </c>
      <c r="C30" t="str">
        <f>VLOOKUP(B30,'Weight Classes'!$F$2:$G$18,2,FALSE)</f>
        <v>Heavyweight</v>
      </c>
      <c r="D30">
        <f t="shared" si="0"/>
        <v>29</v>
      </c>
      <c r="E30" t="s">
        <v>1321</v>
      </c>
      <c r="F30" t="s">
        <v>734</v>
      </c>
      <c r="G30" s="1">
        <v>42021</v>
      </c>
      <c r="H30" t="s">
        <v>1064</v>
      </c>
      <c r="I30">
        <v>10</v>
      </c>
      <c r="M30" s="1">
        <f t="shared" si="1"/>
        <v>43883</v>
      </c>
      <c r="N30">
        <f t="shared" si="2"/>
        <v>1862</v>
      </c>
      <c r="O30" t="str">
        <f>VLOOKUP(F30,'Country Mapping'!$A$1:$C$330,2,FALSE)</f>
        <v>North America</v>
      </c>
      <c r="P30" t="str">
        <f>VLOOKUP(F30,'Country Mapping'!$A$1:$C$330,3,FALSE)</f>
        <v>North America</v>
      </c>
    </row>
    <row r="31" spans="1:16" x14ac:dyDescent="0.25">
      <c r="A31" t="s">
        <v>302</v>
      </c>
      <c r="B31" t="s">
        <v>1710</v>
      </c>
      <c r="C31" t="str">
        <f>VLOOKUP(B31,'Weight Classes'!$F$2:$G$18,2,FALSE)</f>
        <v>Heavyweight</v>
      </c>
      <c r="D31">
        <f t="shared" si="0"/>
        <v>30</v>
      </c>
      <c r="E31" t="s">
        <v>1322</v>
      </c>
      <c r="F31" t="s">
        <v>736</v>
      </c>
      <c r="G31" s="1">
        <v>43883</v>
      </c>
      <c r="H31" t="s">
        <v>1064</v>
      </c>
      <c r="I31">
        <v>0</v>
      </c>
      <c r="M31" s="1" t="str">
        <f t="shared" si="1"/>
        <v/>
      </c>
      <c r="N31" t="str">
        <f>IF(B31=B32,M31-G31,"")</f>
        <v/>
      </c>
      <c r="O31" t="str">
        <f>VLOOKUP(F31,'Country Mapping'!$A$1:$C$330,2,FALSE)</f>
        <v>Western Europe</v>
      </c>
      <c r="P31" t="str">
        <f>VLOOKUP(F31,'Country Mapping'!$A$1:$C$330,3,FALSE)</f>
        <v>Europe</v>
      </c>
    </row>
    <row r="32" spans="1:16" x14ac:dyDescent="0.25">
      <c r="A32" t="s">
        <v>302</v>
      </c>
      <c r="B32" t="s">
        <v>741</v>
      </c>
      <c r="C32" t="str">
        <f>VLOOKUP(B32,'Weight Classes'!$F$2:$G$18,2,FALSE)</f>
        <v>Cruiserweight</v>
      </c>
      <c r="D32">
        <f t="shared" si="0"/>
        <v>1</v>
      </c>
      <c r="E32" t="s">
        <v>1323</v>
      </c>
      <c r="F32" t="s">
        <v>734</v>
      </c>
      <c r="G32" s="1">
        <v>29311</v>
      </c>
      <c r="H32" t="s">
        <v>1064</v>
      </c>
      <c r="I32">
        <v>0</v>
      </c>
      <c r="L32" t="s">
        <v>1089</v>
      </c>
      <c r="M32" s="1">
        <f t="shared" si="1"/>
        <v>29550</v>
      </c>
      <c r="N32">
        <f t="shared" si="2"/>
        <v>239</v>
      </c>
      <c r="O32" t="str">
        <f>VLOOKUP(F32,'Country Mapping'!$A$1:$C$330,2,FALSE)</f>
        <v>North America</v>
      </c>
      <c r="P32" t="str">
        <f>VLOOKUP(F32,'Country Mapping'!$A$1:$C$330,3,FALSE)</f>
        <v>North America</v>
      </c>
    </row>
    <row r="33" spans="1:16" x14ac:dyDescent="0.25">
      <c r="A33" t="s">
        <v>302</v>
      </c>
      <c r="B33" t="s">
        <v>741</v>
      </c>
      <c r="C33" t="str">
        <f>VLOOKUP(B33,'Weight Classes'!$F$2:$G$18,2,FALSE)</f>
        <v>Cruiserweight</v>
      </c>
      <c r="D33">
        <f t="shared" si="0"/>
        <v>2</v>
      </c>
      <c r="E33" t="s">
        <v>1324</v>
      </c>
      <c r="F33" t="s">
        <v>747</v>
      </c>
      <c r="G33" s="1">
        <v>29550</v>
      </c>
      <c r="H33" t="s">
        <v>1090</v>
      </c>
      <c r="I33">
        <v>1</v>
      </c>
      <c r="M33" s="1">
        <f t="shared" si="1"/>
        <v>30129</v>
      </c>
      <c r="N33">
        <f t="shared" si="2"/>
        <v>579</v>
      </c>
      <c r="O33" t="str">
        <f>VLOOKUP(F33,'Country Mapping'!$A$1:$C$330,2,FALSE)</f>
        <v>Caribbean</v>
      </c>
      <c r="P33" t="str">
        <f>VLOOKUP(F33,'Country Mapping'!$A$1:$C$330,3,FALSE)</f>
        <v>North America</v>
      </c>
    </row>
    <row r="34" spans="1:16" x14ac:dyDescent="0.25">
      <c r="A34" t="s">
        <v>302</v>
      </c>
      <c r="B34" t="s">
        <v>741</v>
      </c>
      <c r="C34" t="str">
        <f>VLOOKUP(B34,'Weight Classes'!$F$2:$G$18,2,FALSE)</f>
        <v>Cruiserweight</v>
      </c>
      <c r="D34">
        <f t="shared" si="0"/>
        <v>3</v>
      </c>
      <c r="E34" t="s">
        <v>1325</v>
      </c>
      <c r="F34" t="s">
        <v>734</v>
      </c>
      <c r="G34" s="1">
        <v>30129</v>
      </c>
      <c r="H34" t="s">
        <v>1091</v>
      </c>
      <c r="I34">
        <v>1</v>
      </c>
      <c r="M34" s="1">
        <f t="shared" si="1"/>
        <v>30514</v>
      </c>
      <c r="N34">
        <f t="shared" si="2"/>
        <v>385</v>
      </c>
      <c r="O34" t="str">
        <f>VLOOKUP(F34,'Country Mapping'!$A$1:$C$330,2,FALSE)</f>
        <v>North America</v>
      </c>
      <c r="P34" t="str">
        <f>VLOOKUP(F34,'Country Mapping'!$A$1:$C$330,3,FALSE)</f>
        <v>North America</v>
      </c>
    </row>
    <row r="35" spans="1:16" x14ac:dyDescent="0.25">
      <c r="A35" t="s">
        <v>302</v>
      </c>
      <c r="B35" t="s">
        <v>741</v>
      </c>
      <c r="C35" t="str">
        <f>VLOOKUP(B35,'Weight Classes'!$F$2:$G$18,2,FALSE)</f>
        <v>Cruiserweight</v>
      </c>
      <c r="D35">
        <f t="shared" si="0"/>
        <v>4</v>
      </c>
      <c r="E35" t="s">
        <v>1326</v>
      </c>
      <c r="F35" t="s">
        <v>747</v>
      </c>
      <c r="G35" s="1">
        <v>30514</v>
      </c>
      <c r="H35" t="s">
        <v>1064</v>
      </c>
      <c r="I35">
        <v>3</v>
      </c>
      <c r="M35" s="1">
        <f t="shared" si="1"/>
        <v>31204</v>
      </c>
      <c r="N35">
        <f t="shared" si="2"/>
        <v>690</v>
      </c>
      <c r="O35" t="str">
        <f>VLOOKUP(F35,'Country Mapping'!$A$1:$C$330,2,FALSE)</f>
        <v>Caribbean</v>
      </c>
      <c r="P35" t="str">
        <f>VLOOKUP(F35,'Country Mapping'!$A$1:$C$330,3,FALSE)</f>
        <v>North America</v>
      </c>
    </row>
    <row r="36" spans="1:16" x14ac:dyDescent="0.25">
      <c r="A36" t="s">
        <v>302</v>
      </c>
      <c r="B36" t="s">
        <v>741</v>
      </c>
      <c r="C36" t="str">
        <f>VLOOKUP(B36,'Weight Classes'!$F$2:$G$18,2,FALSE)</f>
        <v>Cruiserweight</v>
      </c>
      <c r="D36">
        <f t="shared" si="0"/>
        <v>5</v>
      </c>
      <c r="E36" t="s">
        <v>1327</v>
      </c>
      <c r="F36" t="s">
        <v>734</v>
      </c>
      <c r="G36" s="1">
        <v>31204</v>
      </c>
      <c r="H36" t="s">
        <v>1064</v>
      </c>
      <c r="I36">
        <v>0</v>
      </c>
      <c r="M36" s="1">
        <f t="shared" si="1"/>
        <v>31311</v>
      </c>
      <c r="N36">
        <f t="shared" si="2"/>
        <v>107</v>
      </c>
      <c r="O36" t="str">
        <f>VLOOKUP(F36,'Country Mapping'!$A$1:$C$330,2,FALSE)</f>
        <v>North America</v>
      </c>
      <c r="P36" t="str">
        <f>VLOOKUP(F36,'Country Mapping'!$A$1:$C$330,3,FALSE)</f>
        <v>North America</v>
      </c>
    </row>
    <row r="37" spans="1:16" x14ac:dyDescent="0.25">
      <c r="A37" t="s">
        <v>302</v>
      </c>
      <c r="B37" t="s">
        <v>741</v>
      </c>
      <c r="C37" t="str">
        <f>VLOOKUP(B37,'Weight Classes'!$F$2:$G$18,2,FALSE)</f>
        <v>Cruiserweight</v>
      </c>
      <c r="D37">
        <f t="shared" si="0"/>
        <v>6</v>
      </c>
      <c r="E37" t="s">
        <v>1328</v>
      </c>
      <c r="F37" t="s">
        <v>734</v>
      </c>
      <c r="G37" s="1">
        <v>31311</v>
      </c>
      <c r="H37" t="s">
        <v>1064</v>
      </c>
      <c r="I37">
        <v>0</v>
      </c>
      <c r="M37" s="1">
        <f t="shared" si="1"/>
        <v>31493</v>
      </c>
      <c r="N37">
        <f t="shared" si="2"/>
        <v>182</v>
      </c>
      <c r="O37" t="str">
        <f>VLOOKUP(F37,'Country Mapping'!$A$1:$C$330,2,FALSE)</f>
        <v>North America</v>
      </c>
      <c r="P37" t="str">
        <f>VLOOKUP(F37,'Country Mapping'!$A$1:$C$330,3,FALSE)</f>
        <v>North America</v>
      </c>
    </row>
    <row r="38" spans="1:16" x14ac:dyDescent="0.25">
      <c r="A38" t="s">
        <v>302</v>
      </c>
      <c r="B38" t="s">
        <v>741</v>
      </c>
      <c r="C38" t="str">
        <f>VLOOKUP(B38,'Weight Classes'!$F$2:$G$18,2,FALSE)</f>
        <v>Cruiserweight</v>
      </c>
      <c r="D38">
        <f t="shared" si="0"/>
        <v>7</v>
      </c>
      <c r="E38" t="s">
        <v>1329</v>
      </c>
      <c r="F38" t="s">
        <v>747</v>
      </c>
      <c r="G38" s="1">
        <v>31493</v>
      </c>
      <c r="H38" t="s">
        <v>1064</v>
      </c>
      <c r="I38">
        <v>3</v>
      </c>
      <c r="M38" s="1">
        <f t="shared" si="1"/>
        <v>32242</v>
      </c>
      <c r="N38">
        <f t="shared" si="2"/>
        <v>749</v>
      </c>
      <c r="O38" t="str">
        <f>VLOOKUP(F38,'Country Mapping'!$A$1:$C$330,2,FALSE)</f>
        <v>Caribbean</v>
      </c>
      <c r="P38" t="str">
        <f>VLOOKUP(F38,'Country Mapping'!$A$1:$C$330,3,FALSE)</f>
        <v>North America</v>
      </c>
    </row>
    <row r="39" spans="1:16" x14ac:dyDescent="0.25">
      <c r="A39" t="s">
        <v>302</v>
      </c>
      <c r="B39" t="s">
        <v>741</v>
      </c>
      <c r="C39" t="str">
        <f>VLOOKUP(B39,'Weight Classes'!$F$2:$G$18,2,FALSE)</f>
        <v>Cruiserweight</v>
      </c>
      <c r="D39">
        <f t="shared" si="0"/>
        <v>8</v>
      </c>
      <c r="E39" t="s">
        <v>357</v>
      </c>
      <c r="F39" t="s">
        <v>734</v>
      </c>
      <c r="G39" s="1">
        <v>32242</v>
      </c>
      <c r="H39" t="s">
        <v>1064</v>
      </c>
      <c r="I39">
        <v>0</v>
      </c>
      <c r="K39" s="1">
        <v>32607</v>
      </c>
      <c r="L39" t="s">
        <v>1073</v>
      </c>
      <c r="M39" s="1">
        <f t="shared" si="1"/>
        <v>32645</v>
      </c>
      <c r="N39">
        <f t="shared" si="2"/>
        <v>403</v>
      </c>
      <c r="O39" t="str">
        <f>VLOOKUP(F39,'Country Mapping'!$A$1:$C$330,2,FALSE)</f>
        <v>North America</v>
      </c>
      <c r="P39" t="str">
        <f>VLOOKUP(F39,'Country Mapping'!$A$1:$C$330,3,FALSE)</f>
        <v>North America</v>
      </c>
    </row>
    <row r="40" spans="1:16" x14ac:dyDescent="0.25">
      <c r="A40" t="s">
        <v>302</v>
      </c>
      <c r="B40" t="s">
        <v>741</v>
      </c>
      <c r="C40" t="str">
        <f>VLOOKUP(B40,'Weight Classes'!$F$2:$G$18,2,FALSE)</f>
        <v>Cruiserweight</v>
      </c>
      <c r="D40">
        <f t="shared" si="0"/>
        <v>9</v>
      </c>
      <c r="E40" t="s">
        <v>1330</v>
      </c>
      <c r="F40" t="s">
        <v>747</v>
      </c>
      <c r="G40" s="1">
        <v>32645</v>
      </c>
      <c r="H40" t="s">
        <v>1077</v>
      </c>
      <c r="I40">
        <v>1</v>
      </c>
      <c r="L40" t="s">
        <v>1092</v>
      </c>
      <c r="M40" s="1">
        <f t="shared" si="1"/>
        <v>33081</v>
      </c>
      <c r="N40">
        <f t="shared" si="2"/>
        <v>436</v>
      </c>
      <c r="O40" t="str">
        <f>VLOOKUP(F40,'Country Mapping'!$A$1:$C$330,2,FALSE)</f>
        <v>Caribbean</v>
      </c>
      <c r="P40" t="str">
        <f>VLOOKUP(F40,'Country Mapping'!$A$1:$C$330,3,FALSE)</f>
        <v>North America</v>
      </c>
    </row>
    <row r="41" spans="1:16" x14ac:dyDescent="0.25">
      <c r="A41" t="s">
        <v>302</v>
      </c>
      <c r="B41" t="s">
        <v>741</v>
      </c>
      <c r="C41" t="str">
        <f>VLOOKUP(B41,'Weight Classes'!$F$2:$G$18,2,FALSE)</f>
        <v>Cruiserweight</v>
      </c>
      <c r="D41">
        <f t="shared" si="0"/>
        <v>10</v>
      </c>
      <c r="E41" t="s">
        <v>1331</v>
      </c>
      <c r="F41" t="s">
        <v>759</v>
      </c>
      <c r="G41" s="1">
        <v>33081</v>
      </c>
      <c r="H41" t="s">
        <v>1093</v>
      </c>
      <c r="I41">
        <v>1</v>
      </c>
      <c r="M41" s="1">
        <f t="shared" si="1"/>
        <v>33439</v>
      </c>
      <c r="N41">
        <f t="shared" si="2"/>
        <v>358</v>
      </c>
      <c r="O41" t="str">
        <f>VLOOKUP(F41,'Country Mapping'!$A$1:$C$330,2,FALSE)</f>
        <v>Western Europe</v>
      </c>
      <c r="P41" t="str">
        <f>VLOOKUP(F41,'Country Mapping'!$A$1:$C$330,3,FALSE)</f>
        <v>Europe</v>
      </c>
    </row>
    <row r="42" spans="1:16" x14ac:dyDescent="0.25">
      <c r="A42" t="s">
        <v>302</v>
      </c>
      <c r="B42" t="s">
        <v>741</v>
      </c>
      <c r="C42" t="str">
        <f>VLOOKUP(B42,'Weight Classes'!$F$2:$G$18,2,FALSE)</f>
        <v>Cruiserweight</v>
      </c>
      <c r="D42">
        <f t="shared" si="0"/>
        <v>11</v>
      </c>
      <c r="E42" t="s">
        <v>1332</v>
      </c>
      <c r="F42" t="s">
        <v>749</v>
      </c>
      <c r="G42" s="1">
        <v>33439</v>
      </c>
      <c r="H42" t="s">
        <v>1094</v>
      </c>
      <c r="I42">
        <v>7</v>
      </c>
      <c r="K42" s="1">
        <v>34698</v>
      </c>
      <c r="L42" t="s">
        <v>1073</v>
      </c>
      <c r="M42" s="1">
        <f t="shared" si="1"/>
        <v>34905</v>
      </c>
      <c r="N42">
        <f t="shared" si="2"/>
        <v>1466</v>
      </c>
      <c r="O42" t="str">
        <f>VLOOKUP(F42,'Country Mapping'!$A$1:$C$330,2,FALSE)</f>
        <v>Western Europe</v>
      </c>
      <c r="P42" t="str">
        <f>VLOOKUP(F42,'Country Mapping'!$A$1:$C$330,3,FALSE)</f>
        <v>Europe</v>
      </c>
    </row>
    <row r="43" spans="1:16" x14ac:dyDescent="0.25">
      <c r="A43" t="s">
        <v>302</v>
      </c>
      <c r="B43" t="s">
        <v>741</v>
      </c>
      <c r="C43" t="str">
        <f>VLOOKUP(B43,'Weight Classes'!$F$2:$G$18,2,FALSE)</f>
        <v>Cruiserweight</v>
      </c>
      <c r="D43">
        <f t="shared" si="0"/>
        <v>12</v>
      </c>
      <c r="E43" t="s">
        <v>1333</v>
      </c>
      <c r="F43" t="s">
        <v>756</v>
      </c>
      <c r="G43" s="1">
        <v>34905</v>
      </c>
      <c r="H43" t="s">
        <v>1096</v>
      </c>
      <c r="I43">
        <v>5</v>
      </c>
      <c r="L43" t="s">
        <v>1095</v>
      </c>
      <c r="M43" s="1">
        <f t="shared" si="1"/>
        <v>35847</v>
      </c>
      <c r="N43">
        <f t="shared" si="2"/>
        <v>942</v>
      </c>
      <c r="O43" t="str">
        <f>VLOOKUP(F43,'Country Mapping'!$A$1:$C$330,2,FALSE)</f>
        <v>South America</v>
      </c>
      <c r="P43" t="str">
        <f>VLOOKUP(F43,'Country Mapping'!$A$1:$C$330,3,FALSE)</f>
        <v>South America</v>
      </c>
    </row>
    <row r="44" spans="1:16" x14ac:dyDescent="0.25">
      <c r="A44" t="s">
        <v>302</v>
      </c>
      <c r="B44" t="s">
        <v>741</v>
      </c>
      <c r="C44" t="str">
        <f>VLOOKUP(B44,'Weight Classes'!$F$2:$G$18,2,FALSE)</f>
        <v>Cruiserweight</v>
      </c>
      <c r="D44">
        <f t="shared" si="0"/>
        <v>13</v>
      </c>
      <c r="E44" t="s">
        <v>1334</v>
      </c>
      <c r="F44" t="s">
        <v>753</v>
      </c>
      <c r="G44" s="1">
        <v>35847</v>
      </c>
      <c r="H44" t="s">
        <v>1097</v>
      </c>
      <c r="I44">
        <v>10</v>
      </c>
      <c r="K44" s="1">
        <v>37306</v>
      </c>
      <c r="L44" t="s">
        <v>1073</v>
      </c>
      <c r="M44" s="1">
        <f t="shared" si="1"/>
        <v>37540</v>
      </c>
      <c r="N44">
        <f t="shared" si="2"/>
        <v>1693</v>
      </c>
      <c r="O44" t="str">
        <f>VLOOKUP(F44,'Country Mapping'!$A$1:$C$330,2,FALSE)</f>
        <v>Caribbean</v>
      </c>
      <c r="P44" t="str">
        <f>VLOOKUP(F44,'Country Mapping'!$A$1:$C$330,3,FALSE)</f>
        <v>North America</v>
      </c>
    </row>
    <row r="45" spans="1:16" x14ac:dyDescent="0.25">
      <c r="A45" t="s">
        <v>302</v>
      </c>
      <c r="B45" t="s">
        <v>741</v>
      </c>
      <c r="C45" t="str">
        <f>VLOOKUP(B45,'Weight Classes'!$F$2:$G$18,2,FALSE)</f>
        <v>Cruiserweight</v>
      </c>
      <c r="D45">
        <f t="shared" si="0"/>
        <v>14</v>
      </c>
      <c r="E45" t="s">
        <v>1335</v>
      </c>
      <c r="F45" t="s">
        <v>780</v>
      </c>
      <c r="G45" s="1">
        <v>37540</v>
      </c>
      <c r="H45" t="s">
        <v>1099</v>
      </c>
      <c r="I45">
        <v>3</v>
      </c>
      <c r="L45" t="s">
        <v>1098</v>
      </c>
      <c r="M45" s="1">
        <f t="shared" si="1"/>
        <v>38444</v>
      </c>
      <c r="N45">
        <f t="shared" si="2"/>
        <v>904</v>
      </c>
      <c r="O45" t="str">
        <f>VLOOKUP(F45,'Country Mapping'!$A$1:$C$330,2,FALSE)</f>
        <v>South America</v>
      </c>
      <c r="P45" t="str">
        <f>VLOOKUP(F45,'Country Mapping'!$A$1:$C$330,3,FALSE)</f>
        <v>South America</v>
      </c>
    </row>
    <row r="46" spans="1:16" x14ac:dyDescent="0.25">
      <c r="A46" t="s">
        <v>302</v>
      </c>
      <c r="B46" t="s">
        <v>741</v>
      </c>
      <c r="C46" t="str">
        <f>VLOOKUP(B46,'Weight Classes'!$F$2:$G$18,2,FALSE)</f>
        <v>Cruiserweight</v>
      </c>
      <c r="D46">
        <f t="shared" si="0"/>
        <v>15</v>
      </c>
      <c r="E46" t="s">
        <v>377</v>
      </c>
      <c r="F46" t="s">
        <v>749</v>
      </c>
      <c r="G46" s="1">
        <v>38444</v>
      </c>
      <c r="H46" t="s">
        <v>1100</v>
      </c>
      <c r="I46">
        <v>0</v>
      </c>
      <c r="M46" s="1">
        <f t="shared" si="1"/>
        <v>38724</v>
      </c>
      <c r="N46">
        <f t="shared" si="2"/>
        <v>280</v>
      </c>
      <c r="O46" t="str">
        <f>VLOOKUP(F46,'Country Mapping'!$A$1:$C$330,2,FALSE)</f>
        <v>Western Europe</v>
      </c>
      <c r="P46" t="str">
        <f>VLOOKUP(F46,'Country Mapping'!$A$1:$C$330,3,FALSE)</f>
        <v>Europe</v>
      </c>
    </row>
    <row r="47" spans="1:16" x14ac:dyDescent="0.25">
      <c r="A47" t="s">
        <v>302</v>
      </c>
      <c r="B47" t="s">
        <v>741</v>
      </c>
      <c r="C47" t="str">
        <f>VLOOKUP(B47,'Weight Classes'!$F$2:$G$18,2,FALSE)</f>
        <v>Cruiserweight</v>
      </c>
      <c r="D47">
        <f t="shared" si="0"/>
        <v>16</v>
      </c>
      <c r="E47" t="s">
        <v>1336</v>
      </c>
      <c r="F47" t="s">
        <v>750</v>
      </c>
      <c r="G47" s="1">
        <v>38724</v>
      </c>
      <c r="H47" t="s">
        <v>1068</v>
      </c>
      <c r="I47">
        <v>0</v>
      </c>
      <c r="M47" s="1">
        <f t="shared" si="1"/>
        <v>39158</v>
      </c>
      <c r="N47">
        <f t="shared" si="2"/>
        <v>434</v>
      </c>
      <c r="O47" t="str">
        <f>VLOOKUP(F47,'Country Mapping'!$A$1:$C$330,2,FALSE)</f>
        <v>Caribbean</v>
      </c>
      <c r="P47" t="str">
        <f>VLOOKUP(F47,'Country Mapping'!$A$1:$C$330,3,FALSE)</f>
        <v>North America</v>
      </c>
    </row>
    <row r="48" spans="1:16" x14ac:dyDescent="0.25">
      <c r="A48" t="s">
        <v>302</v>
      </c>
      <c r="B48" t="s">
        <v>741</v>
      </c>
      <c r="C48" t="str">
        <f>VLOOKUP(B48,'Weight Classes'!$F$2:$G$18,2,FALSE)</f>
        <v>Cruiserweight</v>
      </c>
      <c r="D48">
        <f t="shared" si="0"/>
        <v>17</v>
      </c>
      <c r="E48" t="s">
        <v>1337</v>
      </c>
      <c r="F48" t="s">
        <v>749</v>
      </c>
      <c r="G48" s="1">
        <v>39158</v>
      </c>
      <c r="H48" t="s">
        <v>1101</v>
      </c>
      <c r="I48">
        <v>0</v>
      </c>
      <c r="M48" s="1">
        <f t="shared" si="1"/>
        <v>39396</v>
      </c>
      <c r="N48">
        <f t="shared" si="2"/>
        <v>238</v>
      </c>
      <c r="O48" t="str">
        <f>VLOOKUP(F48,'Country Mapping'!$A$1:$C$330,2,FALSE)</f>
        <v>Western Europe</v>
      </c>
      <c r="P48" t="str">
        <f>VLOOKUP(F48,'Country Mapping'!$A$1:$C$330,3,FALSE)</f>
        <v>Europe</v>
      </c>
    </row>
    <row r="49" spans="1:16" x14ac:dyDescent="0.25">
      <c r="A49" t="s">
        <v>302</v>
      </c>
      <c r="B49" t="s">
        <v>741</v>
      </c>
      <c r="C49" t="str">
        <f>VLOOKUP(B49,'Weight Classes'!$F$2:$G$18,2,FALSE)</f>
        <v>Cruiserweight</v>
      </c>
      <c r="D49">
        <f t="shared" si="0"/>
        <v>18</v>
      </c>
      <c r="E49" t="s">
        <v>369</v>
      </c>
      <c r="F49" t="s">
        <v>736</v>
      </c>
      <c r="G49" s="1">
        <v>39396</v>
      </c>
      <c r="H49" t="s">
        <v>1101</v>
      </c>
      <c r="I49">
        <v>1</v>
      </c>
      <c r="K49" s="1">
        <v>39580</v>
      </c>
      <c r="L49" t="s">
        <v>1073</v>
      </c>
      <c r="M49" s="1">
        <f t="shared" si="1"/>
        <v>39745</v>
      </c>
      <c r="N49">
        <f t="shared" si="2"/>
        <v>349</v>
      </c>
      <c r="O49" t="str">
        <f>VLOOKUP(F49,'Country Mapping'!$A$1:$C$330,2,FALSE)</f>
        <v>Western Europe</v>
      </c>
      <c r="P49" t="str">
        <f>VLOOKUP(F49,'Country Mapping'!$A$1:$C$330,3,FALSE)</f>
        <v>Europe</v>
      </c>
    </row>
    <row r="50" spans="1:16" x14ac:dyDescent="0.25">
      <c r="A50" t="s">
        <v>302</v>
      </c>
      <c r="B50" t="s">
        <v>741</v>
      </c>
      <c r="C50" t="str">
        <f>VLOOKUP(B50,'Weight Classes'!$F$2:$G$18,2,FALSE)</f>
        <v>Cruiserweight</v>
      </c>
      <c r="D50">
        <f t="shared" si="0"/>
        <v>19</v>
      </c>
      <c r="E50" t="s">
        <v>1338</v>
      </c>
      <c r="F50" t="s">
        <v>759</v>
      </c>
      <c r="G50" s="1">
        <v>39745</v>
      </c>
      <c r="H50" t="s">
        <v>1103</v>
      </c>
      <c r="I50">
        <v>1</v>
      </c>
      <c r="L50" t="s">
        <v>1102</v>
      </c>
      <c r="M50" s="1">
        <f t="shared" si="1"/>
        <v>40138</v>
      </c>
      <c r="N50">
        <f t="shared" si="2"/>
        <v>393</v>
      </c>
      <c r="O50" t="str">
        <f>VLOOKUP(F50,'Country Mapping'!$A$1:$C$330,2,FALSE)</f>
        <v>Western Europe</v>
      </c>
      <c r="P50" t="str">
        <f>VLOOKUP(F50,'Country Mapping'!$A$1:$C$330,3,FALSE)</f>
        <v>Europe</v>
      </c>
    </row>
    <row r="51" spans="1:16" x14ac:dyDescent="0.25">
      <c r="A51" t="s">
        <v>302</v>
      </c>
      <c r="B51" t="s">
        <v>741</v>
      </c>
      <c r="C51" t="str">
        <f>VLOOKUP(B51,'Weight Classes'!$F$2:$G$18,2,FALSE)</f>
        <v>Cruiserweight</v>
      </c>
      <c r="D51">
        <f t="shared" si="0"/>
        <v>20</v>
      </c>
      <c r="E51" t="s">
        <v>1339</v>
      </c>
      <c r="F51" t="s">
        <v>767</v>
      </c>
      <c r="G51" s="1">
        <v>40138</v>
      </c>
      <c r="H51" t="s">
        <v>1104</v>
      </c>
      <c r="I51">
        <v>0</v>
      </c>
      <c r="K51" s="1">
        <v>40191</v>
      </c>
      <c r="L51" t="s">
        <v>1073</v>
      </c>
      <c r="M51" s="1">
        <f t="shared" si="1"/>
        <v>40313</v>
      </c>
      <c r="N51">
        <f t="shared" si="2"/>
        <v>175</v>
      </c>
      <c r="O51" t="str">
        <f>VLOOKUP(F51,'Country Mapping'!$A$1:$C$330,2,FALSE)</f>
        <v>Eastern Europe</v>
      </c>
      <c r="P51" t="str">
        <f>VLOOKUP(F51,'Country Mapping'!$A$1:$C$330,3,FALSE)</f>
        <v>Europe</v>
      </c>
    </row>
    <row r="52" spans="1:16" x14ac:dyDescent="0.25">
      <c r="A52" t="s">
        <v>302</v>
      </c>
      <c r="B52" t="s">
        <v>741</v>
      </c>
      <c r="C52" t="str">
        <f>VLOOKUP(B52,'Weight Classes'!$F$2:$G$18,2,FALSE)</f>
        <v>Cruiserweight</v>
      </c>
      <c r="D52">
        <f t="shared" si="0"/>
        <v>21</v>
      </c>
      <c r="E52" t="s">
        <v>1340</v>
      </c>
      <c r="F52" t="s">
        <v>758</v>
      </c>
      <c r="G52" s="1">
        <v>40313</v>
      </c>
      <c r="H52" t="s">
        <v>1106</v>
      </c>
      <c r="I52">
        <v>6</v>
      </c>
      <c r="L52" t="s">
        <v>1105</v>
      </c>
      <c r="M52" s="1">
        <f t="shared" si="1"/>
        <v>41909</v>
      </c>
      <c r="N52">
        <f t="shared" si="2"/>
        <v>1596</v>
      </c>
      <c r="O52" t="str">
        <f>VLOOKUP(F52,'Country Mapping'!$A$1:$C$330,2,FALSE)</f>
        <v>Eastern Europe</v>
      </c>
      <c r="P52" t="str">
        <f>VLOOKUP(F52,'Country Mapping'!$A$1:$C$330,3,FALSE)</f>
        <v>Europe</v>
      </c>
    </row>
    <row r="53" spans="1:16" x14ac:dyDescent="0.25">
      <c r="A53" t="s">
        <v>302</v>
      </c>
      <c r="B53" t="s">
        <v>741</v>
      </c>
      <c r="C53" t="str">
        <f>VLOOKUP(B53,'Weight Classes'!$F$2:$G$18,2,FALSE)</f>
        <v>Cruiserweight</v>
      </c>
      <c r="D53">
        <f t="shared" si="0"/>
        <v>22</v>
      </c>
      <c r="E53" t="s">
        <v>1341</v>
      </c>
      <c r="F53" t="s">
        <v>737</v>
      </c>
      <c r="G53" s="1">
        <v>41909</v>
      </c>
      <c r="H53" t="s">
        <v>1107</v>
      </c>
      <c r="I53">
        <v>1</v>
      </c>
      <c r="K53" s="1">
        <v>42445</v>
      </c>
      <c r="L53" t="s">
        <v>1066</v>
      </c>
      <c r="M53" s="1">
        <f t="shared" si="1"/>
        <v>42519</v>
      </c>
      <c r="N53">
        <f t="shared" si="2"/>
        <v>610</v>
      </c>
      <c r="O53" t="str">
        <f>VLOOKUP(F53,'Country Mapping'!$A$1:$C$330,2,FALSE)</f>
        <v>Eastern Europe</v>
      </c>
      <c r="P53" t="str">
        <f>VLOOKUP(F53,'Country Mapping'!$A$1:$C$330,3,FALSE)</f>
        <v>Europe</v>
      </c>
    </row>
    <row r="54" spans="1:16" x14ac:dyDescent="0.25">
      <c r="A54" t="s">
        <v>302</v>
      </c>
      <c r="B54" t="s">
        <v>741</v>
      </c>
      <c r="C54" t="str">
        <f>VLOOKUP(B54,'Weight Classes'!$F$2:$G$18,2,FALSE)</f>
        <v>Cruiserweight</v>
      </c>
      <c r="D54">
        <f t="shared" si="0"/>
        <v>23</v>
      </c>
      <c r="E54" t="s">
        <v>1342</v>
      </c>
      <c r="F54" t="s">
        <v>736</v>
      </c>
      <c r="G54" s="1">
        <v>42519</v>
      </c>
      <c r="H54" t="s">
        <v>1108</v>
      </c>
      <c r="I54">
        <v>1</v>
      </c>
      <c r="K54" s="1">
        <v>42822</v>
      </c>
      <c r="L54" t="s">
        <v>1109</v>
      </c>
      <c r="M54" s="1">
        <f t="shared" si="1"/>
        <v>42826</v>
      </c>
      <c r="N54">
        <f t="shared" si="2"/>
        <v>307</v>
      </c>
      <c r="O54" t="str">
        <f>VLOOKUP(F54,'Country Mapping'!$A$1:$C$330,2,FALSE)</f>
        <v>Western Europe</v>
      </c>
      <c r="P54" t="str">
        <f>VLOOKUP(F54,'Country Mapping'!$A$1:$C$330,3,FALSE)</f>
        <v>Europe</v>
      </c>
    </row>
    <row r="55" spans="1:16" x14ac:dyDescent="0.25">
      <c r="A55" t="s">
        <v>302</v>
      </c>
      <c r="B55" t="s">
        <v>741</v>
      </c>
      <c r="C55" t="str">
        <f>VLOOKUP(B55,'Weight Classes'!$F$2:$G$18,2,FALSE)</f>
        <v>Cruiserweight</v>
      </c>
      <c r="D55">
        <f t="shared" si="0"/>
        <v>24</v>
      </c>
      <c r="E55" t="s">
        <v>1343</v>
      </c>
      <c r="F55" t="s">
        <v>1714</v>
      </c>
      <c r="G55" s="1">
        <v>42826</v>
      </c>
      <c r="H55" t="s">
        <v>1111</v>
      </c>
      <c r="I55">
        <v>1</v>
      </c>
      <c r="L55" t="s">
        <v>1110</v>
      </c>
      <c r="M55" s="1">
        <f t="shared" si="1"/>
        <v>43127</v>
      </c>
      <c r="N55">
        <f t="shared" si="2"/>
        <v>301</v>
      </c>
      <c r="O55" t="str">
        <f>VLOOKUP(F55,'Country Mapping'!$A$1:$C$330,2,FALSE)</f>
        <v>Eastern Europe</v>
      </c>
      <c r="P55" t="str">
        <f>VLOOKUP(F55,'Country Mapping'!$A$1:$C$330,3,FALSE)</f>
        <v>Europe</v>
      </c>
    </row>
    <row r="56" spans="1:16" x14ac:dyDescent="0.25">
      <c r="A56" t="s">
        <v>302</v>
      </c>
      <c r="B56" t="s">
        <v>741</v>
      </c>
      <c r="C56" t="str">
        <f>VLOOKUP(B56,'Weight Classes'!$F$2:$G$18,2,FALSE)</f>
        <v>Cruiserweight</v>
      </c>
      <c r="D56">
        <f t="shared" si="0"/>
        <v>25</v>
      </c>
      <c r="E56" t="s">
        <v>1344</v>
      </c>
      <c r="F56" t="s">
        <v>739</v>
      </c>
      <c r="G56" s="1">
        <v>43127</v>
      </c>
      <c r="H56" t="s">
        <v>1112</v>
      </c>
      <c r="I56">
        <v>2</v>
      </c>
      <c r="K56" s="1">
        <v>43620</v>
      </c>
      <c r="L56" t="s">
        <v>1113</v>
      </c>
      <c r="M56" s="1">
        <f t="shared" si="1"/>
        <v>43861</v>
      </c>
      <c r="N56">
        <f t="shared" si="2"/>
        <v>734</v>
      </c>
      <c r="O56" t="str">
        <f>VLOOKUP(F56,'Country Mapping'!$A$1:$C$330,2,FALSE)</f>
        <v>Eastern Europe</v>
      </c>
      <c r="P56" t="str">
        <f>VLOOKUP(F56,'Country Mapping'!$A$1:$C$330,3,FALSE)</f>
        <v>Europe</v>
      </c>
    </row>
    <row r="57" spans="1:16" x14ac:dyDescent="0.25">
      <c r="A57" t="s">
        <v>302</v>
      </c>
      <c r="B57" t="s">
        <v>741</v>
      </c>
      <c r="C57" t="str">
        <f>VLOOKUP(B57,'Weight Classes'!$F$2:$G$18,2,FALSE)</f>
        <v>Cruiserweight</v>
      </c>
      <c r="D57">
        <f t="shared" si="0"/>
        <v>26</v>
      </c>
      <c r="E57" t="s">
        <v>1345</v>
      </c>
      <c r="F57" t="s">
        <v>1715</v>
      </c>
      <c r="G57" s="1">
        <v>43861</v>
      </c>
      <c r="H57" t="s">
        <v>1346</v>
      </c>
      <c r="I57">
        <v>0</v>
      </c>
      <c r="M57" s="1" t="str">
        <f t="shared" si="1"/>
        <v/>
      </c>
      <c r="N57" t="str">
        <f t="shared" si="2"/>
        <v/>
      </c>
      <c r="O57" t="str">
        <f>VLOOKUP(F57,'Country Mapping'!$A$1:$C$330,2,FALSE)</f>
        <v>Sub-Saharan Africa</v>
      </c>
      <c r="P57" t="str">
        <f>VLOOKUP(F57,'Country Mapping'!$A$1:$C$330,3,FALSE)</f>
        <v>Africa</v>
      </c>
    </row>
    <row r="58" spans="1:16" x14ac:dyDescent="0.25">
      <c r="A58" t="s">
        <v>302</v>
      </c>
      <c r="B58" t="s">
        <v>1716</v>
      </c>
      <c r="C58" t="str">
        <f>VLOOKUP(B58,'Weight Classes'!$F$2:$G$18,2,FALSE)</f>
        <v>Light Heavyweight</v>
      </c>
      <c r="D58">
        <f t="shared" si="0"/>
        <v>1</v>
      </c>
      <c r="E58" t="s">
        <v>1347</v>
      </c>
      <c r="F58" t="s">
        <v>734</v>
      </c>
      <c r="G58" s="1">
        <v>23056</v>
      </c>
      <c r="H58" t="s">
        <v>1072</v>
      </c>
      <c r="I58">
        <v>0</v>
      </c>
      <c r="M58" s="1">
        <f t="shared" si="1"/>
        <v>23163</v>
      </c>
      <c r="N58">
        <f t="shared" si="2"/>
        <v>107</v>
      </c>
      <c r="O58" t="str">
        <f>VLOOKUP(F58,'Country Mapping'!$A$1:$C$330,2,FALSE)</f>
        <v>North America</v>
      </c>
      <c r="P58" t="str">
        <f>VLOOKUP(F58,'Country Mapping'!$A$1:$C$330,3,FALSE)</f>
        <v>North America</v>
      </c>
    </row>
    <row r="59" spans="1:16" x14ac:dyDescent="0.25">
      <c r="A59" t="s">
        <v>302</v>
      </c>
      <c r="B59" t="s">
        <v>1716</v>
      </c>
      <c r="C59" t="str">
        <f>VLOOKUP(B59,'Weight Classes'!$F$2:$G$18,2,FALSE)</f>
        <v>Light Heavyweight</v>
      </c>
      <c r="D59">
        <f t="shared" si="0"/>
        <v>2</v>
      </c>
      <c r="E59" t="s">
        <v>1348</v>
      </c>
      <c r="F59" t="s">
        <v>734</v>
      </c>
      <c r="G59" s="1">
        <v>23163</v>
      </c>
      <c r="H59" t="s">
        <v>1064</v>
      </c>
      <c r="I59">
        <v>2</v>
      </c>
      <c r="M59" s="1">
        <f t="shared" si="1"/>
        <v>23831</v>
      </c>
      <c r="N59">
        <f t="shared" si="2"/>
        <v>668</v>
      </c>
      <c r="O59" t="str">
        <f>VLOOKUP(F59,'Country Mapping'!$A$1:$C$330,2,FALSE)</f>
        <v>North America</v>
      </c>
      <c r="P59" t="str">
        <f>VLOOKUP(F59,'Country Mapping'!$A$1:$C$330,3,FALSE)</f>
        <v>North America</v>
      </c>
    </row>
    <row r="60" spans="1:16" x14ac:dyDescent="0.25">
      <c r="A60" t="s">
        <v>302</v>
      </c>
      <c r="B60" t="s">
        <v>1716</v>
      </c>
      <c r="C60" t="str">
        <f>VLOOKUP(B60,'Weight Classes'!$F$2:$G$18,2,FALSE)</f>
        <v>Light Heavyweight</v>
      </c>
      <c r="D60">
        <f t="shared" si="0"/>
        <v>3</v>
      </c>
      <c r="E60" t="s">
        <v>391</v>
      </c>
      <c r="F60" t="s">
        <v>747</v>
      </c>
      <c r="G60" s="1">
        <v>23831</v>
      </c>
      <c r="H60" t="s">
        <v>1068</v>
      </c>
      <c r="I60">
        <v>3</v>
      </c>
      <c r="M60" s="1">
        <f t="shared" si="1"/>
        <v>24457</v>
      </c>
      <c r="N60">
        <f t="shared" si="2"/>
        <v>626</v>
      </c>
      <c r="O60" t="str">
        <f>VLOOKUP(F60,'Country Mapping'!$A$1:$C$330,2,FALSE)</f>
        <v>Caribbean</v>
      </c>
      <c r="P60" t="str">
        <f>VLOOKUP(F60,'Country Mapping'!$A$1:$C$330,3,FALSE)</f>
        <v>North America</v>
      </c>
    </row>
    <row r="61" spans="1:16" x14ac:dyDescent="0.25">
      <c r="A61" t="s">
        <v>302</v>
      </c>
      <c r="B61" t="s">
        <v>1716</v>
      </c>
      <c r="C61" t="str">
        <f>VLOOKUP(B61,'Weight Classes'!$F$2:$G$18,2,FALSE)</f>
        <v>Light Heavyweight</v>
      </c>
      <c r="D61">
        <f t="shared" si="0"/>
        <v>4</v>
      </c>
      <c r="E61" t="s">
        <v>392</v>
      </c>
      <c r="F61" t="s">
        <v>754</v>
      </c>
      <c r="G61" s="1">
        <v>24457</v>
      </c>
      <c r="H61" t="s">
        <v>1068</v>
      </c>
      <c r="I61">
        <v>2</v>
      </c>
      <c r="M61" s="1">
        <f t="shared" si="1"/>
        <v>24982</v>
      </c>
      <c r="N61">
        <f t="shared" si="2"/>
        <v>525</v>
      </c>
      <c r="O61" t="str">
        <f>VLOOKUP(F61,'Country Mapping'!$A$1:$C$330,2,FALSE)</f>
        <v>Sub-Saharan Africa</v>
      </c>
      <c r="P61" t="str">
        <f>VLOOKUP(F61,'Country Mapping'!$A$1:$C$330,3,FALSE)</f>
        <v>Africa</v>
      </c>
    </row>
    <row r="62" spans="1:16" x14ac:dyDescent="0.25">
      <c r="A62" t="s">
        <v>302</v>
      </c>
      <c r="B62" t="s">
        <v>1716</v>
      </c>
      <c r="C62" t="str">
        <f>VLOOKUP(B62,'Weight Classes'!$F$2:$G$18,2,FALSE)</f>
        <v>Light Heavyweight</v>
      </c>
      <c r="D62">
        <f t="shared" si="0"/>
        <v>5</v>
      </c>
      <c r="E62" t="s">
        <v>393</v>
      </c>
      <c r="F62" t="s">
        <v>734</v>
      </c>
      <c r="G62" s="1">
        <v>24982</v>
      </c>
      <c r="H62" t="s">
        <v>1068</v>
      </c>
      <c r="I62">
        <v>14</v>
      </c>
      <c r="K62" s="1">
        <v>27250</v>
      </c>
      <c r="L62" t="s">
        <v>1114</v>
      </c>
      <c r="M62" s="1">
        <f t="shared" si="1"/>
        <v>27303</v>
      </c>
      <c r="N62">
        <f t="shared" si="2"/>
        <v>2321</v>
      </c>
      <c r="O62" t="str">
        <f>VLOOKUP(F62,'Country Mapping'!$A$1:$C$330,2,FALSE)</f>
        <v>North America</v>
      </c>
      <c r="P62" t="str">
        <f>VLOOKUP(F62,'Country Mapping'!$A$1:$C$330,3,FALSE)</f>
        <v>North America</v>
      </c>
    </row>
    <row r="63" spans="1:16" x14ac:dyDescent="0.25">
      <c r="A63" t="s">
        <v>302</v>
      </c>
      <c r="B63" t="s">
        <v>1716</v>
      </c>
      <c r="C63" t="str">
        <f>VLOOKUP(B63,'Weight Classes'!$F$2:$G$18,2,FALSE)</f>
        <v>Light Heavyweight</v>
      </c>
      <c r="D63">
        <f t="shared" si="0"/>
        <v>6</v>
      </c>
      <c r="E63" t="s">
        <v>1349</v>
      </c>
      <c r="F63" t="s">
        <v>736</v>
      </c>
      <c r="G63" s="1">
        <v>27303</v>
      </c>
      <c r="H63" t="s">
        <v>1077</v>
      </c>
      <c r="I63">
        <v>3</v>
      </c>
      <c r="K63" s="1">
        <v>28263</v>
      </c>
      <c r="L63" t="s">
        <v>1115</v>
      </c>
      <c r="M63" s="1">
        <f t="shared" si="1"/>
        <v>28266</v>
      </c>
      <c r="N63">
        <f t="shared" si="2"/>
        <v>963</v>
      </c>
      <c r="O63" t="str">
        <f>VLOOKUP(F63,'Country Mapping'!$A$1:$C$330,2,FALSE)</f>
        <v>Western Europe</v>
      </c>
      <c r="P63" t="str">
        <f>VLOOKUP(F63,'Country Mapping'!$A$1:$C$330,3,FALSE)</f>
        <v>Europe</v>
      </c>
    </row>
    <row r="64" spans="1:16" x14ac:dyDescent="0.25">
      <c r="A64" t="s">
        <v>302</v>
      </c>
      <c r="B64" t="s">
        <v>1716</v>
      </c>
      <c r="C64" t="str">
        <f>VLOOKUP(B64,'Weight Classes'!$F$2:$G$18,2,FALSE)</f>
        <v>Light Heavyweight</v>
      </c>
      <c r="D64">
        <f t="shared" si="0"/>
        <v>7</v>
      </c>
      <c r="E64" t="s">
        <v>1350</v>
      </c>
      <c r="F64" t="s">
        <v>756</v>
      </c>
      <c r="G64" s="1">
        <v>28266</v>
      </c>
      <c r="H64" t="s">
        <v>1117</v>
      </c>
      <c r="I64">
        <v>0</v>
      </c>
      <c r="L64" t="s">
        <v>1116</v>
      </c>
      <c r="M64" s="1">
        <f t="shared" si="1"/>
        <v>28498</v>
      </c>
      <c r="N64">
        <f t="shared" si="2"/>
        <v>232</v>
      </c>
      <c r="O64" t="str">
        <f>VLOOKUP(F64,'Country Mapping'!$A$1:$C$330,2,FALSE)</f>
        <v>South America</v>
      </c>
      <c r="P64" t="str">
        <f>VLOOKUP(F64,'Country Mapping'!$A$1:$C$330,3,FALSE)</f>
        <v>South America</v>
      </c>
    </row>
    <row r="65" spans="1:16" x14ac:dyDescent="0.25">
      <c r="A65" t="s">
        <v>302</v>
      </c>
      <c r="B65" t="s">
        <v>1716</v>
      </c>
      <c r="C65" t="str">
        <f>VLOOKUP(B65,'Weight Classes'!$F$2:$G$18,2,FALSE)</f>
        <v>Light Heavyweight</v>
      </c>
      <c r="D65">
        <f t="shared" si="0"/>
        <v>8</v>
      </c>
      <c r="E65" t="s">
        <v>1351</v>
      </c>
      <c r="F65" t="s">
        <v>1730</v>
      </c>
      <c r="G65" s="1">
        <v>28498</v>
      </c>
      <c r="H65" t="s">
        <v>1103</v>
      </c>
      <c r="I65">
        <v>1</v>
      </c>
      <c r="M65" s="1">
        <f t="shared" si="1"/>
        <v>28826</v>
      </c>
      <c r="N65">
        <f t="shared" si="2"/>
        <v>328</v>
      </c>
      <c r="O65" t="str">
        <f>VLOOKUP(F65,'Country Mapping'!$A$1:$C$330,2,FALSE)</f>
        <v>Eastern Europe</v>
      </c>
      <c r="P65" t="str">
        <f>VLOOKUP(F65,'Country Mapping'!$A$1:$C$330,3,FALSE)</f>
        <v>Europe</v>
      </c>
    </row>
    <row r="66" spans="1:16" x14ac:dyDescent="0.25">
      <c r="A66" t="s">
        <v>302</v>
      </c>
      <c r="B66" t="s">
        <v>1716</v>
      </c>
      <c r="C66" t="str">
        <f>VLOOKUP(B66,'Weight Classes'!$F$2:$G$18,2,FALSE)</f>
        <v>Light Heavyweight</v>
      </c>
      <c r="D66">
        <f t="shared" si="0"/>
        <v>9</v>
      </c>
      <c r="E66" t="s">
        <v>398</v>
      </c>
      <c r="F66" t="s">
        <v>734</v>
      </c>
      <c r="G66" s="1">
        <v>28826</v>
      </c>
      <c r="H66" t="s">
        <v>1118</v>
      </c>
      <c r="I66">
        <v>0</v>
      </c>
      <c r="M66" s="1">
        <f t="shared" si="1"/>
        <v>28967</v>
      </c>
      <c r="N66">
        <f t="shared" si="2"/>
        <v>141</v>
      </c>
      <c r="O66" t="str">
        <f>VLOOKUP(F66,'Country Mapping'!$A$1:$C$330,2,FALSE)</f>
        <v>North America</v>
      </c>
      <c r="P66" t="str">
        <f>VLOOKUP(F66,'Country Mapping'!$A$1:$C$330,3,FALSE)</f>
        <v>North America</v>
      </c>
    </row>
    <row r="67" spans="1:16" x14ac:dyDescent="0.25">
      <c r="A67" t="s">
        <v>302</v>
      </c>
      <c r="B67" t="s">
        <v>1716</v>
      </c>
      <c r="C67" t="str">
        <f>VLOOKUP(B67,'Weight Classes'!$F$2:$G$18,2,FALSE)</f>
        <v>Light Heavyweight</v>
      </c>
      <c r="D67">
        <f t="shared" si="0"/>
        <v>10</v>
      </c>
      <c r="E67" t="s">
        <v>1352</v>
      </c>
      <c r="F67" t="s">
        <v>734</v>
      </c>
      <c r="G67" s="1">
        <v>28967</v>
      </c>
      <c r="H67" t="s">
        <v>1119</v>
      </c>
      <c r="I67">
        <v>8</v>
      </c>
      <c r="M67" s="1">
        <f t="shared" si="1"/>
        <v>29939</v>
      </c>
      <c r="N67">
        <f t="shared" si="2"/>
        <v>972</v>
      </c>
      <c r="O67" t="str">
        <f>VLOOKUP(F67,'Country Mapping'!$A$1:$C$330,2,FALSE)</f>
        <v>North America</v>
      </c>
      <c r="P67" t="str">
        <f>VLOOKUP(F67,'Country Mapping'!$A$1:$C$330,3,FALSE)</f>
        <v>North America</v>
      </c>
    </row>
    <row r="68" spans="1:16" x14ac:dyDescent="0.25">
      <c r="A68" t="s">
        <v>302</v>
      </c>
      <c r="B68" t="s">
        <v>1716</v>
      </c>
      <c r="C68" t="str">
        <f>VLOOKUP(B68,'Weight Classes'!$F$2:$G$18,2,FALSE)</f>
        <v>Light Heavyweight</v>
      </c>
      <c r="D68">
        <f t="shared" ref="D68:D131" si="3">IF(B68=B67,D67+1,1)</f>
        <v>11</v>
      </c>
      <c r="E68" t="s">
        <v>370</v>
      </c>
      <c r="F68" t="s">
        <v>734</v>
      </c>
      <c r="G68" s="1">
        <v>29939</v>
      </c>
      <c r="H68" t="s">
        <v>1120</v>
      </c>
      <c r="I68">
        <v>3</v>
      </c>
      <c r="M68" s="1">
        <f t="shared" ref="M68:M131" si="4">IF(B69=B68,G69,"")</f>
        <v>30393</v>
      </c>
      <c r="N68">
        <f t="shared" ref="N68:N131" si="5">IF(B68=B69,M68-G68,"")</f>
        <v>454</v>
      </c>
      <c r="O68" t="str">
        <f>VLOOKUP(F68,'Country Mapping'!$A$1:$C$330,2,FALSE)</f>
        <v>North America</v>
      </c>
      <c r="P68" t="str">
        <f>VLOOKUP(F68,'Country Mapping'!$A$1:$C$330,3,FALSE)</f>
        <v>North America</v>
      </c>
    </row>
    <row r="69" spans="1:16" x14ac:dyDescent="0.25">
      <c r="A69" t="s">
        <v>302</v>
      </c>
      <c r="B69" t="s">
        <v>1716</v>
      </c>
      <c r="C69" t="str">
        <f>VLOOKUP(B69,'Weight Classes'!$F$2:$G$18,2,FALSE)</f>
        <v>Light Heavyweight</v>
      </c>
      <c r="D69">
        <f t="shared" si="3"/>
        <v>12</v>
      </c>
      <c r="E69" t="s">
        <v>399</v>
      </c>
      <c r="F69" t="s">
        <v>734</v>
      </c>
      <c r="G69" s="1">
        <v>30393</v>
      </c>
      <c r="H69" t="s">
        <v>1120</v>
      </c>
      <c r="I69">
        <v>4</v>
      </c>
      <c r="K69" s="1">
        <v>31329</v>
      </c>
      <c r="L69" t="s">
        <v>1121</v>
      </c>
      <c r="M69" s="1">
        <f t="shared" si="4"/>
        <v>31391</v>
      </c>
      <c r="N69">
        <f t="shared" si="5"/>
        <v>998</v>
      </c>
      <c r="O69" t="str">
        <f>VLOOKUP(F69,'Country Mapping'!$A$1:$C$330,2,FALSE)</f>
        <v>North America</v>
      </c>
      <c r="P69" t="str">
        <f>VLOOKUP(F69,'Country Mapping'!$A$1:$C$330,3,FALSE)</f>
        <v>North America</v>
      </c>
    </row>
    <row r="70" spans="1:16" x14ac:dyDescent="0.25">
      <c r="A70" t="s">
        <v>302</v>
      </c>
      <c r="B70" t="s">
        <v>1716</v>
      </c>
      <c r="C70" t="str">
        <f>VLOOKUP(B70,'Weight Classes'!$F$2:$G$18,2,FALSE)</f>
        <v>Light Heavyweight</v>
      </c>
      <c r="D70">
        <f t="shared" si="3"/>
        <v>13</v>
      </c>
      <c r="E70" t="s">
        <v>1353</v>
      </c>
      <c r="F70" t="s">
        <v>734</v>
      </c>
      <c r="G70" s="1">
        <v>31391</v>
      </c>
      <c r="H70" t="s">
        <v>1123</v>
      </c>
      <c r="I70">
        <v>0</v>
      </c>
      <c r="L70" t="s">
        <v>1122</v>
      </c>
      <c r="M70" s="1">
        <f t="shared" si="4"/>
        <v>31532</v>
      </c>
      <c r="N70">
        <f t="shared" si="5"/>
        <v>141</v>
      </c>
      <c r="O70" t="str">
        <f>VLOOKUP(F70,'Country Mapping'!$A$1:$C$330,2,FALSE)</f>
        <v>North America</v>
      </c>
      <c r="P70" t="str">
        <f>VLOOKUP(F70,'Country Mapping'!$A$1:$C$330,3,FALSE)</f>
        <v>North America</v>
      </c>
    </row>
    <row r="71" spans="1:16" x14ac:dyDescent="0.25">
      <c r="A71" t="s">
        <v>302</v>
      </c>
      <c r="B71" t="s">
        <v>1716</v>
      </c>
      <c r="C71" t="str">
        <f>VLOOKUP(B71,'Weight Classes'!$F$2:$G$18,2,FALSE)</f>
        <v>Light Heavyweight</v>
      </c>
      <c r="D71">
        <f t="shared" si="3"/>
        <v>14</v>
      </c>
      <c r="E71" t="s">
        <v>1354</v>
      </c>
      <c r="F71" t="s">
        <v>736</v>
      </c>
      <c r="G71" s="1">
        <v>31532</v>
      </c>
      <c r="H71" t="s">
        <v>1077</v>
      </c>
      <c r="I71">
        <v>1</v>
      </c>
      <c r="M71" s="1">
        <f t="shared" si="4"/>
        <v>31843</v>
      </c>
      <c r="N71">
        <f t="shared" si="5"/>
        <v>311</v>
      </c>
      <c r="O71" t="str">
        <f>VLOOKUP(F71,'Country Mapping'!$A$1:$C$330,2,FALSE)</f>
        <v>Western Europe</v>
      </c>
      <c r="P71" t="str">
        <f>VLOOKUP(F71,'Country Mapping'!$A$1:$C$330,3,FALSE)</f>
        <v>Europe</v>
      </c>
    </row>
    <row r="72" spans="1:16" x14ac:dyDescent="0.25">
      <c r="A72" t="s">
        <v>302</v>
      </c>
      <c r="B72" t="s">
        <v>1716</v>
      </c>
      <c r="C72" t="str">
        <f>VLOOKUP(B72,'Weight Classes'!$F$2:$G$18,2,FALSE)</f>
        <v>Light Heavyweight</v>
      </c>
      <c r="D72">
        <f t="shared" si="3"/>
        <v>15</v>
      </c>
      <c r="E72" t="s">
        <v>401</v>
      </c>
      <c r="F72" t="s">
        <v>734</v>
      </c>
      <c r="G72" s="1">
        <v>31843</v>
      </c>
      <c r="H72" t="s">
        <v>1124</v>
      </c>
      <c r="I72">
        <v>0</v>
      </c>
      <c r="K72" s="1">
        <v>31995</v>
      </c>
      <c r="L72" t="s">
        <v>1355</v>
      </c>
      <c r="M72" s="1">
        <f t="shared" si="4"/>
        <v>32108</v>
      </c>
      <c r="N72">
        <f t="shared" si="5"/>
        <v>265</v>
      </c>
      <c r="O72" t="str">
        <f>VLOOKUP(F72,'Country Mapping'!$A$1:$C$330,2,FALSE)</f>
        <v>North America</v>
      </c>
      <c r="P72" t="str">
        <f>VLOOKUP(F72,'Country Mapping'!$A$1:$C$330,3,FALSE)</f>
        <v>North America</v>
      </c>
    </row>
    <row r="73" spans="1:16" x14ac:dyDescent="0.25">
      <c r="A73" t="s">
        <v>302</v>
      </c>
      <c r="B73" t="s">
        <v>1716</v>
      </c>
      <c r="C73" t="str">
        <f>VLOOKUP(B73,'Weight Classes'!$F$2:$G$18,2,FALSE)</f>
        <v>Light Heavyweight</v>
      </c>
      <c r="D73">
        <f t="shared" si="3"/>
        <v>16</v>
      </c>
      <c r="E73" t="s">
        <v>1356</v>
      </c>
      <c r="F73" t="s">
        <v>764</v>
      </c>
      <c r="G73" s="1">
        <v>32108</v>
      </c>
      <c r="H73" t="s">
        <v>1126</v>
      </c>
      <c r="I73">
        <v>1</v>
      </c>
      <c r="L73" t="s">
        <v>1125</v>
      </c>
      <c r="M73" s="1">
        <f t="shared" si="4"/>
        <v>32454</v>
      </c>
      <c r="N73">
        <f t="shared" si="5"/>
        <v>346</v>
      </c>
      <c r="O73" t="str">
        <f>VLOOKUP(F73,'Country Mapping'!$A$1:$C$330,2,FALSE)</f>
        <v>North America</v>
      </c>
      <c r="P73" t="str">
        <f>VLOOKUP(F73,'Country Mapping'!$A$1:$C$330,3,FALSE)</f>
        <v>North America</v>
      </c>
    </row>
    <row r="74" spans="1:16" x14ac:dyDescent="0.25">
      <c r="A74" t="s">
        <v>302</v>
      </c>
      <c r="B74" t="s">
        <v>1716</v>
      </c>
      <c r="C74" t="str">
        <f>VLOOKUP(B74,'Weight Classes'!$F$2:$G$18,2,FALSE)</f>
        <v>Light Heavyweight</v>
      </c>
      <c r="D74">
        <f t="shared" si="3"/>
        <v>17</v>
      </c>
      <c r="E74" t="s">
        <v>471</v>
      </c>
      <c r="F74" t="s">
        <v>734</v>
      </c>
      <c r="G74" s="1">
        <v>32454</v>
      </c>
      <c r="H74" t="s">
        <v>1064</v>
      </c>
      <c r="I74">
        <v>0</v>
      </c>
      <c r="K74" s="1">
        <v>32462</v>
      </c>
      <c r="L74" t="s">
        <v>1127</v>
      </c>
      <c r="M74" s="1">
        <f t="shared" si="4"/>
        <v>32560</v>
      </c>
      <c r="N74">
        <f t="shared" si="5"/>
        <v>106</v>
      </c>
      <c r="O74" t="str">
        <f>VLOOKUP(F74,'Country Mapping'!$A$1:$C$330,2,FALSE)</f>
        <v>North America</v>
      </c>
      <c r="P74" t="str">
        <f>VLOOKUP(F74,'Country Mapping'!$A$1:$C$330,3,FALSE)</f>
        <v>North America</v>
      </c>
    </row>
    <row r="75" spans="1:16" x14ac:dyDescent="0.25">
      <c r="A75" t="s">
        <v>302</v>
      </c>
      <c r="B75" t="s">
        <v>1716</v>
      </c>
      <c r="C75" t="str">
        <f>VLOOKUP(B75,'Weight Classes'!$F$2:$G$18,2,FALSE)</f>
        <v>Light Heavyweight</v>
      </c>
      <c r="D75">
        <f t="shared" si="3"/>
        <v>18</v>
      </c>
      <c r="E75" t="s">
        <v>1357</v>
      </c>
      <c r="F75" t="s">
        <v>736</v>
      </c>
      <c r="G75" s="1">
        <v>32560</v>
      </c>
      <c r="H75" t="s">
        <v>1129</v>
      </c>
      <c r="I75">
        <v>0</v>
      </c>
      <c r="L75" t="s">
        <v>1128</v>
      </c>
      <c r="M75" s="1">
        <f t="shared" si="4"/>
        <v>32683</v>
      </c>
      <c r="N75">
        <f t="shared" si="5"/>
        <v>123</v>
      </c>
      <c r="O75" t="str">
        <f>VLOOKUP(F75,'Country Mapping'!$A$1:$C$330,2,FALSE)</f>
        <v>Western Europe</v>
      </c>
      <c r="P75" t="str">
        <f>VLOOKUP(F75,'Country Mapping'!$A$1:$C$330,3,FALSE)</f>
        <v>Europe</v>
      </c>
    </row>
    <row r="76" spans="1:16" x14ac:dyDescent="0.25">
      <c r="A76" t="s">
        <v>302</v>
      </c>
      <c r="B76" t="s">
        <v>1716</v>
      </c>
      <c r="C76" t="str">
        <f>VLOOKUP(B76,'Weight Classes'!$F$2:$G$18,2,FALSE)</f>
        <v>Light Heavyweight</v>
      </c>
      <c r="D76">
        <f t="shared" si="3"/>
        <v>19</v>
      </c>
      <c r="E76" t="s">
        <v>1358</v>
      </c>
      <c r="F76" t="s">
        <v>761</v>
      </c>
      <c r="G76" s="1">
        <v>32683</v>
      </c>
      <c r="H76" t="s">
        <v>1120</v>
      </c>
      <c r="I76">
        <v>2</v>
      </c>
      <c r="M76" s="1">
        <f t="shared" si="4"/>
        <v>33082</v>
      </c>
      <c r="N76">
        <f t="shared" si="5"/>
        <v>399</v>
      </c>
      <c r="O76" t="str">
        <f>VLOOKUP(F76,'Country Mapping'!$A$1:$C$330,2,FALSE)</f>
        <v>Australia</v>
      </c>
      <c r="P76" t="str">
        <f>VLOOKUP(F76,'Country Mapping'!$A$1:$C$330,3,FALSE)</f>
        <v>Australia</v>
      </c>
    </row>
    <row r="77" spans="1:16" x14ac:dyDescent="0.25">
      <c r="A77" t="s">
        <v>302</v>
      </c>
      <c r="B77" t="s">
        <v>1716</v>
      </c>
      <c r="C77" t="str">
        <f>VLOOKUP(B77,'Weight Classes'!$F$2:$G$18,2,FALSE)</f>
        <v>Light Heavyweight</v>
      </c>
      <c r="D77">
        <f t="shared" si="3"/>
        <v>20</v>
      </c>
      <c r="E77" t="s">
        <v>1359</v>
      </c>
      <c r="F77" t="s">
        <v>736</v>
      </c>
      <c r="G77" s="1">
        <v>33082</v>
      </c>
      <c r="H77" t="s">
        <v>1130</v>
      </c>
      <c r="I77">
        <v>2</v>
      </c>
      <c r="M77" s="1">
        <f t="shared" si="4"/>
        <v>33492</v>
      </c>
      <c r="N77">
        <f t="shared" si="5"/>
        <v>410</v>
      </c>
      <c r="O77" t="str">
        <f>VLOOKUP(F77,'Country Mapping'!$A$1:$C$330,2,FALSE)</f>
        <v>Western Europe</v>
      </c>
      <c r="P77" t="str">
        <f>VLOOKUP(F77,'Country Mapping'!$A$1:$C$330,3,FALSE)</f>
        <v>Europe</v>
      </c>
    </row>
    <row r="78" spans="1:16" x14ac:dyDescent="0.25">
      <c r="A78" t="s">
        <v>302</v>
      </c>
      <c r="B78" t="s">
        <v>1716</v>
      </c>
      <c r="C78" t="str">
        <f>VLOOKUP(B78,'Weight Classes'!$F$2:$G$18,2,FALSE)</f>
        <v>Light Heavyweight</v>
      </c>
      <c r="D78">
        <f t="shared" si="3"/>
        <v>21</v>
      </c>
      <c r="E78" t="s">
        <v>1360</v>
      </c>
      <c r="F78" t="s">
        <v>761</v>
      </c>
      <c r="G78" s="1">
        <v>33492</v>
      </c>
      <c r="H78" t="s">
        <v>1077</v>
      </c>
      <c r="I78">
        <v>2</v>
      </c>
      <c r="M78" s="1">
        <f t="shared" si="4"/>
        <v>34538</v>
      </c>
      <c r="N78">
        <f t="shared" si="5"/>
        <v>1046</v>
      </c>
      <c r="O78" t="str">
        <f>VLOOKUP(F78,'Country Mapping'!$A$1:$C$330,2,FALSE)</f>
        <v>Australia</v>
      </c>
      <c r="P78" t="str">
        <f>VLOOKUP(F78,'Country Mapping'!$A$1:$C$330,3,FALSE)</f>
        <v>Australia</v>
      </c>
    </row>
    <row r="79" spans="1:16" x14ac:dyDescent="0.25">
      <c r="A79" t="s">
        <v>302</v>
      </c>
      <c r="B79" t="s">
        <v>1716</v>
      </c>
      <c r="C79" t="str">
        <f>VLOOKUP(B79,'Weight Classes'!$F$2:$G$18,2,FALSE)</f>
        <v>Light Heavyweight</v>
      </c>
      <c r="D79">
        <f t="shared" si="3"/>
        <v>22</v>
      </c>
      <c r="E79" t="s">
        <v>1361</v>
      </c>
      <c r="F79" t="s">
        <v>750</v>
      </c>
      <c r="G79" s="1">
        <v>34538</v>
      </c>
      <c r="H79" t="s">
        <v>1131</v>
      </c>
      <c r="I79">
        <v>1</v>
      </c>
      <c r="M79" s="1">
        <f t="shared" si="4"/>
        <v>34866</v>
      </c>
      <c r="N79">
        <f t="shared" si="5"/>
        <v>328</v>
      </c>
      <c r="O79" t="str">
        <f>VLOOKUP(F79,'Country Mapping'!$A$1:$C$330,2,FALSE)</f>
        <v>Caribbean</v>
      </c>
      <c r="P79" t="str">
        <f>VLOOKUP(F79,'Country Mapping'!$A$1:$C$330,3,FALSE)</f>
        <v>North America</v>
      </c>
    </row>
    <row r="80" spans="1:16" x14ac:dyDescent="0.25">
      <c r="A80" t="s">
        <v>302</v>
      </c>
      <c r="B80" t="s">
        <v>1716</v>
      </c>
      <c r="C80" t="str">
        <f>VLOOKUP(B80,'Weight Classes'!$F$2:$G$18,2,FALSE)</f>
        <v>Light Heavyweight</v>
      </c>
      <c r="D80">
        <f t="shared" si="3"/>
        <v>23</v>
      </c>
      <c r="E80" t="s">
        <v>375</v>
      </c>
      <c r="F80" t="s">
        <v>749</v>
      </c>
      <c r="G80" s="1">
        <v>34866</v>
      </c>
      <c r="H80" t="s">
        <v>1132</v>
      </c>
      <c r="I80">
        <v>1</v>
      </c>
      <c r="K80" s="1">
        <v>35490</v>
      </c>
      <c r="L80" t="s">
        <v>1073</v>
      </c>
      <c r="M80" s="1">
        <f t="shared" si="4"/>
        <v>35490</v>
      </c>
      <c r="N80">
        <f t="shared" si="5"/>
        <v>624</v>
      </c>
      <c r="O80" t="str">
        <f>VLOOKUP(F80,'Country Mapping'!$A$1:$C$330,2,FALSE)</f>
        <v>Western Europe</v>
      </c>
      <c r="P80" t="str">
        <f>VLOOKUP(F80,'Country Mapping'!$A$1:$C$330,3,FALSE)</f>
        <v>Europe</v>
      </c>
    </row>
    <row r="81" spans="1:16" x14ac:dyDescent="0.25">
      <c r="A81" t="s">
        <v>302</v>
      </c>
      <c r="B81" t="s">
        <v>1716</v>
      </c>
      <c r="C81" t="str">
        <f>VLOOKUP(B81,'Weight Classes'!$F$2:$G$18,2,FALSE)</f>
        <v>Light Heavyweight</v>
      </c>
      <c r="D81">
        <f t="shared" si="3"/>
        <v>24</v>
      </c>
      <c r="E81" t="s">
        <v>367</v>
      </c>
      <c r="F81" t="s">
        <v>734</v>
      </c>
      <c r="G81" s="1">
        <v>35490</v>
      </c>
      <c r="H81" t="s">
        <v>1072</v>
      </c>
      <c r="I81">
        <v>0</v>
      </c>
      <c r="L81" t="s">
        <v>1084</v>
      </c>
      <c r="M81" s="1">
        <f t="shared" si="4"/>
        <v>35510</v>
      </c>
      <c r="N81">
        <f t="shared" si="5"/>
        <v>20</v>
      </c>
      <c r="O81" t="str">
        <f>VLOOKUP(F81,'Country Mapping'!$A$1:$C$330,2,FALSE)</f>
        <v>North America</v>
      </c>
      <c r="P81" t="str">
        <f>VLOOKUP(F81,'Country Mapping'!$A$1:$C$330,3,FALSE)</f>
        <v>North America</v>
      </c>
    </row>
    <row r="82" spans="1:16" x14ac:dyDescent="0.25">
      <c r="A82" t="s">
        <v>302</v>
      </c>
      <c r="B82" t="s">
        <v>1716</v>
      </c>
      <c r="C82" t="str">
        <f>VLOOKUP(B82,'Weight Classes'!$F$2:$G$18,2,FALSE)</f>
        <v>Light Heavyweight</v>
      </c>
      <c r="D82">
        <f t="shared" si="3"/>
        <v>25</v>
      </c>
      <c r="E82" t="s">
        <v>1362</v>
      </c>
      <c r="F82" t="s">
        <v>734</v>
      </c>
      <c r="G82" s="1">
        <v>35510</v>
      </c>
      <c r="H82" t="s">
        <v>1120</v>
      </c>
      <c r="I82">
        <v>0</v>
      </c>
      <c r="M82" s="1">
        <f t="shared" si="4"/>
        <v>35649</v>
      </c>
      <c r="N82">
        <f t="shared" si="5"/>
        <v>139</v>
      </c>
      <c r="O82" t="str">
        <f>VLOOKUP(F82,'Country Mapping'!$A$1:$C$330,2,FALSE)</f>
        <v>North America</v>
      </c>
      <c r="P82" t="str">
        <f>VLOOKUP(F82,'Country Mapping'!$A$1:$C$330,3,FALSE)</f>
        <v>North America</v>
      </c>
    </row>
    <row r="83" spans="1:16" x14ac:dyDescent="0.25">
      <c r="A83" t="s">
        <v>302</v>
      </c>
      <c r="B83" t="s">
        <v>1716</v>
      </c>
      <c r="C83" t="str">
        <f>VLOOKUP(B83,'Weight Classes'!$F$2:$G$18,2,FALSE)</f>
        <v>Light Heavyweight</v>
      </c>
      <c r="D83">
        <f t="shared" si="3"/>
        <v>26</v>
      </c>
      <c r="E83" t="s">
        <v>1363</v>
      </c>
      <c r="F83" t="s">
        <v>734</v>
      </c>
      <c r="G83" s="1">
        <v>35649</v>
      </c>
      <c r="H83" t="s">
        <v>1133</v>
      </c>
      <c r="I83">
        <v>0</v>
      </c>
      <c r="K83" s="1">
        <v>35739</v>
      </c>
      <c r="L83" t="s">
        <v>1134</v>
      </c>
      <c r="M83" s="1">
        <f t="shared" si="4"/>
        <v>35875</v>
      </c>
      <c r="N83">
        <f t="shared" si="5"/>
        <v>226</v>
      </c>
      <c r="O83" t="str">
        <f>VLOOKUP(F83,'Country Mapping'!$A$1:$C$330,2,FALSE)</f>
        <v>North America</v>
      </c>
      <c r="P83" t="str">
        <f>VLOOKUP(F83,'Country Mapping'!$A$1:$C$330,3,FALSE)</f>
        <v>North America</v>
      </c>
    </row>
    <row r="84" spans="1:16" x14ac:dyDescent="0.25">
      <c r="A84" t="s">
        <v>302</v>
      </c>
      <c r="B84" t="s">
        <v>1716</v>
      </c>
      <c r="C84" t="str">
        <f>VLOOKUP(B84,'Weight Classes'!$F$2:$G$18,2,FALSE)</f>
        <v>Light Heavyweight</v>
      </c>
      <c r="D84">
        <f t="shared" si="3"/>
        <v>27</v>
      </c>
      <c r="E84" t="s">
        <v>1364</v>
      </c>
      <c r="F84" t="s">
        <v>740</v>
      </c>
      <c r="G84" s="1">
        <v>35875</v>
      </c>
      <c r="H84" t="s">
        <v>1086</v>
      </c>
      <c r="I84">
        <v>0</v>
      </c>
      <c r="K84" s="1">
        <v>35916</v>
      </c>
      <c r="L84" t="s">
        <v>1135</v>
      </c>
      <c r="M84" s="1">
        <f t="shared" si="4"/>
        <v>35916</v>
      </c>
      <c r="N84">
        <f t="shared" si="5"/>
        <v>41</v>
      </c>
      <c r="O84" t="str">
        <f>VLOOKUP(F84,'Country Mapping'!$A$1:$C$330,2,FALSE)</f>
        <v>Western Europe</v>
      </c>
      <c r="P84" t="str">
        <f>VLOOKUP(F84,'Country Mapping'!$A$1:$C$330,3,FALSE)</f>
        <v>Europe</v>
      </c>
    </row>
    <row r="85" spans="1:16" x14ac:dyDescent="0.25">
      <c r="A85" t="s">
        <v>302</v>
      </c>
      <c r="B85" t="s">
        <v>1716</v>
      </c>
      <c r="C85" t="str">
        <f>VLOOKUP(B85,'Weight Classes'!$F$2:$G$18,2,FALSE)</f>
        <v>Light Heavyweight</v>
      </c>
      <c r="D85">
        <f t="shared" si="3"/>
        <v>28</v>
      </c>
      <c r="E85" t="s">
        <v>1365</v>
      </c>
      <c r="F85" t="s">
        <v>734</v>
      </c>
      <c r="G85" s="1">
        <v>35916</v>
      </c>
      <c r="H85" t="s">
        <v>1072</v>
      </c>
      <c r="I85">
        <v>11</v>
      </c>
      <c r="K85" s="1">
        <v>37681</v>
      </c>
      <c r="L85" t="s">
        <v>1136</v>
      </c>
      <c r="M85" s="1">
        <f t="shared" si="4"/>
        <v>37737</v>
      </c>
      <c r="N85">
        <f t="shared" si="5"/>
        <v>1821</v>
      </c>
      <c r="O85" t="str">
        <f>VLOOKUP(F85,'Country Mapping'!$A$1:$C$330,2,FALSE)</f>
        <v>North America</v>
      </c>
      <c r="P85" t="str">
        <f>VLOOKUP(F85,'Country Mapping'!$A$1:$C$330,3,FALSE)</f>
        <v>North America</v>
      </c>
    </row>
    <row r="86" spans="1:16" x14ac:dyDescent="0.25">
      <c r="A86" t="s">
        <v>302</v>
      </c>
      <c r="B86" t="s">
        <v>1716</v>
      </c>
      <c r="C86" t="str">
        <f>VLOOKUP(B86,'Weight Classes'!$F$2:$G$18,2,FALSE)</f>
        <v>Light Heavyweight</v>
      </c>
      <c r="D86">
        <f t="shared" si="3"/>
        <v>29</v>
      </c>
      <c r="E86" t="s">
        <v>1366</v>
      </c>
      <c r="F86" t="s">
        <v>734</v>
      </c>
      <c r="G86" s="1">
        <v>37737</v>
      </c>
      <c r="H86" t="s">
        <v>1133</v>
      </c>
      <c r="I86">
        <v>0</v>
      </c>
      <c r="L86" t="s">
        <v>1137</v>
      </c>
      <c r="M86" s="1">
        <f t="shared" si="4"/>
        <v>37933</v>
      </c>
      <c r="N86">
        <f t="shared" si="5"/>
        <v>196</v>
      </c>
      <c r="O86" t="str">
        <f>VLOOKUP(F86,'Country Mapping'!$A$1:$C$330,2,FALSE)</f>
        <v>North America</v>
      </c>
      <c r="P86" t="str">
        <f>VLOOKUP(F86,'Country Mapping'!$A$1:$C$330,3,FALSE)</f>
        <v>North America</v>
      </c>
    </row>
    <row r="87" spans="1:16" x14ac:dyDescent="0.25">
      <c r="A87" t="s">
        <v>302</v>
      </c>
      <c r="B87" t="s">
        <v>1716</v>
      </c>
      <c r="C87" t="str">
        <f>VLOOKUP(B87,'Weight Classes'!$F$2:$G$18,2,FALSE)</f>
        <v>Light Heavyweight</v>
      </c>
      <c r="D87">
        <f t="shared" si="3"/>
        <v>30</v>
      </c>
      <c r="E87" t="s">
        <v>1367</v>
      </c>
      <c r="F87" t="s">
        <v>734</v>
      </c>
      <c r="G87" s="1">
        <v>37933</v>
      </c>
      <c r="H87" t="s">
        <v>1064</v>
      </c>
      <c r="I87">
        <v>0</v>
      </c>
      <c r="M87" s="1">
        <f t="shared" si="4"/>
        <v>38122</v>
      </c>
      <c r="N87">
        <f t="shared" si="5"/>
        <v>189</v>
      </c>
      <c r="O87" t="str">
        <f>VLOOKUP(F87,'Country Mapping'!$A$1:$C$330,2,FALSE)</f>
        <v>North America</v>
      </c>
      <c r="P87" t="str">
        <f>VLOOKUP(F87,'Country Mapping'!$A$1:$C$330,3,FALSE)</f>
        <v>North America</v>
      </c>
    </row>
    <row r="88" spans="1:16" x14ac:dyDescent="0.25">
      <c r="A88" t="s">
        <v>302</v>
      </c>
      <c r="B88" t="s">
        <v>1716</v>
      </c>
      <c r="C88" t="str">
        <f>VLOOKUP(B88,'Weight Classes'!$F$2:$G$18,2,FALSE)</f>
        <v>Light Heavyweight</v>
      </c>
      <c r="D88">
        <f t="shared" si="3"/>
        <v>31</v>
      </c>
      <c r="E88" t="s">
        <v>1368</v>
      </c>
      <c r="F88" t="s">
        <v>734</v>
      </c>
      <c r="G88" s="1">
        <v>38122</v>
      </c>
      <c r="H88" t="s">
        <v>1064</v>
      </c>
      <c r="I88">
        <v>0</v>
      </c>
      <c r="K88" s="1">
        <v>38322</v>
      </c>
      <c r="L88" t="s">
        <v>1066</v>
      </c>
      <c r="M88" s="1">
        <f t="shared" si="4"/>
        <v>38493</v>
      </c>
      <c r="N88">
        <f t="shared" si="5"/>
        <v>371</v>
      </c>
      <c r="O88" t="str">
        <f>VLOOKUP(F88,'Country Mapping'!$A$1:$C$330,2,FALSE)</f>
        <v>North America</v>
      </c>
      <c r="P88" t="str">
        <f>VLOOKUP(F88,'Country Mapping'!$A$1:$C$330,3,FALSE)</f>
        <v>North America</v>
      </c>
    </row>
    <row r="89" spans="1:16" x14ac:dyDescent="0.25">
      <c r="A89" t="s">
        <v>302</v>
      </c>
      <c r="B89" t="s">
        <v>1716</v>
      </c>
      <c r="C89" t="str">
        <f>VLOOKUP(B89,'Weight Classes'!$F$2:$G$18,2,FALSE)</f>
        <v>Light Heavyweight</v>
      </c>
      <c r="D89">
        <f t="shared" si="3"/>
        <v>32</v>
      </c>
      <c r="E89" t="s">
        <v>1369</v>
      </c>
      <c r="F89" t="s">
        <v>758</v>
      </c>
      <c r="G89" s="1">
        <v>38493</v>
      </c>
      <c r="H89" t="s">
        <v>1139</v>
      </c>
      <c r="I89">
        <v>2</v>
      </c>
      <c r="L89" t="s">
        <v>1138</v>
      </c>
      <c r="M89" s="1">
        <f t="shared" si="4"/>
        <v>39116</v>
      </c>
      <c r="N89">
        <f t="shared" si="5"/>
        <v>623</v>
      </c>
      <c r="O89" t="str">
        <f>VLOOKUP(F89,'Country Mapping'!$A$1:$C$330,2,FALSE)</f>
        <v>Eastern Europe</v>
      </c>
      <c r="P89" t="str">
        <f>VLOOKUP(F89,'Country Mapping'!$A$1:$C$330,3,FALSE)</f>
        <v>Europe</v>
      </c>
    </row>
    <row r="90" spans="1:16" x14ac:dyDescent="0.25">
      <c r="A90" t="s">
        <v>302</v>
      </c>
      <c r="B90" t="s">
        <v>1716</v>
      </c>
      <c r="C90" t="str">
        <f>VLOOKUP(B90,'Weight Classes'!$F$2:$G$18,2,FALSE)</f>
        <v>Light Heavyweight</v>
      </c>
      <c r="D90">
        <f t="shared" si="3"/>
        <v>33</v>
      </c>
      <c r="E90" t="s">
        <v>1370</v>
      </c>
      <c r="F90" t="s">
        <v>734</v>
      </c>
      <c r="G90" s="1">
        <v>39116</v>
      </c>
      <c r="H90" t="s">
        <v>1140</v>
      </c>
      <c r="I90">
        <v>3</v>
      </c>
      <c r="K90" s="1">
        <v>39640</v>
      </c>
      <c r="L90" t="s">
        <v>1141</v>
      </c>
      <c r="M90" s="1">
        <f t="shared" si="4"/>
        <v>39640</v>
      </c>
      <c r="N90">
        <f t="shared" si="5"/>
        <v>524</v>
      </c>
      <c r="O90" t="str">
        <f>VLOOKUP(F90,'Country Mapping'!$A$1:$C$330,2,FALSE)</f>
        <v>North America</v>
      </c>
      <c r="P90" t="str">
        <f>VLOOKUP(F90,'Country Mapping'!$A$1:$C$330,3,FALSE)</f>
        <v>North America</v>
      </c>
    </row>
    <row r="91" spans="1:16" x14ac:dyDescent="0.25">
      <c r="A91" t="s">
        <v>302</v>
      </c>
      <c r="B91" t="s">
        <v>1716</v>
      </c>
      <c r="C91" t="str">
        <f>VLOOKUP(B91,'Weight Classes'!$F$2:$G$18,2,FALSE)</f>
        <v>Light Heavyweight</v>
      </c>
      <c r="D91">
        <f t="shared" si="3"/>
        <v>34</v>
      </c>
      <c r="E91" t="s">
        <v>1371</v>
      </c>
      <c r="F91" t="s">
        <v>788</v>
      </c>
      <c r="G91" s="1">
        <v>39640</v>
      </c>
      <c r="H91" t="s">
        <v>1072</v>
      </c>
      <c r="I91">
        <v>0</v>
      </c>
      <c r="L91" t="s">
        <v>1084</v>
      </c>
      <c r="M91" s="1">
        <f t="shared" si="4"/>
        <v>39983</v>
      </c>
      <c r="N91">
        <f t="shared" si="5"/>
        <v>343</v>
      </c>
      <c r="O91" t="str">
        <f>VLOOKUP(F91,'Country Mapping'!$A$1:$C$330,2,FALSE)</f>
        <v>Eastern Europe</v>
      </c>
      <c r="P91" t="str">
        <f>VLOOKUP(F91,'Country Mapping'!$A$1:$C$330,3,FALSE)</f>
        <v>Europe</v>
      </c>
    </row>
    <row r="92" spans="1:16" x14ac:dyDescent="0.25">
      <c r="A92" t="s">
        <v>302</v>
      </c>
      <c r="B92" t="s">
        <v>1716</v>
      </c>
      <c r="C92" t="str">
        <f>VLOOKUP(B92,'Weight Classes'!$F$2:$G$18,2,FALSE)</f>
        <v>Light Heavyweight</v>
      </c>
      <c r="D92">
        <f t="shared" si="3"/>
        <v>35</v>
      </c>
      <c r="E92" t="s">
        <v>1372</v>
      </c>
      <c r="F92" t="s">
        <v>764</v>
      </c>
      <c r="G92" s="1">
        <v>39983</v>
      </c>
      <c r="H92" t="s">
        <v>1142</v>
      </c>
      <c r="I92">
        <v>2</v>
      </c>
      <c r="M92" s="1">
        <f t="shared" si="4"/>
        <v>40684</v>
      </c>
      <c r="N92">
        <f t="shared" si="5"/>
        <v>701</v>
      </c>
      <c r="O92" t="str">
        <f>VLOOKUP(F92,'Country Mapping'!$A$1:$C$330,2,FALSE)</f>
        <v>North America</v>
      </c>
      <c r="P92" t="str">
        <f>VLOOKUP(F92,'Country Mapping'!$A$1:$C$330,3,FALSE)</f>
        <v>North America</v>
      </c>
    </row>
    <row r="93" spans="1:16" x14ac:dyDescent="0.25">
      <c r="A93" t="s">
        <v>302</v>
      </c>
      <c r="B93" t="s">
        <v>1716</v>
      </c>
      <c r="C93" t="str">
        <f>VLOOKUP(B93,'Weight Classes'!$F$2:$G$18,2,FALSE)</f>
        <v>Light Heavyweight</v>
      </c>
      <c r="D93">
        <f t="shared" si="3"/>
        <v>36</v>
      </c>
      <c r="E93" t="s">
        <v>1373</v>
      </c>
      <c r="F93" t="s">
        <v>734</v>
      </c>
      <c r="G93" s="1">
        <v>40684</v>
      </c>
      <c r="H93" t="s">
        <v>1142</v>
      </c>
      <c r="I93">
        <v>0</v>
      </c>
      <c r="M93" s="1">
        <f t="shared" si="4"/>
        <v>41027</v>
      </c>
      <c r="N93">
        <f t="shared" si="5"/>
        <v>343</v>
      </c>
      <c r="O93" t="str">
        <f>VLOOKUP(F93,'Country Mapping'!$A$1:$C$330,2,FALSE)</f>
        <v>North America</v>
      </c>
      <c r="P93" t="str">
        <f>VLOOKUP(F93,'Country Mapping'!$A$1:$C$330,3,FALSE)</f>
        <v>North America</v>
      </c>
    </row>
    <row r="94" spans="1:16" x14ac:dyDescent="0.25">
      <c r="A94" t="s">
        <v>302</v>
      </c>
      <c r="B94" t="s">
        <v>1716</v>
      </c>
      <c r="C94" t="str">
        <f>VLOOKUP(B94,'Weight Classes'!$F$2:$G$18,2,FALSE)</f>
        <v>Light Heavyweight</v>
      </c>
      <c r="D94">
        <f t="shared" si="3"/>
        <v>37</v>
      </c>
      <c r="E94" t="s">
        <v>1374</v>
      </c>
      <c r="F94" t="s">
        <v>734</v>
      </c>
      <c r="G94" s="1">
        <v>41027</v>
      </c>
      <c r="H94" t="s">
        <v>1120</v>
      </c>
      <c r="I94">
        <v>0</v>
      </c>
      <c r="M94" s="1">
        <f t="shared" si="4"/>
        <v>41433</v>
      </c>
      <c r="N94">
        <f t="shared" si="5"/>
        <v>406</v>
      </c>
      <c r="O94" t="str">
        <f>VLOOKUP(F94,'Country Mapping'!$A$1:$C$330,2,FALSE)</f>
        <v>North America</v>
      </c>
      <c r="P94" t="str">
        <f>VLOOKUP(F94,'Country Mapping'!$A$1:$C$330,3,FALSE)</f>
        <v>North America</v>
      </c>
    </row>
    <row r="95" spans="1:16" x14ac:dyDescent="0.25">
      <c r="A95" t="s">
        <v>302</v>
      </c>
      <c r="B95" t="s">
        <v>1716</v>
      </c>
      <c r="C95" t="str">
        <f>VLOOKUP(B95,'Weight Classes'!$F$2:$G$18,2,FALSE)</f>
        <v>Light Heavyweight</v>
      </c>
      <c r="D95">
        <f t="shared" si="3"/>
        <v>38</v>
      </c>
      <c r="E95" t="s">
        <v>1375</v>
      </c>
      <c r="F95" t="s">
        <v>764</v>
      </c>
      <c r="G95" s="1">
        <v>41433</v>
      </c>
      <c r="H95" t="s">
        <v>1142</v>
      </c>
      <c r="I95">
        <v>9</v>
      </c>
      <c r="M95" s="1">
        <f t="shared" si="4"/>
        <v>43435</v>
      </c>
      <c r="N95">
        <f t="shared" si="5"/>
        <v>2002</v>
      </c>
      <c r="O95" t="str">
        <f>VLOOKUP(F95,'Country Mapping'!$A$1:$C$330,2,FALSE)</f>
        <v>North America</v>
      </c>
      <c r="P95" t="str">
        <f>VLOOKUP(F95,'Country Mapping'!$A$1:$C$330,3,FALSE)</f>
        <v>North America</v>
      </c>
    </row>
    <row r="96" spans="1:16" x14ac:dyDescent="0.25">
      <c r="A96" t="s">
        <v>302</v>
      </c>
      <c r="B96" t="s">
        <v>1716</v>
      </c>
      <c r="C96" t="str">
        <f>VLOOKUP(B96,'Weight Classes'!$F$2:$G$18,2,FALSE)</f>
        <v>Light Heavyweight</v>
      </c>
      <c r="D96">
        <f t="shared" si="3"/>
        <v>39</v>
      </c>
      <c r="E96" t="s">
        <v>1376</v>
      </c>
      <c r="F96" t="s">
        <v>739</v>
      </c>
      <c r="G96" s="1">
        <v>43435</v>
      </c>
      <c r="H96" t="s">
        <v>1143</v>
      </c>
      <c r="I96">
        <v>1</v>
      </c>
      <c r="M96" s="1">
        <f t="shared" si="4"/>
        <v>43756</v>
      </c>
      <c r="N96">
        <f t="shared" si="5"/>
        <v>321</v>
      </c>
      <c r="O96" t="str">
        <f>VLOOKUP(F96,'Country Mapping'!$A$1:$C$330,2,FALSE)</f>
        <v>Eastern Europe</v>
      </c>
      <c r="P96" t="str">
        <f>VLOOKUP(F96,'Country Mapping'!$A$1:$C$330,3,FALSE)</f>
        <v>Europe</v>
      </c>
    </row>
    <row r="97" spans="1:16" x14ac:dyDescent="0.25">
      <c r="A97" t="s">
        <v>302</v>
      </c>
      <c r="B97" t="s">
        <v>1716</v>
      </c>
      <c r="C97" t="str">
        <f>VLOOKUP(B97,'Weight Classes'!$F$2:$G$18,2,FALSE)</f>
        <v>Light Heavyweight</v>
      </c>
      <c r="D97">
        <f t="shared" si="3"/>
        <v>40</v>
      </c>
      <c r="E97" t="s">
        <v>1377</v>
      </c>
      <c r="F97" t="s">
        <v>737</v>
      </c>
      <c r="G97" s="1">
        <v>43756</v>
      </c>
      <c r="H97" t="s">
        <v>1144</v>
      </c>
      <c r="I97">
        <v>0</v>
      </c>
      <c r="M97" s="1" t="str">
        <f t="shared" si="4"/>
        <v/>
      </c>
      <c r="N97" t="str">
        <f t="shared" si="5"/>
        <v/>
      </c>
      <c r="O97" t="str">
        <f>VLOOKUP(F97,'Country Mapping'!$A$1:$C$330,2,FALSE)</f>
        <v>Eastern Europe</v>
      </c>
      <c r="P97" t="str">
        <f>VLOOKUP(F97,'Country Mapping'!$A$1:$C$330,3,FALSE)</f>
        <v>Europe</v>
      </c>
    </row>
    <row r="98" spans="1:16" x14ac:dyDescent="0.25">
      <c r="A98" t="s">
        <v>302</v>
      </c>
      <c r="B98" t="s">
        <v>1718</v>
      </c>
      <c r="C98" t="str">
        <f>VLOOKUP(B98,'Weight Classes'!$F$2:$G$18,2,FALSE)</f>
        <v>Super Middleweight</v>
      </c>
      <c r="D98">
        <f t="shared" si="3"/>
        <v>1</v>
      </c>
      <c r="E98" t="s">
        <v>471</v>
      </c>
      <c r="F98" t="s">
        <v>734</v>
      </c>
      <c r="G98" s="1">
        <v>32454</v>
      </c>
      <c r="H98" t="s">
        <v>1064</v>
      </c>
      <c r="I98">
        <v>2</v>
      </c>
      <c r="K98" s="1">
        <v>33222</v>
      </c>
      <c r="L98" t="s">
        <v>1717</v>
      </c>
      <c r="M98" s="1">
        <f t="shared" si="4"/>
        <v>33222</v>
      </c>
      <c r="N98">
        <f t="shared" si="5"/>
        <v>768</v>
      </c>
      <c r="O98" t="str">
        <f>VLOOKUP(F98,'Country Mapping'!$A$1:$C$330,2,FALSE)</f>
        <v>North America</v>
      </c>
      <c r="P98" t="str">
        <f>VLOOKUP(F98,'Country Mapping'!$A$1:$C$330,3,FALSE)</f>
        <v>North America</v>
      </c>
    </row>
    <row r="99" spans="1:16" x14ac:dyDescent="0.25">
      <c r="A99" t="s">
        <v>302</v>
      </c>
      <c r="B99" t="s">
        <v>1718</v>
      </c>
      <c r="C99" t="str">
        <f>VLOOKUP(B99,'Weight Classes'!$F$2:$G$18,2,FALSE)</f>
        <v>Super Middleweight</v>
      </c>
      <c r="D99">
        <f t="shared" si="3"/>
        <v>2</v>
      </c>
      <c r="E99" t="s">
        <v>1378</v>
      </c>
      <c r="F99" t="s">
        <v>759</v>
      </c>
      <c r="G99" s="1">
        <v>33222</v>
      </c>
      <c r="H99" t="s">
        <v>1146</v>
      </c>
      <c r="I99">
        <v>2</v>
      </c>
      <c r="L99" t="s">
        <v>1145</v>
      </c>
      <c r="M99" s="1">
        <f t="shared" si="4"/>
        <v>33880</v>
      </c>
      <c r="N99">
        <f t="shared" si="5"/>
        <v>658</v>
      </c>
      <c r="O99" t="str">
        <f>VLOOKUP(F99,'Country Mapping'!$A$1:$C$330,2,FALSE)</f>
        <v>Western Europe</v>
      </c>
      <c r="P99" t="str">
        <f>VLOOKUP(F99,'Country Mapping'!$A$1:$C$330,3,FALSE)</f>
        <v>Europe</v>
      </c>
    </row>
    <row r="100" spans="1:16" x14ac:dyDescent="0.25">
      <c r="A100" t="s">
        <v>302</v>
      </c>
      <c r="B100" t="s">
        <v>1718</v>
      </c>
      <c r="C100" t="str">
        <f>VLOOKUP(B100,'Weight Classes'!$F$2:$G$18,2,FALSE)</f>
        <v>Super Middleweight</v>
      </c>
      <c r="D100">
        <f t="shared" si="3"/>
        <v>3</v>
      </c>
      <c r="E100" t="s">
        <v>1379</v>
      </c>
      <c r="F100" t="s">
        <v>736</v>
      </c>
      <c r="G100" s="1">
        <v>33880</v>
      </c>
      <c r="H100" t="s">
        <v>1147</v>
      </c>
      <c r="I100">
        <v>9</v>
      </c>
      <c r="M100" s="1">
        <f t="shared" si="4"/>
        <v>35126</v>
      </c>
      <c r="N100">
        <f t="shared" si="5"/>
        <v>1246</v>
      </c>
      <c r="O100" t="str">
        <f>VLOOKUP(F100,'Country Mapping'!$A$1:$C$330,2,FALSE)</f>
        <v>Western Europe</v>
      </c>
      <c r="P100" t="str">
        <f>VLOOKUP(F100,'Country Mapping'!$A$1:$C$330,3,FALSE)</f>
        <v>Europe</v>
      </c>
    </row>
    <row r="101" spans="1:16" x14ac:dyDescent="0.25">
      <c r="A101" t="s">
        <v>302</v>
      </c>
      <c r="B101" t="s">
        <v>1718</v>
      </c>
      <c r="C101" t="str">
        <f>VLOOKUP(B101,'Weight Classes'!$F$2:$G$18,2,FALSE)</f>
        <v>Super Middleweight</v>
      </c>
      <c r="D101">
        <f t="shared" si="3"/>
        <v>4</v>
      </c>
      <c r="E101" t="s">
        <v>1380</v>
      </c>
      <c r="F101" t="s">
        <v>735</v>
      </c>
      <c r="G101" s="1">
        <v>35126</v>
      </c>
      <c r="H101" t="s">
        <v>1148</v>
      </c>
      <c r="I101">
        <v>0</v>
      </c>
      <c r="M101" s="1">
        <f t="shared" si="4"/>
        <v>35252</v>
      </c>
      <c r="N101">
        <f t="shared" si="5"/>
        <v>126</v>
      </c>
      <c r="O101" t="str">
        <f>VLOOKUP(F101,'Country Mapping'!$A$1:$C$330,2,FALSE)</f>
        <v>Sub-Saharan Africa</v>
      </c>
      <c r="P101" t="str">
        <f>VLOOKUP(F101,'Country Mapping'!$A$1:$C$330,3,FALSE)</f>
        <v>Africa</v>
      </c>
    </row>
    <row r="102" spans="1:16" x14ac:dyDescent="0.25">
      <c r="A102" t="s">
        <v>302</v>
      </c>
      <c r="B102" t="s">
        <v>1718</v>
      </c>
      <c r="C102" t="str">
        <f>VLOOKUP(B102,'Weight Classes'!$F$2:$G$18,2,FALSE)</f>
        <v>Super Middleweight</v>
      </c>
      <c r="D102">
        <f t="shared" si="3"/>
        <v>5</v>
      </c>
      <c r="E102" t="s">
        <v>1381</v>
      </c>
      <c r="F102" t="s">
        <v>759</v>
      </c>
      <c r="G102" s="1">
        <v>35252</v>
      </c>
      <c r="H102" t="s">
        <v>1108</v>
      </c>
      <c r="I102">
        <v>0</v>
      </c>
      <c r="M102" s="1">
        <f t="shared" si="4"/>
        <v>35350</v>
      </c>
      <c r="N102">
        <f t="shared" si="5"/>
        <v>98</v>
      </c>
      <c r="O102" t="str">
        <f>VLOOKUP(F102,'Country Mapping'!$A$1:$C$330,2,FALSE)</f>
        <v>Western Europe</v>
      </c>
      <c r="P102" t="str">
        <f>VLOOKUP(F102,'Country Mapping'!$A$1:$C$330,3,FALSE)</f>
        <v>Europe</v>
      </c>
    </row>
    <row r="103" spans="1:16" x14ac:dyDescent="0.25">
      <c r="A103" t="s">
        <v>302</v>
      </c>
      <c r="B103" t="s">
        <v>1718</v>
      </c>
      <c r="C103" t="str">
        <f>VLOOKUP(B103,'Weight Classes'!$F$2:$G$18,2,FALSE)</f>
        <v>Super Middleweight</v>
      </c>
      <c r="D103">
        <f t="shared" si="3"/>
        <v>6</v>
      </c>
      <c r="E103" t="s">
        <v>1382</v>
      </c>
      <c r="F103" t="s">
        <v>736</v>
      </c>
      <c r="G103" s="1">
        <v>35350</v>
      </c>
      <c r="H103" t="s">
        <v>1147</v>
      </c>
      <c r="I103">
        <v>3</v>
      </c>
      <c r="M103" s="1">
        <f t="shared" si="4"/>
        <v>35783</v>
      </c>
      <c r="N103">
        <f t="shared" si="5"/>
        <v>433</v>
      </c>
      <c r="O103" t="str">
        <f>VLOOKUP(F103,'Country Mapping'!$A$1:$C$330,2,FALSE)</f>
        <v>Western Europe</v>
      </c>
      <c r="P103" t="str">
        <f>VLOOKUP(F103,'Country Mapping'!$A$1:$C$330,3,FALSE)</f>
        <v>Europe</v>
      </c>
    </row>
    <row r="104" spans="1:16" x14ac:dyDescent="0.25">
      <c r="A104" t="s">
        <v>302</v>
      </c>
      <c r="B104" t="s">
        <v>1718</v>
      </c>
      <c r="C104" t="str">
        <f>VLOOKUP(B104,'Weight Classes'!$F$2:$G$18,2,FALSE)</f>
        <v>Super Middleweight</v>
      </c>
      <c r="D104">
        <f t="shared" si="3"/>
        <v>7</v>
      </c>
      <c r="E104" t="s">
        <v>1383</v>
      </c>
      <c r="F104" t="s">
        <v>735</v>
      </c>
      <c r="G104" s="1">
        <v>35783</v>
      </c>
      <c r="H104" t="s">
        <v>1077</v>
      </c>
      <c r="I104">
        <v>0</v>
      </c>
      <c r="M104" s="1">
        <f t="shared" si="4"/>
        <v>35881</v>
      </c>
      <c r="N104">
        <f t="shared" si="5"/>
        <v>98</v>
      </c>
      <c r="O104" t="str">
        <f>VLOOKUP(F104,'Country Mapping'!$A$1:$C$330,2,FALSE)</f>
        <v>Sub-Saharan Africa</v>
      </c>
      <c r="P104" t="str">
        <f>VLOOKUP(F104,'Country Mapping'!$A$1:$C$330,3,FALSE)</f>
        <v>Africa</v>
      </c>
    </row>
    <row r="105" spans="1:16" x14ac:dyDescent="0.25">
      <c r="A105" t="s">
        <v>302</v>
      </c>
      <c r="B105" t="s">
        <v>1718</v>
      </c>
      <c r="C105" t="str">
        <f>VLOOKUP(B105,'Weight Classes'!$F$2:$G$18,2,FALSE)</f>
        <v>Super Middleweight</v>
      </c>
      <c r="D105">
        <f t="shared" si="3"/>
        <v>8</v>
      </c>
      <c r="E105" t="s">
        <v>1384</v>
      </c>
      <c r="F105" t="s">
        <v>736</v>
      </c>
      <c r="G105" s="1">
        <v>35881</v>
      </c>
      <c r="H105" t="s">
        <v>1149</v>
      </c>
      <c r="I105">
        <v>2</v>
      </c>
      <c r="M105" s="1">
        <f t="shared" si="4"/>
        <v>36456</v>
      </c>
      <c r="N105">
        <f t="shared" si="5"/>
        <v>575</v>
      </c>
      <c r="O105" t="str">
        <f>VLOOKUP(F105,'Country Mapping'!$A$1:$C$330,2,FALSE)</f>
        <v>Western Europe</v>
      </c>
      <c r="P105" t="str">
        <f>VLOOKUP(F105,'Country Mapping'!$A$1:$C$330,3,FALSE)</f>
        <v>Europe</v>
      </c>
    </row>
    <row r="106" spans="1:16" x14ac:dyDescent="0.25">
      <c r="A106" t="s">
        <v>302</v>
      </c>
      <c r="B106" t="s">
        <v>1718</v>
      </c>
      <c r="C106" t="str">
        <f>VLOOKUP(B106,'Weight Classes'!$F$2:$G$18,2,FALSE)</f>
        <v>Super Middleweight</v>
      </c>
      <c r="D106">
        <f t="shared" si="3"/>
        <v>9</v>
      </c>
      <c r="E106" t="s">
        <v>1385</v>
      </c>
      <c r="F106" t="s">
        <v>740</v>
      </c>
      <c r="G106" s="1">
        <v>36456</v>
      </c>
      <c r="H106" t="s">
        <v>1149</v>
      </c>
      <c r="I106">
        <v>1</v>
      </c>
      <c r="M106" s="1">
        <f t="shared" si="4"/>
        <v>36652</v>
      </c>
      <c r="N106">
        <f t="shared" si="5"/>
        <v>196</v>
      </c>
      <c r="O106" t="str">
        <f>VLOOKUP(F106,'Country Mapping'!$A$1:$C$330,2,FALSE)</f>
        <v>Western Europe</v>
      </c>
      <c r="P106" t="str">
        <f>VLOOKUP(F106,'Country Mapping'!$A$1:$C$330,3,FALSE)</f>
        <v>Europe</v>
      </c>
    </row>
    <row r="107" spans="1:16" x14ac:dyDescent="0.25">
      <c r="A107" t="s">
        <v>302</v>
      </c>
      <c r="B107" t="s">
        <v>1718</v>
      </c>
      <c r="C107" t="str">
        <f>VLOOKUP(B107,'Weight Classes'!$F$2:$G$18,2,FALSE)</f>
        <v>Super Middleweight</v>
      </c>
      <c r="D107">
        <f t="shared" si="3"/>
        <v>10</v>
      </c>
      <c r="E107" t="s">
        <v>1386</v>
      </c>
      <c r="F107" t="s">
        <v>736</v>
      </c>
      <c r="G107" s="1">
        <v>36652</v>
      </c>
      <c r="H107" t="s">
        <v>1150</v>
      </c>
      <c r="I107">
        <v>0</v>
      </c>
      <c r="M107" s="1">
        <f t="shared" si="4"/>
        <v>36770</v>
      </c>
      <c r="N107">
        <f t="shared" si="5"/>
        <v>118</v>
      </c>
      <c r="O107" t="str">
        <f>VLOOKUP(F107,'Country Mapping'!$A$1:$C$330,2,FALSE)</f>
        <v>Western Europe</v>
      </c>
      <c r="P107" t="str">
        <f>VLOOKUP(F107,'Country Mapping'!$A$1:$C$330,3,FALSE)</f>
        <v>Europe</v>
      </c>
    </row>
    <row r="108" spans="1:16" x14ac:dyDescent="0.25">
      <c r="A108" t="s">
        <v>302</v>
      </c>
      <c r="B108" t="s">
        <v>1718</v>
      </c>
      <c r="C108" t="str">
        <f>VLOOKUP(B108,'Weight Classes'!$F$2:$G$18,2,FALSE)</f>
        <v>Super Middleweight</v>
      </c>
      <c r="D108">
        <f t="shared" si="3"/>
        <v>11</v>
      </c>
      <c r="E108" t="s">
        <v>569</v>
      </c>
      <c r="F108" t="s">
        <v>735</v>
      </c>
      <c r="G108" s="1">
        <v>36770</v>
      </c>
      <c r="H108" t="s">
        <v>1080</v>
      </c>
      <c r="I108">
        <v>0</v>
      </c>
      <c r="M108" s="1">
        <f t="shared" si="4"/>
        <v>36875</v>
      </c>
      <c r="N108">
        <f t="shared" si="5"/>
        <v>105</v>
      </c>
      <c r="O108" t="str">
        <f>VLOOKUP(F108,'Country Mapping'!$A$1:$C$330,2,FALSE)</f>
        <v>Sub-Saharan Africa</v>
      </c>
      <c r="P108" t="str">
        <f>VLOOKUP(F108,'Country Mapping'!$A$1:$C$330,3,FALSE)</f>
        <v>Africa</v>
      </c>
    </row>
    <row r="109" spans="1:16" x14ac:dyDescent="0.25">
      <c r="A109" t="s">
        <v>302</v>
      </c>
      <c r="B109" t="s">
        <v>1718</v>
      </c>
      <c r="C109" t="str">
        <f>VLOOKUP(B109,'Weight Classes'!$F$2:$G$18,2,FALSE)</f>
        <v>Super Middleweight</v>
      </c>
      <c r="D109">
        <f t="shared" si="3"/>
        <v>12</v>
      </c>
      <c r="E109" t="s">
        <v>1387</v>
      </c>
      <c r="F109" t="s">
        <v>764</v>
      </c>
      <c r="G109" s="1">
        <v>36875</v>
      </c>
      <c r="H109" t="s">
        <v>1142</v>
      </c>
      <c r="I109">
        <v>0</v>
      </c>
      <c r="K109" s="1">
        <v>37012</v>
      </c>
      <c r="L109" t="s">
        <v>1151</v>
      </c>
      <c r="M109" s="1">
        <f t="shared" si="4"/>
        <v>37082</v>
      </c>
      <c r="N109">
        <f t="shared" si="5"/>
        <v>207</v>
      </c>
      <c r="O109" t="str">
        <f>VLOOKUP(F109,'Country Mapping'!$A$1:$C$330,2,FALSE)</f>
        <v>North America</v>
      </c>
      <c r="P109" t="str">
        <f>VLOOKUP(F109,'Country Mapping'!$A$1:$C$330,3,FALSE)</f>
        <v>North America</v>
      </c>
    </row>
    <row r="110" spans="1:16" x14ac:dyDescent="0.25">
      <c r="A110" t="s">
        <v>302</v>
      </c>
      <c r="B110" t="s">
        <v>1718</v>
      </c>
      <c r="C110" t="str">
        <f>VLOOKUP(B110,'Weight Classes'!$F$2:$G$18,2,FALSE)</f>
        <v>Super Middleweight</v>
      </c>
      <c r="D110">
        <f t="shared" si="3"/>
        <v>13</v>
      </c>
      <c r="E110" t="s">
        <v>1388</v>
      </c>
      <c r="F110" t="s">
        <v>764</v>
      </c>
      <c r="G110" s="1">
        <v>37082</v>
      </c>
      <c r="H110" t="s">
        <v>1142</v>
      </c>
      <c r="I110">
        <v>3</v>
      </c>
      <c r="L110" t="s">
        <v>1152</v>
      </c>
      <c r="M110" s="1">
        <f t="shared" si="4"/>
        <v>37716</v>
      </c>
      <c r="N110">
        <f t="shared" si="5"/>
        <v>634</v>
      </c>
      <c r="O110" t="str">
        <f>VLOOKUP(F110,'Country Mapping'!$A$1:$C$330,2,FALSE)</f>
        <v>North America</v>
      </c>
      <c r="P110" t="str">
        <f>VLOOKUP(F110,'Country Mapping'!$A$1:$C$330,3,FALSE)</f>
        <v>North America</v>
      </c>
    </row>
    <row r="111" spans="1:16" x14ac:dyDescent="0.25">
      <c r="A111" t="s">
        <v>302</v>
      </c>
      <c r="B111" t="s">
        <v>1718</v>
      </c>
      <c r="C111" t="str">
        <f>VLOOKUP(B111,'Weight Classes'!$F$2:$G$18,2,FALSE)</f>
        <v>Super Middleweight</v>
      </c>
      <c r="D111">
        <f t="shared" si="3"/>
        <v>14</v>
      </c>
      <c r="E111" t="s">
        <v>1389</v>
      </c>
      <c r="F111" t="s">
        <v>740</v>
      </c>
      <c r="G111" s="1">
        <v>37716</v>
      </c>
      <c r="H111" t="s">
        <v>1153</v>
      </c>
      <c r="I111">
        <v>2</v>
      </c>
      <c r="M111" s="1">
        <f t="shared" si="4"/>
        <v>38143</v>
      </c>
      <c r="N111">
        <f t="shared" si="5"/>
        <v>427</v>
      </c>
      <c r="O111" t="str">
        <f>VLOOKUP(F111,'Country Mapping'!$A$1:$C$330,2,FALSE)</f>
        <v>Western Europe</v>
      </c>
      <c r="P111" t="str">
        <f>VLOOKUP(F111,'Country Mapping'!$A$1:$C$330,3,FALSE)</f>
        <v>Europe</v>
      </c>
    </row>
    <row r="112" spans="1:16" x14ac:dyDescent="0.25">
      <c r="A112" t="s">
        <v>302</v>
      </c>
      <c r="B112" t="s">
        <v>1718</v>
      </c>
      <c r="C112" t="str">
        <f>VLOOKUP(B112,'Weight Classes'!$F$2:$G$18,2,FALSE)</f>
        <v>Super Middleweight</v>
      </c>
      <c r="D112">
        <f t="shared" si="3"/>
        <v>15</v>
      </c>
      <c r="E112" t="s">
        <v>1390</v>
      </c>
      <c r="F112" t="s">
        <v>759</v>
      </c>
      <c r="G112" s="1">
        <v>38143</v>
      </c>
      <c r="H112" t="s">
        <v>1154</v>
      </c>
      <c r="I112">
        <v>0</v>
      </c>
      <c r="M112" s="1">
        <f t="shared" si="4"/>
        <v>38269</v>
      </c>
      <c r="N112">
        <f t="shared" si="5"/>
        <v>126</v>
      </c>
      <c r="O112" t="str">
        <f>VLOOKUP(F112,'Country Mapping'!$A$1:$C$330,2,FALSE)</f>
        <v>Western Europe</v>
      </c>
      <c r="P112" t="str">
        <f>VLOOKUP(F112,'Country Mapping'!$A$1:$C$330,3,FALSE)</f>
        <v>Europe</v>
      </c>
    </row>
    <row r="113" spans="1:16" x14ac:dyDescent="0.25">
      <c r="A113" t="s">
        <v>302</v>
      </c>
      <c r="B113" t="s">
        <v>1718</v>
      </c>
      <c r="C113" t="str">
        <f>VLOOKUP(B113,'Weight Classes'!$F$2:$G$18,2,FALSE)</f>
        <v>Super Middleweight</v>
      </c>
      <c r="D113">
        <f t="shared" si="3"/>
        <v>16</v>
      </c>
      <c r="E113" t="s">
        <v>1391</v>
      </c>
      <c r="F113" t="s">
        <v>740</v>
      </c>
      <c r="G113" s="1">
        <v>38269</v>
      </c>
      <c r="H113" t="s">
        <v>1155</v>
      </c>
      <c r="I113">
        <v>5</v>
      </c>
      <c r="M113" s="1">
        <f t="shared" si="4"/>
        <v>39004</v>
      </c>
      <c r="N113">
        <f t="shared" si="5"/>
        <v>735</v>
      </c>
      <c r="O113" t="str">
        <f>VLOOKUP(F113,'Country Mapping'!$A$1:$C$330,2,FALSE)</f>
        <v>Western Europe</v>
      </c>
      <c r="P113" t="str">
        <f>VLOOKUP(F113,'Country Mapping'!$A$1:$C$330,3,FALSE)</f>
        <v>Europe</v>
      </c>
    </row>
    <row r="114" spans="1:16" x14ac:dyDescent="0.25">
      <c r="A114" t="s">
        <v>302</v>
      </c>
      <c r="B114" t="s">
        <v>1718</v>
      </c>
      <c r="C114" t="str">
        <f>VLOOKUP(B114,'Weight Classes'!$F$2:$G$18,2,FALSE)</f>
        <v>Super Middleweight</v>
      </c>
      <c r="D114">
        <f t="shared" si="3"/>
        <v>17</v>
      </c>
      <c r="E114" t="s">
        <v>421</v>
      </c>
      <c r="F114" t="s">
        <v>766</v>
      </c>
      <c r="G114" s="1">
        <v>39004</v>
      </c>
      <c r="H114" t="s">
        <v>1156</v>
      </c>
      <c r="I114">
        <v>1</v>
      </c>
      <c r="M114" s="1">
        <f t="shared" si="4"/>
        <v>39389</v>
      </c>
      <c r="N114">
        <f t="shared" si="5"/>
        <v>385</v>
      </c>
      <c r="O114" t="str">
        <f>VLOOKUP(F114,'Country Mapping'!$A$1:$C$330,2,FALSE)</f>
        <v>Western Europe</v>
      </c>
      <c r="P114" t="str">
        <f>VLOOKUP(F114,'Country Mapping'!$A$1:$C$330,3,FALSE)</f>
        <v>Europe</v>
      </c>
    </row>
    <row r="115" spans="1:16" x14ac:dyDescent="0.25">
      <c r="A115" t="s">
        <v>302</v>
      </c>
      <c r="B115" t="s">
        <v>1718</v>
      </c>
      <c r="C115" t="str">
        <f>VLOOKUP(B115,'Weight Classes'!$F$2:$G$18,2,FALSE)</f>
        <v>Super Middleweight</v>
      </c>
      <c r="D115">
        <f t="shared" si="3"/>
        <v>18</v>
      </c>
      <c r="E115" t="s">
        <v>1392</v>
      </c>
      <c r="F115" t="s">
        <v>736</v>
      </c>
      <c r="G115" s="1">
        <v>39389</v>
      </c>
      <c r="H115" t="s">
        <v>1157</v>
      </c>
      <c r="I115">
        <v>0</v>
      </c>
      <c r="K115" s="1">
        <v>39627</v>
      </c>
      <c r="L115" t="s">
        <v>1393</v>
      </c>
      <c r="M115" s="1">
        <f t="shared" si="4"/>
        <v>39788</v>
      </c>
      <c r="N115">
        <f t="shared" si="5"/>
        <v>399</v>
      </c>
      <c r="O115" t="str">
        <f>VLOOKUP(F115,'Country Mapping'!$A$1:$C$330,2,FALSE)</f>
        <v>Western Europe</v>
      </c>
      <c r="P115" t="str">
        <f>VLOOKUP(F115,'Country Mapping'!$A$1:$C$330,3,FALSE)</f>
        <v>Europe</v>
      </c>
    </row>
    <row r="116" spans="1:16" x14ac:dyDescent="0.25">
      <c r="A116" t="s">
        <v>302</v>
      </c>
      <c r="B116" t="s">
        <v>1718</v>
      </c>
      <c r="C116" t="str">
        <f>VLOOKUP(B116,'Weight Classes'!$F$2:$G$18,2,FALSE)</f>
        <v>Super Middleweight</v>
      </c>
      <c r="D116">
        <f t="shared" si="3"/>
        <v>19</v>
      </c>
      <c r="E116" t="s">
        <v>430</v>
      </c>
      <c r="F116" t="s">
        <v>736</v>
      </c>
      <c r="G116" s="1">
        <v>39788</v>
      </c>
      <c r="H116" t="s">
        <v>1159</v>
      </c>
      <c r="I116">
        <v>2</v>
      </c>
      <c r="L116" t="s">
        <v>1158</v>
      </c>
      <c r="M116" s="1">
        <f t="shared" si="4"/>
        <v>40292</v>
      </c>
      <c r="N116">
        <f t="shared" si="5"/>
        <v>504</v>
      </c>
      <c r="O116" t="str">
        <f>VLOOKUP(F116,'Country Mapping'!$A$1:$C$330,2,FALSE)</f>
        <v>Western Europe</v>
      </c>
      <c r="P116" t="str">
        <f>VLOOKUP(F116,'Country Mapping'!$A$1:$C$330,3,FALSE)</f>
        <v>Europe</v>
      </c>
    </row>
    <row r="117" spans="1:16" x14ac:dyDescent="0.25">
      <c r="A117" t="s">
        <v>302</v>
      </c>
      <c r="B117" t="s">
        <v>1718</v>
      </c>
      <c r="C117" t="str">
        <f>VLOOKUP(B117,'Weight Classes'!$F$2:$G$18,2,FALSE)</f>
        <v>Super Middleweight</v>
      </c>
      <c r="D117">
        <f t="shared" si="3"/>
        <v>20</v>
      </c>
      <c r="E117" t="s">
        <v>1394</v>
      </c>
      <c r="F117" t="s">
        <v>766</v>
      </c>
      <c r="G117" s="1">
        <v>40292</v>
      </c>
      <c r="H117" t="s">
        <v>1160</v>
      </c>
      <c r="I117">
        <v>0</v>
      </c>
      <c r="K117" s="1">
        <v>40427</v>
      </c>
      <c r="L117" t="s">
        <v>1395</v>
      </c>
      <c r="M117" s="1">
        <f t="shared" si="4"/>
        <v>40509</v>
      </c>
      <c r="N117">
        <f t="shared" si="5"/>
        <v>217</v>
      </c>
      <c r="O117" t="str">
        <f>VLOOKUP(F117,'Country Mapping'!$A$1:$C$330,2,FALSE)</f>
        <v>Western Europe</v>
      </c>
      <c r="P117" t="str">
        <f>VLOOKUP(F117,'Country Mapping'!$A$1:$C$330,3,FALSE)</f>
        <v>Europe</v>
      </c>
    </row>
    <row r="118" spans="1:16" x14ac:dyDescent="0.25">
      <c r="A118" t="s">
        <v>302</v>
      </c>
      <c r="B118" t="s">
        <v>1718</v>
      </c>
      <c r="C118" t="str">
        <f>VLOOKUP(B118,'Weight Classes'!$F$2:$G$18,2,FALSE)</f>
        <v>Super Middleweight</v>
      </c>
      <c r="D118">
        <f t="shared" si="3"/>
        <v>21</v>
      </c>
      <c r="E118" t="s">
        <v>1396</v>
      </c>
      <c r="F118" t="s">
        <v>736</v>
      </c>
      <c r="G118" s="1">
        <v>40509</v>
      </c>
      <c r="H118" t="s">
        <v>1162</v>
      </c>
      <c r="I118">
        <v>1</v>
      </c>
      <c r="L118" t="s">
        <v>1161</v>
      </c>
      <c r="M118" s="1">
        <f t="shared" si="4"/>
        <v>40894</v>
      </c>
      <c r="N118">
        <f t="shared" si="5"/>
        <v>385</v>
      </c>
      <c r="O118" t="str">
        <f>VLOOKUP(F118,'Country Mapping'!$A$1:$C$330,2,FALSE)</f>
        <v>Western Europe</v>
      </c>
      <c r="P118" t="str">
        <f>VLOOKUP(F118,'Country Mapping'!$A$1:$C$330,3,FALSE)</f>
        <v>Europe</v>
      </c>
    </row>
    <row r="119" spans="1:16" x14ac:dyDescent="0.25">
      <c r="A119" t="s">
        <v>302</v>
      </c>
      <c r="B119" t="s">
        <v>1718</v>
      </c>
      <c r="C119" t="str">
        <f>VLOOKUP(B119,'Weight Classes'!$F$2:$G$18,2,FALSE)</f>
        <v>Super Middleweight</v>
      </c>
      <c r="D119">
        <f t="shared" si="3"/>
        <v>22</v>
      </c>
      <c r="E119" t="s">
        <v>1397</v>
      </c>
      <c r="F119" t="s">
        <v>734</v>
      </c>
      <c r="G119" s="1">
        <v>40894</v>
      </c>
      <c r="H119" t="s">
        <v>1120</v>
      </c>
      <c r="I119">
        <v>1</v>
      </c>
      <c r="K119" s="1">
        <v>41414</v>
      </c>
      <c r="L119" t="s">
        <v>1066</v>
      </c>
      <c r="M119" s="1">
        <f t="shared" si="4"/>
        <v>41447</v>
      </c>
      <c r="N119">
        <f t="shared" si="5"/>
        <v>553</v>
      </c>
      <c r="O119" t="str">
        <f>VLOOKUP(F119,'Country Mapping'!$A$1:$C$330,2,FALSE)</f>
        <v>North America</v>
      </c>
      <c r="P119" t="str">
        <f>VLOOKUP(F119,'Country Mapping'!$A$1:$C$330,3,FALSE)</f>
        <v>North America</v>
      </c>
    </row>
    <row r="120" spans="1:16" x14ac:dyDescent="0.25">
      <c r="A120" t="s">
        <v>302</v>
      </c>
      <c r="B120" t="s">
        <v>1718</v>
      </c>
      <c r="C120" t="str">
        <f>VLOOKUP(B120,'Weight Classes'!$F$2:$G$18,2,FALSE)</f>
        <v>Super Middleweight</v>
      </c>
      <c r="D120">
        <f t="shared" si="3"/>
        <v>23</v>
      </c>
      <c r="E120" t="s">
        <v>1398</v>
      </c>
      <c r="F120" t="s">
        <v>761</v>
      </c>
      <c r="G120" s="1">
        <v>41447</v>
      </c>
      <c r="H120" t="s">
        <v>1164</v>
      </c>
      <c r="I120">
        <v>1</v>
      </c>
      <c r="L120" t="s">
        <v>1163</v>
      </c>
      <c r="M120" s="1">
        <f t="shared" si="4"/>
        <v>41867</v>
      </c>
      <c r="N120">
        <f t="shared" si="5"/>
        <v>420</v>
      </c>
      <c r="O120" t="str">
        <f>VLOOKUP(F120,'Country Mapping'!$A$1:$C$330,2,FALSE)</f>
        <v>Australia</v>
      </c>
      <c r="P120" t="str">
        <f>VLOOKUP(F120,'Country Mapping'!$A$1:$C$330,3,FALSE)</f>
        <v>Australia</v>
      </c>
    </row>
    <row r="121" spans="1:16" x14ac:dyDescent="0.25">
      <c r="A121" t="s">
        <v>302</v>
      </c>
      <c r="B121" t="s">
        <v>1718</v>
      </c>
      <c r="C121" t="str">
        <f>VLOOKUP(B121,'Weight Classes'!$F$2:$G$18,2,FALSE)</f>
        <v>Super Middleweight</v>
      </c>
      <c r="D121">
        <f t="shared" si="3"/>
        <v>24</v>
      </c>
      <c r="E121" t="s">
        <v>1399</v>
      </c>
      <c r="F121" t="s">
        <v>734</v>
      </c>
      <c r="G121" s="1">
        <v>41867</v>
      </c>
      <c r="H121" t="s">
        <v>1165</v>
      </c>
      <c r="I121">
        <v>0</v>
      </c>
      <c r="M121" s="1">
        <f t="shared" si="4"/>
        <v>42118</v>
      </c>
      <c r="N121">
        <f t="shared" si="5"/>
        <v>251</v>
      </c>
      <c r="O121" t="str">
        <f>VLOOKUP(F121,'Country Mapping'!$A$1:$C$330,2,FALSE)</f>
        <v>North America</v>
      </c>
      <c r="P121" t="str">
        <f>VLOOKUP(F121,'Country Mapping'!$A$1:$C$330,3,FALSE)</f>
        <v>North America</v>
      </c>
    </row>
    <row r="122" spans="1:16" x14ac:dyDescent="0.25">
      <c r="A122" t="s">
        <v>302</v>
      </c>
      <c r="B122" t="s">
        <v>1718</v>
      </c>
      <c r="C122" t="str">
        <f>VLOOKUP(B122,'Weight Classes'!$F$2:$G$18,2,FALSE)</f>
        <v>Super Middleweight</v>
      </c>
      <c r="D122">
        <f t="shared" si="3"/>
        <v>25</v>
      </c>
      <c r="E122" t="s">
        <v>414</v>
      </c>
      <c r="F122" t="s">
        <v>763</v>
      </c>
      <c r="G122" s="1">
        <v>42118</v>
      </c>
      <c r="H122" t="s">
        <v>1139</v>
      </c>
      <c r="I122">
        <v>3</v>
      </c>
      <c r="K122" s="1">
        <v>42753</v>
      </c>
      <c r="L122" t="s">
        <v>1166</v>
      </c>
      <c r="M122" s="1">
        <f t="shared" si="4"/>
        <v>42986</v>
      </c>
      <c r="N122">
        <f t="shared" si="5"/>
        <v>868</v>
      </c>
      <c r="O122" t="str">
        <f>VLOOKUP(F122,'Country Mapping'!$A$1:$C$330,2,FALSE)</f>
        <v>Northern Europe</v>
      </c>
      <c r="P122" t="str">
        <f>VLOOKUP(F122,'Country Mapping'!$A$1:$C$330,3,FALSE)</f>
        <v>Europe</v>
      </c>
    </row>
    <row r="123" spans="1:16" x14ac:dyDescent="0.25">
      <c r="A123" t="s">
        <v>302</v>
      </c>
      <c r="B123" t="s">
        <v>1718</v>
      </c>
      <c r="C123" t="str">
        <f>VLOOKUP(B123,'Weight Classes'!$F$2:$G$18,2,FALSE)</f>
        <v>Super Middleweight</v>
      </c>
      <c r="D123">
        <f t="shared" si="3"/>
        <v>26</v>
      </c>
      <c r="E123" t="s">
        <v>1400</v>
      </c>
      <c r="F123" t="s">
        <v>734</v>
      </c>
      <c r="G123" s="1">
        <v>42986</v>
      </c>
      <c r="H123" t="s">
        <v>1064</v>
      </c>
      <c r="I123">
        <v>1</v>
      </c>
      <c r="K123" s="1">
        <v>43376</v>
      </c>
      <c r="L123" t="s">
        <v>1167</v>
      </c>
      <c r="M123" s="1">
        <f t="shared" si="4"/>
        <v>43519</v>
      </c>
      <c r="N123">
        <f t="shared" si="5"/>
        <v>533</v>
      </c>
      <c r="O123" t="str">
        <f>VLOOKUP(F123,'Country Mapping'!$A$1:$C$330,2,FALSE)</f>
        <v>North America</v>
      </c>
      <c r="P123" t="str">
        <f>VLOOKUP(F123,'Country Mapping'!$A$1:$C$330,3,FALSE)</f>
        <v>North America</v>
      </c>
    </row>
    <row r="124" spans="1:16" x14ac:dyDescent="0.25">
      <c r="A124" t="s">
        <v>302</v>
      </c>
      <c r="B124" t="s">
        <v>1718</v>
      </c>
      <c r="C124" t="str">
        <f>VLOOKUP(B124,'Weight Classes'!$F$2:$G$18,2,FALSE)</f>
        <v>Super Middleweight</v>
      </c>
      <c r="D124">
        <f t="shared" si="3"/>
        <v>27</v>
      </c>
      <c r="E124" t="s">
        <v>1401</v>
      </c>
      <c r="F124" t="s">
        <v>734</v>
      </c>
      <c r="G124" s="1">
        <v>43519</v>
      </c>
      <c r="H124" t="s">
        <v>1169</v>
      </c>
      <c r="I124">
        <v>0</v>
      </c>
      <c r="L124" t="s">
        <v>1168</v>
      </c>
      <c r="M124" s="1">
        <f t="shared" si="4"/>
        <v>43736</v>
      </c>
      <c r="N124">
        <f t="shared" si="5"/>
        <v>217</v>
      </c>
      <c r="O124" t="str">
        <f>VLOOKUP(F124,'Country Mapping'!$A$1:$C$330,2,FALSE)</f>
        <v>North America</v>
      </c>
      <c r="P124" t="str">
        <f>VLOOKUP(F124,'Country Mapping'!$A$1:$C$330,3,FALSE)</f>
        <v>North America</v>
      </c>
    </row>
    <row r="125" spans="1:16" x14ac:dyDescent="0.25">
      <c r="A125" t="s">
        <v>302</v>
      </c>
      <c r="B125" t="s">
        <v>1718</v>
      </c>
      <c r="C125" t="str">
        <f>VLOOKUP(B125,'Weight Classes'!$F$2:$G$18,2,FALSE)</f>
        <v>Super Middleweight</v>
      </c>
      <c r="D125">
        <f t="shared" si="3"/>
        <v>28</v>
      </c>
      <c r="E125" t="s">
        <v>1402</v>
      </c>
      <c r="F125" t="s">
        <v>734</v>
      </c>
      <c r="G125" s="1">
        <v>43736</v>
      </c>
      <c r="H125" t="s">
        <v>1403</v>
      </c>
      <c r="I125">
        <v>0</v>
      </c>
      <c r="K125" s="1">
        <v>44057</v>
      </c>
      <c r="L125" t="s">
        <v>1404</v>
      </c>
      <c r="M125" s="1" t="str">
        <f t="shared" si="4"/>
        <v/>
      </c>
      <c r="N125" t="str">
        <f t="shared" si="5"/>
        <v/>
      </c>
      <c r="O125" t="str">
        <f>VLOOKUP(F125,'Country Mapping'!$A$1:$C$330,2,FALSE)</f>
        <v>North America</v>
      </c>
      <c r="P125" t="str">
        <f>VLOOKUP(F125,'Country Mapping'!$A$1:$C$330,3,FALSE)</f>
        <v>North America</v>
      </c>
    </row>
    <row r="126" spans="1:16" x14ac:dyDescent="0.25">
      <c r="A126" t="s">
        <v>302</v>
      </c>
      <c r="B126" t="s">
        <v>48</v>
      </c>
      <c r="C126" t="str">
        <f>VLOOKUP(B126,'Weight Classes'!$F$2:$G$18,2,FALSE)</f>
        <v>Middleweight</v>
      </c>
      <c r="D126">
        <f t="shared" si="3"/>
        <v>1</v>
      </c>
      <c r="E126" t="s">
        <v>392</v>
      </c>
      <c r="F126" t="s">
        <v>754</v>
      </c>
      <c r="G126" s="1">
        <v>23233</v>
      </c>
      <c r="I126">
        <v>0</v>
      </c>
      <c r="J126">
        <v>119</v>
      </c>
      <c r="K126" s="1" t="s">
        <v>49</v>
      </c>
      <c r="M126" s="1">
        <f t="shared" si="4"/>
        <v>23352</v>
      </c>
      <c r="N126">
        <f t="shared" si="5"/>
        <v>119</v>
      </c>
      <c r="O126" t="str">
        <f>VLOOKUP(F126,'Country Mapping'!$A$1:$C$330,2,FALSE)</f>
        <v>Sub-Saharan Africa</v>
      </c>
      <c r="P126" t="str">
        <f>VLOOKUP(F126,'Country Mapping'!$A$1:$C$330,3,FALSE)</f>
        <v>Africa</v>
      </c>
    </row>
    <row r="127" spans="1:16" x14ac:dyDescent="0.25">
      <c r="A127" t="s">
        <v>302</v>
      </c>
      <c r="B127" t="s">
        <v>48</v>
      </c>
      <c r="C127" t="str">
        <f>VLOOKUP(B127,'Weight Classes'!$F$2:$G$18,2,FALSE)</f>
        <v>Middleweight</v>
      </c>
      <c r="D127">
        <f t="shared" si="3"/>
        <v>2</v>
      </c>
      <c r="E127" t="s">
        <v>434</v>
      </c>
      <c r="F127" t="s">
        <v>734</v>
      </c>
      <c r="G127" s="1">
        <v>23352</v>
      </c>
      <c r="I127">
        <v>1</v>
      </c>
      <c r="J127">
        <v>182</v>
      </c>
      <c r="K127" s="1" t="s">
        <v>131</v>
      </c>
      <c r="M127" s="1">
        <f t="shared" si="4"/>
        <v>24036</v>
      </c>
      <c r="N127">
        <f t="shared" si="5"/>
        <v>684</v>
      </c>
      <c r="O127" t="str">
        <f>VLOOKUP(F127,'Country Mapping'!$A$1:$C$330,2,FALSE)</f>
        <v>North America</v>
      </c>
      <c r="P127" t="str">
        <f>VLOOKUP(F127,'Country Mapping'!$A$1:$C$330,3,FALSE)</f>
        <v>North America</v>
      </c>
    </row>
    <row r="128" spans="1:16" x14ac:dyDescent="0.25">
      <c r="A128" t="s">
        <v>302</v>
      </c>
      <c r="B128" t="s">
        <v>48</v>
      </c>
      <c r="C128" t="str">
        <f>VLOOKUP(B128,'Weight Classes'!$F$2:$G$18,2,FALSE)</f>
        <v>Middleweight</v>
      </c>
      <c r="D128">
        <f t="shared" si="3"/>
        <v>3</v>
      </c>
      <c r="E128" t="s">
        <v>392</v>
      </c>
      <c r="F128" t="s">
        <v>754</v>
      </c>
      <c r="G128" s="1">
        <v>24036</v>
      </c>
      <c r="I128">
        <v>0</v>
      </c>
      <c r="J128">
        <v>186</v>
      </c>
      <c r="K128" s="1" t="s">
        <v>50</v>
      </c>
      <c r="M128" s="1">
        <f t="shared" si="4"/>
        <v>24222</v>
      </c>
      <c r="N128">
        <f t="shared" si="5"/>
        <v>186</v>
      </c>
      <c r="O128" t="str">
        <f>VLOOKUP(F128,'Country Mapping'!$A$1:$C$330,2,FALSE)</f>
        <v>Sub-Saharan Africa</v>
      </c>
      <c r="P128" t="str">
        <f>VLOOKUP(F128,'Country Mapping'!$A$1:$C$330,3,FALSE)</f>
        <v>Africa</v>
      </c>
    </row>
    <row r="129" spans="1:16" x14ac:dyDescent="0.25">
      <c r="A129" t="s">
        <v>302</v>
      </c>
      <c r="B129" t="s">
        <v>48</v>
      </c>
      <c r="C129" t="str">
        <f>VLOOKUP(B129,'Weight Classes'!$F$2:$G$18,2,FALSE)</f>
        <v>Middleweight</v>
      </c>
      <c r="D129">
        <f t="shared" si="3"/>
        <v>4</v>
      </c>
      <c r="E129" t="s">
        <v>436</v>
      </c>
      <c r="F129" t="s">
        <v>769</v>
      </c>
      <c r="G129" s="1">
        <v>24222</v>
      </c>
      <c r="I129">
        <v>2</v>
      </c>
      <c r="J129">
        <v>357</v>
      </c>
      <c r="K129" s="1" t="s">
        <v>224</v>
      </c>
      <c r="M129" s="1">
        <f t="shared" si="4"/>
        <v>24901</v>
      </c>
      <c r="N129">
        <f t="shared" si="5"/>
        <v>679</v>
      </c>
      <c r="O129" t="str">
        <f>VLOOKUP(F129,'Country Mapping'!$A$1:$C$330,2,FALSE)</f>
        <v>Caribbean</v>
      </c>
      <c r="P129" t="str">
        <f>VLOOKUP(F129,'Country Mapping'!$A$1:$C$330,3,FALSE)</f>
        <v>North America</v>
      </c>
    </row>
    <row r="130" spans="1:16" x14ac:dyDescent="0.25">
      <c r="A130" t="s">
        <v>302</v>
      </c>
      <c r="B130" t="s">
        <v>48</v>
      </c>
      <c r="C130" t="str">
        <f>VLOOKUP(B130,'Weight Classes'!$F$2:$G$18,2,FALSE)</f>
        <v>Middleweight</v>
      </c>
      <c r="D130">
        <f t="shared" si="3"/>
        <v>5</v>
      </c>
      <c r="E130" t="s">
        <v>437</v>
      </c>
      <c r="F130" t="s">
        <v>759</v>
      </c>
      <c r="G130" s="1">
        <v>24901</v>
      </c>
      <c r="I130">
        <v>4</v>
      </c>
      <c r="J130">
        <v>978</v>
      </c>
      <c r="K130" s="1" t="s">
        <v>225</v>
      </c>
      <c r="M130" s="1">
        <f t="shared" si="4"/>
        <v>25879</v>
      </c>
      <c r="N130">
        <f t="shared" si="5"/>
        <v>978</v>
      </c>
      <c r="O130" t="str">
        <f>VLOOKUP(F130,'Country Mapping'!$A$1:$C$330,2,FALSE)</f>
        <v>Western Europe</v>
      </c>
      <c r="P130" t="str">
        <f>VLOOKUP(F130,'Country Mapping'!$A$1:$C$330,3,FALSE)</f>
        <v>Europe</v>
      </c>
    </row>
    <row r="131" spans="1:16" x14ac:dyDescent="0.25">
      <c r="A131" t="s">
        <v>302</v>
      </c>
      <c r="B131" t="s">
        <v>48</v>
      </c>
      <c r="C131" t="str">
        <f>VLOOKUP(B131,'Weight Classes'!$F$2:$G$18,2,FALSE)</f>
        <v>Middleweight</v>
      </c>
      <c r="D131">
        <f t="shared" si="3"/>
        <v>6</v>
      </c>
      <c r="E131" t="s">
        <v>440</v>
      </c>
      <c r="F131" t="s">
        <v>756</v>
      </c>
      <c r="G131" s="1">
        <v>25879</v>
      </c>
      <c r="I131">
        <v>9</v>
      </c>
      <c r="J131">
        <v>1190</v>
      </c>
      <c r="K131" s="1" t="s">
        <v>226</v>
      </c>
      <c r="M131" s="1">
        <f t="shared" si="4"/>
        <v>27174</v>
      </c>
      <c r="N131">
        <f t="shared" si="5"/>
        <v>1295</v>
      </c>
      <c r="O131" t="str">
        <f>VLOOKUP(F131,'Country Mapping'!$A$1:$C$330,2,FALSE)</f>
        <v>South America</v>
      </c>
      <c r="P131" t="str">
        <f>VLOOKUP(F131,'Country Mapping'!$A$1:$C$330,3,FALSE)</f>
        <v>South America</v>
      </c>
    </row>
    <row r="132" spans="1:16" x14ac:dyDescent="0.25">
      <c r="A132" t="s">
        <v>302</v>
      </c>
      <c r="B132" t="s">
        <v>48</v>
      </c>
      <c r="C132" t="str">
        <f>VLOOKUP(B132,'Weight Classes'!$F$2:$G$18,2,FALSE)</f>
        <v>Middleweight</v>
      </c>
      <c r="D132">
        <f t="shared" ref="D132:D195" si="6">IF(B132=B131,D131+1,1)</f>
        <v>7</v>
      </c>
      <c r="E132" t="s">
        <v>1405</v>
      </c>
      <c r="F132" t="s">
        <v>770</v>
      </c>
      <c r="G132" s="1">
        <v>27174</v>
      </c>
      <c r="I132">
        <v>4</v>
      </c>
      <c r="J132">
        <v>763</v>
      </c>
      <c r="K132" s="1" t="s">
        <v>227</v>
      </c>
      <c r="M132" s="1">
        <f t="shared" ref="M132:M195" si="7">IF(B133=B132,G133,"")</f>
        <v>27937</v>
      </c>
      <c r="N132">
        <f t="shared" ref="N132:N195" si="8">IF(B132=B133,M132-G132,"")</f>
        <v>763</v>
      </c>
      <c r="O132" t="str">
        <f>VLOOKUP(F132,'Country Mapping'!$A$1:$C$330,2,FALSE)</f>
        <v>South America</v>
      </c>
      <c r="P132" t="str">
        <f>VLOOKUP(F132,'Country Mapping'!$A$1:$C$330,3,FALSE)</f>
        <v>South America</v>
      </c>
    </row>
    <row r="133" spans="1:16" x14ac:dyDescent="0.25">
      <c r="A133" t="s">
        <v>302</v>
      </c>
      <c r="B133" t="s">
        <v>48</v>
      </c>
      <c r="C133" t="str">
        <f>VLOOKUP(B133,'Weight Classes'!$F$2:$G$18,2,FALSE)</f>
        <v>Middleweight</v>
      </c>
      <c r="D133">
        <f t="shared" si="6"/>
        <v>8</v>
      </c>
      <c r="E133" t="s">
        <v>440</v>
      </c>
      <c r="F133" t="s">
        <v>756</v>
      </c>
      <c r="G133" s="1">
        <v>27937</v>
      </c>
      <c r="I133">
        <v>1</v>
      </c>
      <c r="J133">
        <v>376</v>
      </c>
      <c r="K133" s="1" t="s">
        <v>132</v>
      </c>
      <c r="M133" s="1">
        <f t="shared" si="7"/>
        <v>28434</v>
      </c>
      <c r="N133">
        <f t="shared" si="8"/>
        <v>497</v>
      </c>
      <c r="O133" t="str">
        <f>VLOOKUP(F133,'Country Mapping'!$A$1:$C$330,2,FALSE)</f>
        <v>South America</v>
      </c>
      <c r="P133" t="str">
        <f>VLOOKUP(F133,'Country Mapping'!$A$1:$C$330,3,FALSE)</f>
        <v>South America</v>
      </c>
    </row>
    <row r="134" spans="1:16" x14ac:dyDescent="0.25">
      <c r="A134" t="s">
        <v>302</v>
      </c>
      <c r="B134" t="s">
        <v>48</v>
      </c>
      <c r="C134" t="str">
        <f>VLOOKUP(B134,'Weight Classes'!$F$2:$G$18,2,FALSE)</f>
        <v>Middleweight</v>
      </c>
      <c r="D134">
        <f t="shared" si="6"/>
        <v>9</v>
      </c>
      <c r="E134" t="s">
        <v>1405</v>
      </c>
      <c r="F134" t="s">
        <v>770</v>
      </c>
      <c r="G134" s="1">
        <v>28434</v>
      </c>
      <c r="I134">
        <v>0</v>
      </c>
      <c r="J134">
        <v>168</v>
      </c>
      <c r="K134" s="1" t="s">
        <v>51</v>
      </c>
      <c r="M134" s="1">
        <f t="shared" si="7"/>
        <v>28602</v>
      </c>
      <c r="N134">
        <f t="shared" si="8"/>
        <v>168</v>
      </c>
      <c r="O134" t="str">
        <f>VLOOKUP(F134,'Country Mapping'!$A$1:$C$330,2,FALSE)</f>
        <v>South America</v>
      </c>
      <c r="P134" t="str">
        <f>VLOOKUP(F134,'Country Mapping'!$A$1:$C$330,3,FALSE)</f>
        <v>South America</v>
      </c>
    </row>
    <row r="135" spans="1:16" x14ac:dyDescent="0.25">
      <c r="A135" t="s">
        <v>302</v>
      </c>
      <c r="B135" t="s">
        <v>48</v>
      </c>
      <c r="C135" t="str">
        <f>VLOOKUP(B135,'Weight Classes'!$F$2:$G$18,2,FALSE)</f>
        <v>Middleweight</v>
      </c>
      <c r="D135">
        <f t="shared" si="6"/>
        <v>10</v>
      </c>
      <c r="E135" t="s">
        <v>1406</v>
      </c>
      <c r="F135" t="s">
        <v>756</v>
      </c>
      <c r="G135" s="1">
        <v>28602</v>
      </c>
      <c r="I135">
        <v>2</v>
      </c>
      <c r="J135">
        <v>434</v>
      </c>
      <c r="K135" s="1" t="s">
        <v>228</v>
      </c>
      <c r="M135" s="1">
        <f t="shared" si="7"/>
        <v>29036</v>
      </c>
      <c r="N135">
        <f t="shared" si="8"/>
        <v>434</v>
      </c>
      <c r="O135" t="str">
        <f>VLOOKUP(F135,'Country Mapping'!$A$1:$C$330,2,FALSE)</f>
        <v>South America</v>
      </c>
      <c r="P135" t="str">
        <f>VLOOKUP(F135,'Country Mapping'!$A$1:$C$330,3,FALSE)</f>
        <v>South America</v>
      </c>
    </row>
    <row r="136" spans="1:16" x14ac:dyDescent="0.25">
      <c r="A136" t="s">
        <v>302</v>
      </c>
      <c r="B136" t="s">
        <v>48</v>
      </c>
      <c r="C136" t="str">
        <f>VLOOKUP(B136,'Weight Classes'!$F$2:$G$18,2,FALSE)</f>
        <v>Middleweight</v>
      </c>
      <c r="D136">
        <f t="shared" si="6"/>
        <v>11</v>
      </c>
      <c r="E136" t="s">
        <v>442</v>
      </c>
      <c r="F136" t="s">
        <v>759</v>
      </c>
      <c r="G136" s="1">
        <v>29036</v>
      </c>
      <c r="I136">
        <v>1</v>
      </c>
      <c r="J136">
        <v>260</v>
      </c>
      <c r="K136" s="1" t="s">
        <v>133</v>
      </c>
      <c r="M136" s="1">
        <f t="shared" si="7"/>
        <v>29296</v>
      </c>
      <c r="N136">
        <f t="shared" si="8"/>
        <v>260</v>
      </c>
      <c r="O136" t="str">
        <f>VLOOKUP(F136,'Country Mapping'!$A$1:$C$330,2,FALSE)</f>
        <v>Western Europe</v>
      </c>
      <c r="P136" t="str">
        <f>VLOOKUP(F136,'Country Mapping'!$A$1:$C$330,3,FALSE)</f>
        <v>Europe</v>
      </c>
    </row>
    <row r="137" spans="1:16" x14ac:dyDescent="0.25">
      <c r="A137" t="s">
        <v>302</v>
      </c>
      <c r="B137" t="s">
        <v>48</v>
      </c>
      <c r="C137" t="str">
        <f>VLOOKUP(B137,'Weight Classes'!$F$2:$G$18,2,FALSE)</f>
        <v>Middleweight</v>
      </c>
      <c r="D137">
        <f t="shared" si="6"/>
        <v>12</v>
      </c>
      <c r="E137" t="s">
        <v>443</v>
      </c>
      <c r="F137" t="s">
        <v>736</v>
      </c>
      <c r="G137" s="1">
        <v>29296</v>
      </c>
      <c r="I137">
        <v>1</v>
      </c>
      <c r="J137">
        <v>195</v>
      </c>
      <c r="K137" s="1" t="s">
        <v>134</v>
      </c>
      <c r="M137" s="1">
        <f t="shared" si="7"/>
        <v>29491</v>
      </c>
      <c r="N137">
        <f t="shared" si="8"/>
        <v>195</v>
      </c>
      <c r="O137" t="str">
        <f>VLOOKUP(F137,'Country Mapping'!$A$1:$C$330,2,FALSE)</f>
        <v>Western Europe</v>
      </c>
      <c r="P137" t="str">
        <f>VLOOKUP(F137,'Country Mapping'!$A$1:$C$330,3,FALSE)</f>
        <v>Europe</v>
      </c>
    </row>
    <row r="138" spans="1:16" x14ac:dyDescent="0.25">
      <c r="A138" t="s">
        <v>302</v>
      </c>
      <c r="B138" t="s">
        <v>48</v>
      </c>
      <c r="C138" t="str">
        <f>VLOOKUP(B138,'Weight Classes'!$F$2:$G$18,2,FALSE)</f>
        <v>Middleweight</v>
      </c>
      <c r="D138">
        <f t="shared" si="6"/>
        <v>13</v>
      </c>
      <c r="E138" t="s">
        <v>1407</v>
      </c>
      <c r="F138" t="s">
        <v>734</v>
      </c>
      <c r="G138" s="1">
        <v>29491</v>
      </c>
      <c r="I138">
        <v>12</v>
      </c>
      <c r="J138">
        <v>2474</v>
      </c>
      <c r="K138" s="1" t="s">
        <v>229</v>
      </c>
      <c r="M138" s="1">
        <f t="shared" si="7"/>
        <v>31873</v>
      </c>
      <c r="N138">
        <f t="shared" si="8"/>
        <v>2382</v>
      </c>
      <c r="O138" t="str">
        <f>VLOOKUP(F138,'Country Mapping'!$A$1:$C$330,2,FALSE)</f>
        <v>North America</v>
      </c>
      <c r="P138" t="str">
        <f>VLOOKUP(F138,'Country Mapping'!$A$1:$C$330,3,FALSE)</f>
        <v>North America</v>
      </c>
    </row>
    <row r="139" spans="1:16" x14ac:dyDescent="0.25">
      <c r="A139" t="s">
        <v>302</v>
      </c>
      <c r="B139" t="s">
        <v>48</v>
      </c>
      <c r="C139" t="str">
        <f>VLOOKUP(B139,'Weight Classes'!$F$2:$G$18,2,FALSE)</f>
        <v>Middleweight</v>
      </c>
      <c r="D139">
        <f t="shared" si="6"/>
        <v>14</v>
      </c>
      <c r="E139" t="s">
        <v>471</v>
      </c>
      <c r="F139" t="s">
        <v>734</v>
      </c>
      <c r="G139" s="1">
        <v>31873</v>
      </c>
      <c r="I139">
        <v>0</v>
      </c>
      <c r="J139">
        <v>51</v>
      </c>
      <c r="K139" s="1" t="s">
        <v>52</v>
      </c>
      <c r="M139" s="1">
        <f t="shared" si="7"/>
        <v>32079</v>
      </c>
      <c r="N139">
        <f t="shared" si="8"/>
        <v>206</v>
      </c>
      <c r="O139" t="str">
        <f>VLOOKUP(F139,'Country Mapping'!$A$1:$C$330,2,FALSE)</f>
        <v>North America</v>
      </c>
      <c r="P139" t="str">
        <f>VLOOKUP(F139,'Country Mapping'!$A$1:$C$330,3,FALSE)</f>
        <v>North America</v>
      </c>
    </row>
    <row r="140" spans="1:16" x14ac:dyDescent="0.25">
      <c r="A140" t="s">
        <v>302</v>
      </c>
      <c r="B140" t="s">
        <v>48</v>
      </c>
      <c r="C140" t="str">
        <f>VLOOKUP(B140,'Weight Classes'!$F$2:$G$18,2,FALSE)</f>
        <v>Middleweight</v>
      </c>
      <c r="D140">
        <f t="shared" si="6"/>
        <v>15</v>
      </c>
      <c r="E140" t="s">
        <v>1408</v>
      </c>
      <c r="F140" t="s">
        <v>734</v>
      </c>
      <c r="G140" s="1">
        <v>32079</v>
      </c>
      <c r="I140">
        <v>0</v>
      </c>
      <c r="J140">
        <v>253</v>
      </c>
      <c r="K140" s="1" t="s">
        <v>53</v>
      </c>
      <c r="M140" s="1">
        <f t="shared" si="7"/>
        <v>32300</v>
      </c>
      <c r="N140">
        <f t="shared" si="8"/>
        <v>221</v>
      </c>
      <c r="O140" t="str">
        <f>VLOOKUP(F140,'Country Mapping'!$A$1:$C$330,2,FALSE)</f>
        <v>North America</v>
      </c>
      <c r="P140" t="str">
        <f>VLOOKUP(F140,'Country Mapping'!$A$1:$C$330,3,FALSE)</f>
        <v>North America</v>
      </c>
    </row>
    <row r="141" spans="1:16" x14ac:dyDescent="0.25">
      <c r="A141" t="s">
        <v>302</v>
      </c>
      <c r="B141" t="s">
        <v>48</v>
      </c>
      <c r="C141" t="str">
        <f>VLOOKUP(B141,'Weight Classes'!$F$2:$G$18,2,FALSE)</f>
        <v>Middleweight</v>
      </c>
      <c r="D141">
        <f t="shared" si="6"/>
        <v>16</v>
      </c>
      <c r="E141" t="s">
        <v>402</v>
      </c>
      <c r="F141" t="s">
        <v>734</v>
      </c>
      <c r="G141" s="1">
        <v>32300</v>
      </c>
      <c r="I141">
        <v>0</v>
      </c>
      <c r="J141">
        <v>263</v>
      </c>
      <c r="K141" s="1" t="s">
        <v>54</v>
      </c>
      <c r="M141" s="1">
        <f t="shared" si="7"/>
        <v>32563</v>
      </c>
      <c r="N141">
        <f t="shared" si="8"/>
        <v>263</v>
      </c>
      <c r="O141" t="str">
        <f>VLOOKUP(F141,'Country Mapping'!$A$1:$C$330,2,FALSE)</f>
        <v>North America</v>
      </c>
      <c r="P141" t="str">
        <f>VLOOKUP(F141,'Country Mapping'!$A$1:$C$330,3,FALSE)</f>
        <v>North America</v>
      </c>
    </row>
    <row r="142" spans="1:16" x14ac:dyDescent="0.25">
      <c r="A142" t="s">
        <v>302</v>
      </c>
      <c r="B142" t="s">
        <v>48</v>
      </c>
      <c r="C142" t="str">
        <f>VLOOKUP(B142,'Weight Classes'!$F$2:$G$18,2,FALSE)</f>
        <v>Middleweight</v>
      </c>
      <c r="D142">
        <f t="shared" si="6"/>
        <v>17</v>
      </c>
      <c r="E142" t="s">
        <v>473</v>
      </c>
      <c r="F142" t="s">
        <v>751</v>
      </c>
      <c r="G142" s="1">
        <v>32563</v>
      </c>
      <c r="I142">
        <v>0</v>
      </c>
      <c r="J142">
        <v>310</v>
      </c>
      <c r="K142" s="1" t="s">
        <v>55</v>
      </c>
      <c r="M142" s="1">
        <f t="shared" si="7"/>
        <v>33201</v>
      </c>
      <c r="N142">
        <f t="shared" si="8"/>
        <v>638</v>
      </c>
      <c r="O142" t="str">
        <f>VLOOKUP(F142,'Country Mapping'!$A$1:$C$330,2,FALSE)</f>
        <v>Central America</v>
      </c>
      <c r="P142" t="str">
        <f>VLOOKUP(F142,'Country Mapping'!$A$1:$C$330,3,FALSE)</f>
        <v>North America</v>
      </c>
    </row>
    <row r="143" spans="1:16" x14ac:dyDescent="0.25">
      <c r="A143" t="s">
        <v>302</v>
      </c>
      <c r="B143" t="s">
        <v>48</v>
      </c>
      <c r="C143" t="str">
        <f>VLOOKUP(B143,'Weight Classes'!$F$2:$G$18,2,FALSE)</f>
        <v>Middleweight</v>
      </c>
      <c r="D143">
        <f t="shared" si="6"/>
        <v>18</v>
      </c>
      <c r="E143" t="s">
        <v>1409</v>
      </c>
      <c r="F143" t="s">
        <v>769</v>
      </c>
      <c r="G143" s="1">
        <v>33201</v>
      </c>
      <c r="I143">
        <v>4</v>
      </c>
      <c r="J143">
        <v>896</v>
      </c>
      <c r="K143" s="1" t="s">
        <v>230</v>
      </c>
      <c r="M143" s="1">
        <f t="shared" si="7"/>
        <v>34097</v>
      </c>
      <c r="N143">
        <f t="shared" si="8"/>
        <v>896</v>
      </c>
      <c r="O143" t="str">
        <f>VLOOKUP(F143,'Country Mapping'!$A$1:$C$330,2,FALSE)</f>
        <v>Caribbean</v>
      </c>
      <c r="P143" t="str">
        <f>VLOOKUP(F143,'Country Mapping'!$A$1:$C$330,3,FALSE)</f>
        <v>North America</v>
      </c>
    </row>
    <row r="144" spans="1:16" x14ac:dyDescent="0.25">
      <c r="A144" t="s">
        <v>302</v>
      </c>
      <c r="B144" t="s">
        <v>48</v>
      </c>
      <c r="C144" t="str">
        <f>VLOOKUP(B144,'Weight Classes'!$F$2:$G$18,2,FALSE)</f>
        <v>Middleweight</v>
      </c>
      <c r="D144">
        <f t="shared" si="6"/>
        <v>19</v>
      </c>
      <c r="E144" t="s">
        <v>1410</v>
      </c>
      <c r="F144" t="s">
        <v>734</v>
      </c>
      <c r="G144" s="1">
        <v>34097</v>
      </c>
      <c r="I144">
        <v>3</v>
      </c>
      <c r="J144">
        <v>364</v>
      </c>
      <c r="K144" s="1" t="s">
        <v>231</v>
      </c>
      <c r="M144" s="1">
        <f t="shared" si="7"/>
        <v>34775</v>
      </c>
      <c r="N144">
        <f t="shared" si="8"/>
        <v>678</v>
      </c>
      <c r="O144" t="str">
        <f>VLOOKUP(F144,'Country Mapping'!$A$1:$C$330,2,FALSE)</f>
        <v>North America</v>
      </c>
      <c r="P144" t="str">
        <f>VLOOKUP(F144,'Country Mapping'!$A$1:$C$330,3,FALSE)</f>
        <v>North America</v>
      </c>
    </row>
    <row r="145" spans="1:16" x14ac:dyDescent="0.25">
      <c r="A145" t="s">
        <v>302</v>
      </c>
      <c r="B145" t="s">
        <v>48</v>
      </c>
      <c r="C145" t="str">
        <f>VLOOKUP(B145,'Weight Classes'!$F$2:$G$18,2,FALSE)</f>
        <v>Middleweight</v>
      </c>
      <c r="D145">
        <f t="shared" si="6"/>
        <v>20</v>
      </c>
      <c r="E145" t="s">
        <v>1411</v>
      </c>
      <c r="F145" t="s">
        <v>769</v>
      </c>
      <c r="G145" s="1">
        <v>34775</v>
      </c>
      <c r="I145">
        <v>0</v>
      </c>
      <c r="J145">
        <v>155</v>
      </c>
      <c r="K145" s="1" t="s">
        <v>56</v>
      </c>
      <c r="M145" s="1">
        <f t="shared" si="7"/>
        <v>34930</v>
      </c>
      <c r="N145">
        <f t="shared" si="8"/>
        <v>155</v>
      </c>
      <c r="O145" t="str">
        <f>VLOOKUP(F145,'Country Mapping'!$A$1:$C$330,2,FALSE)</f>
        <v>Caribbean</v>
      </c>
      <c r="P145" t="str">
        <f>VLOOKUP(F145,'Country Mapping'!$A$1:$C$330,3,FALSE)</f>
        <v>North America</v>
      </c>
    </row>
    <row r="146" spans="1:16" x14ac:dyDescent="0.25">
      <c r="A146" t="s">
        <v>302</v>
      </c>
      <c r="B146" t="s">
        <v>48</v>
      </c>
      <c r="C146" t="str">
        <f>VLOOKUP(B146,'Weight Classes'!$F$2:$G$18,2,FALSE)</f>
        <v>Middleweight</v>
      </c>
      <c r="D146">
        <f t="shared" si="6"/>
        <v>21</v>
      </c>
      <c r="E146" t="s">
        <v>1412</v>
      </c>
      <c r="F146" t="s">
        <v>734</v>
      </c>
      <c r="G146" s="1">
        <v>34930</v>
      </c>
      <c r="I146">
        <v>0</v>
      </c>
      <c r="J146">
        <v>211</v>
      </c>
      <c r="K146" s="1" t="s">
        <v>57</v>
      </c>
      <c r="M146" s="1">
        <f t="shared" si="7"/>
        <v>35140</v>
      </c>
      <c r="N146">
        <f t="shared" si="8"/>
        <v>210</v>
      </c>
      <c r="O146" t="str">
        <f>VLOOKUP(F146,'Country Mapping'!$A$1:$C$330,2,FALSE)</f>
        <v>North America</v>
      </c>
      <c r="P146" t="str">
        <f>VLOOKUP(F146,'Country Mapping'!$A$1:$C$330,3,FALSE)</f>
        <v>North America</v>
      </c>
    </row>
    <row r="147" spans="1:16" x14ac:dyDescent="0.25">
      <c r="A147" t="s">
        <v>302</v>
      </c>
      <c r="B147" t="s">
        <v>48</v>
      </c>
      <c r="C147" t="str">
        <f>VLOOKUP(B147,'Weight Classes'!$F$2:$G$18,2,FALSE)</f>
        <v>Middleweight</v>
      </c>
      <c r="D147">
        <f t="shared" si="6"/>
        <v>22</v>
      </c>
      <c r="E147" t="s">
        <v>1413</v>
      </c>
      <c r="F147" t="s">
        <v>734</v>
      </c>
      <c r="G147" s="1">
        <v>35140</v>
      </c>
      <c r="I147">
        <v>2</v>
      </c>
      <c r="J147">
        <v>716</v>
      </c>
      <c r="K147" s="1" t="s">
        <v>232</v>
      </c>
      <c r="M147" s="1">
        <f t="shared" si="7"/>
        <v>35917</v>
      </c>
      <c r="N147">
        <f t="shared" si="8"/>
        <v>777</v>
      </c>
      <c r="O147" t="str">
        <f>VLOOKUP(F147,'Country Mapping'!$A$1:$C$330,2,FALSE)</f>
        <v>North America</v>
      </c>
      <c r="P147" t="str">
        <f>VLOOKUP(F147,'Country Mapping'!$A$1:$C$330,3,FALSE)</f>
        <v>North America</v>
      </c>
    </row>
    <row r="148" spans="1:16" x14ac:dyDescent="0.25">
      <c r="A148" t="s">
        <v>302</v>
      </c>
      <c r="B148" t="s">
        <v>48</v>
      </c>
      <c r="C148" t="str">
        <f>VLOOKUP(B148,'Weight Classes'!$F$2:$G$18,2,FALSE)</f>
        <v>Middleweight</v>
      </c>
      <c r="D148">
        <f t="shared" si="6"/>
        <v>23</v>
      </c>
      <c r="E148" t="s">
        <v>1414</v>
      </c>
      <c r="F148" t="s">
        <v>749</v>
      </c>
      <c r="G148" s="1">
        <v>35917</v>
      </c>
      <c r="I148">
        <v>0</v>
      </c>
      <c r="J148">
        <v>357</v>
      </c>
      <c r="K148" s="1" t="s">
        <v>58</v>
      </c>
      <c r="M148" s="1">
        <f t="shared" si="7"/>
        <v>36274</v>
      </c>
      <c r="N148">
        <f t="shared" si="8"/>
        <v>357</v>
      </c>
      <c r="O148" t="str">
        <f>VLOOKUP(F148,'Country Mapping'!$A$1:$C$330,2,FALSE)</f>
        <v>Western Europe</v>
      </c>
      <c r="P148" t="str">
        <f>VLOOKUP(F148,'Country Mapping'!$A$1:$C$330,3,FALSE)</f>
        <v>Europe</v>
      </c>
    </row>
    <row r="149" spans="1:16" x14ac:dyDescent="0.25">
      <c r="A149" t="s">
        <v>302</v>
      </c>
      <c r="B149" t="s">
        <v>48</v>
      </c>
      <c r="C149" t="str">
        <f>VLOOKUP(B149,'Weight Classes'!$F$2:$G$18,2,FALSE)</f>
        <v>Middleweight</v>
      </c>
      <c r="D149">
        <f t="shared" si="6"/>
        <v>24</v>
      </c>
      <c r="E149" t="s">
        <v>1413</v>
      </c>
      <c r="F149" t="s">
        <v>734</v>
      </c>
      <c r="G149" s="1">
        <v>36274</v>
      </c>
      <c r="I149">
        <v>2</v>
      </c>
      <c r="J149">
        <v>721</v>
      </c>
      <c r="K149" s="1" t="s">
        <v>233</v>
      </c>
      <c r="M149" s="1">
        <f t="shared" si="7"/>
        <v>36995</v>
      </c>
      <c r="N149">
        <f t="shared" si="8"/>
        <v>721</v>
      </c>
      <c r="O149" t="str">
        <f>VLOOKUP(F149,'Country Mapping'!$A$1:$C$330,2,FALSE)</f>
        <v>North America</v>
      </c>
      <c r="P149" t="str">
        <f>VLOOKUP(F149,'Country Mapping'!$A$1:$C$330,3,FALSE)</f>
        <v>North America</v>
      </c>
    </row>
    <row r="150" spans="1:16" x14ac:dyDescent="0.25">
      <c r="A150" t="s">
        <v>302</v>
      </c>
      <c r="B150" t="s">
        <v>48</v>
      </c>
      <c r="C150" t="str">
        <f>VLOOKUP(B150,'Weight Classes'!$F$2:$G$18,2,FALSE)</f>
        <v>Middleweight</v>
      </c>
      <c r="D150">
        <f t="shared" si="6"/>
        <v>25</v>
      </c>
      <c r="E150" t="s">
        <v>1373</v>
      </c>
      <c r="F150" t="s">
        <v>734</v>
      </c>
      <c r="G150" s="1">
        <v>36995</v>
      </c>
      <c r="I150">
        <v>7</v>
      </c>
      <c r="J150">
        <v>1554</v>
      </c>
      <c r="K150" s="1" t="s">
        <v>234</v>
      </c>
      <c r="M150" s="1">
        <f t="shared" si="7"/>
        <v>38549</v>
      </c>
      <c r="N150">
        <f t="shared" si="8"/>
        <v>1554</v>
      </c>
      <c r="O150" t="str">
        <f>VLOOKUP(F150,'Country Mapping'!$A$1:$C$330,2,FALSE)</f>
        <v>North America</v>
      </c>
      <c r="P150" t="str">
        <f>VLOOKUP(F150,'Country Mapping'!$A$1:$C$330,3,FALSE)</f>
        <v>North America</v>
      </c>
    </row>
    <row r="151" spans="1:16" x14ac:dyDescent="0.25">
      <c r="A151" t="s">
        <v>302</v>
      </c>
      <c r="B151" t="s">
        <v>48</v>
      </c>
      <c r="C151" t="str">
        <f>VLOOKUP(B151,'Weight Classes'!$F$2:$G$18,2,FALSE)</f>
        <v>Middleweight</v>
      </c>
      <c r="D151">
        <f t="shared" si="6"/>
        <v>26</v>
      </c>
      <c r="E151" t="s">
        <v>1415</v>
      </c>
      <c r="F151" t="s">
        <v>734</v>
      </c>
      <c r="G151" s="1">
        <v>38549</v>
      </c>
      <c r="I151">
        <v>4</v>
      </c>
      <c r="J151">
        <v>805</v>
      </c>
      <c r="K151" s="1" t="s">
        <v>235</v>
      </c>
      <c r="M151" s="1">
        <f t="shared" si="7"/>
        <v>39354</v>
      </c>
      <c r="N151">
        <f t="shared" si="8"/>
        <v>805</v>
      </c>
      <c r="O151" t="str">
        <f>VLOOKUP(F151,'Country Mapping'!$A$1:$C$330,2,FALSE)</f>
        <v>North America</v>
      </c>
      <c r="P151" t="str">
        <f>VLOOKUP(F151,'Country Mapping'!$A$1:$C$330,3,FALSE)</f>
        <v>North America</v>
      </c>
    </row>
    <row r="152" spans="1:16" x14ac:dyDescent="0.25">
      <c r="A152" t="s">
        <v>302</v>
      </c>
      <c r="B152" t="s">
        <v>48</v>
      </c>
      <c r="C152" t="str">
        <f>VLOOKUP(B152,'Weight Classes'!$F$2:$G$18,2,FALSE)</f>
        <v>Middleweight</v>
      </c>
      <c r="D152">
        <f t="shared" si="6"/>
        <v>27</v>
      </c>
      <c r="E152" t="s">
        <v>1416</v>
      </c>
      <c r="F152" t="s">
        <v>734</v>
      </c>
      <c r="G152" s="1">
        <v>39354</v>
      </c>
      <c r="I152">
        <v>3</v>
      </c>
      <c r="J152">
        <v>931</v>
      </c>
      <c r="K152" s="1" t="s">
        <v>236</v>
      </c>
      <c r="M152" s="1">
        <f t="shared" si="7"/>
        <v>40285</v>
      </c>
      <c r="N152">
        <f t="shared" si="8"/>
        <v>931</v>
      </c>
      <c r="O152" t="str">
        <f>VLOOKUP(F152,'Country Mapping'!$A$1:$C$330,2,FALSE)</f>
        <v>North America</v>
      </c>
      <c r="P152" t="str">
        <f>VLOOKUP(F152,'Country Mapping'!$A$1:$C$330,3,FALSE)</f>
        <v>North America</v>
      </c>
    </row>
    <row r="153" spans="1:16" x14ac:dyDescent="0.25">
      <c r="A153" t="s">
        <v>302</v>
      </c>
      <c r="B153" t="s">
        <v>48</v>
      </c>
      <c r="C153" t="str">
        <f>VLOOKUP(B153,'Weight Classes'!$F$2:$G$18,2,FALSE)</f>
        <v>Middleweight</v>
      </c>
      <c r="D153">
        <f t="shared" si="6"/>
        <v>28</v>
      </c>
      <c r="E153" t="s">
        <v>1417</v>
      </c>
      <c r="F153" t="s">
        <v>756</v>
      </c>
      <c r="G153" s="1">
        <v>40285</v>
      </c>
      <c r="I153">
        <v>1</v>
      </c>
      <c r="J153">
        <v>214</v>
      </c>
      <c r="K153" s="1" t="s">
        <v>135</v>
      </c>
      <c r="M153" s="1">
        <f t="shared" si="7"/>
        <v>40560</v>
      </c>
      <c r="N153">
        <f t="shared" si="8"/>
        <v>275</v>
      </c>
      <c r="O153" t="str">
        <f>VLOOKUP(F153,'Country Mapping'!$A$1:$C$330,2,FALSE)</f>
        <v>South America</v>
      </c>
      <c r="P153" t="str">
        <f>VLOOKUP(F153,'Country Mapping'!$A$1:$C$330,3,FALSE)</f>
        <v>South America</v>
      </c>
    </row>
    <row r="154" spans="1:16" x14ac:dyDescent="0.25">
      <c r="A154" t="s">
        <v>302</v>
      </c>
      <c r="B154" t="s">
        <v>48</v>
      </c>
      <c r="C154" t="str">
        <f>VLOOKUP(B154,'Weight Classes'!$F$2:$G$18,2,FALSE)</f>
        <v>Middleweight</v>
      </c>
      <c r="D154">
        <f t="shared" si="6"/>
        <v>29</v>
      </c>
      <c r="E154" t="s">
        <v>1418</v>
      </c>
      <c r="F154" t="s">
        <v>740</v>
      </c>
      <c r="G154" s="1">
        <v>40560</v>
      </c>
      <c r="I154">
        <v>0</v>
      </c>
      <c r="J154">
        <v>138</v>
      </c>
      <c r="K154" s="1" t="s">
        <v>59</v>
      </c>
      <c r="M154" s="1">
        <f t="shared" si="7"/>
        <v>40698</v>
      </c>
      <c r="N154">
        <f t="shared" si="8"/>
        <v>138</v>
      </c>
      <c r="O154" t="str">
        <f>VLOOKUP(F154,'Country Mapping'!$A$1:$C$330,2,FALSE)</f>
        <v>Western Europe</v>
      </c>
      <c r="P154" t="str">
        <f>VLOOKUP(F154,'Country Mapping'!$A$1:$C$330,3,FALSE)</f>
        <v>Europe</v>
      </c>
    </row>
    <row r="155" spans="1:16" x14ac:dyDescent="0.25">
      <c r="A155" t="s">
        <v>302</v>
      </c>
      <c r="B155" t="s">
        <v>48</v>
      </c>
      <c r="C155" t="str">
        <f>VLOOKUP(B155,'Weight Classes'!$F$2:$G$18,2,FALSE)</f>
        <v>Middleweight</v>
      </c>
      <c r="D155">
        <f t="shared" si="6"/>
        <v>30</v>
      </c>
      <c r="E155" t="s">
        <v>1419</v>
      </c>
      <c r="F155" t="s">
        <v>768</v>
      </c>
      <c r="G155" s="1">
        <v>40698</v>
      </c>
      <c r="I155">
        <v>3</v>
      </c>
      <c r="J155">
        <v>469</v>
      </c>
      <c r="K155" s="1" t="s">
        <v>237</v>
      </c>
      <c r="M155" s="1">
        <f t="shared" si="7"/>
        <v>41167</v>
      </c>
      <c r="N155">
        <f t="shared" si="8"/>
        <v>469</v>
      </c>
      <c r="O155" t="str">
        <f>VLOOKUP(F155,'Country Mapping'!$A$1:$C$330,2,FALSE)</f>
        <v>North America</v>
      </c>
      <c r="P155" t="str">
        <f>VLOOKUP(F155,'Country Mapping'!$A$1:$C$330,3,FALSE)</f>
        <v>North America</v>
      </c>
    </row>
    <row r="156" spans="1:16" x14ac:dyDescent="0.25">
      <c r="A156" t="s">
        <v>302</v>
      </c>
      <c r="B156" t="s">
        <v>48</v>
      </c>
      <c r="C156" t="str">
        <f>VLOOKUP(B156,'Weight Classes'!$F$2:$G$18,2,FALSE)</f>
        <v>Middleweight</v>
      </c>
      <c r="D156">
        <f t="shared" si="6"/>
        <v>31</v>
      </c>
      <c r="E156" t="s">
        <v>1417</v>
      </c>
      <c r="F156" t="s">
        <v>756</v>
      </c>
      <c r="G156" s="1">
        <v>41167</v>
      </c>
      <c r="I156">
        <v>1</v>
      </c>
      <c r="J156">
        <v>630</v>
      </c>
      <c r="K156" s="1" t="s">
        <v>136</v>
      </c>
      <c r="M156" s="1">
        <f t="shared" si="7"/>
        <v>41797</v>
      </c>
      <c r="N156">
        <f t="shared" si="8"/>
        <v>630</v>
      </c>
      <c r="O156" t="str">
        <f>VLOOKUP(F156,'Country Mapping'!$A$1:$C$330,2,FALSE)</f>
        <v>South America</v>
      </c>
      <c r="P156" t="str">
        <f>VLOOKUP(F156,'Country Mapping'!$A$1:$C$330,3,FALSE)</f>
        <v>South America</v>
      </c>
    </row>
    <row r="157" spans="1:16" x14ac:dyDescent="0.25">
      <c r="A157" t="s">
        <v>302</v>
      </c>
      <c r="B157" t="s">
        <v>48</v>
      </c>
      <c r="C157" t="str">
        <f>VLOOKUP(B157,'Weight Classes'!$F$2:$G$18,2,FALSE)</f>
        <v>Middleweight</v>
      </c>
      <c r="D157">
        <f t="shared" si="6"/>
        <v>32</v>
      </c>
      <c r="E157" t="s">
        <v>490</v>
      </c>
      <c r="F157" t="s">
        <v>747</v>
      </c>
      <c r="G157" s="1">
        <v>41797</v>
      </c>
      <c r="I157">
        <v>1</v>
      </c>
      <c r="J157">
        <v>528</v>
      </c>
      <c r="K157" s="1" t="s">
        <v>137</v>
      </c>
      <c r="M157" s="1">
        <f t="shared" si="7"/>
        <v>42329</v>
      </c>
      <c r="N157">
        <f t="shared" si="8"/>
        <v>532</v>
      </c>
      <c r="O157" t="str">
        <f>VLOOKUP(F157,'Country Mapping'!$A$1:$C$330,2,FALSE)</f>
        <v>Caribbean</v>
      </c>
      <c r="P157" t="str">
        <f>VLOOKUP(F157,'Country Mapping'!$A$1:$C$330,3,FALSE)</f>
        <v>North America</v>
      </c>
    </row>
    <row r="158" spans="1:16" x14ac:dyDescent="0.25">
      <c r="A158" t="s">
        <v>302</v>
      </c>
      <c r="B158" t="s">
        <v>48</v>
      </c>
      <c r="C158" t="str">
        <f>VLOOKUP(B158,'Weight Classes'!$F$2:$G$18,2,FALSE)</f>
        <v>Middleweight</v>
      </c>
      <c r="D158">
        <f t="shared" si="6"/>
        <v>33</v>
      </c>
      <c r="E158" t="s">
        <v>1420</v>
      </c>
      <c r="F158" t="s">
        <v>768</v>
      </c>
      <c r="G158" s="1">
        <v>42329</v>
      </c>
      <c r="I158">
        <v>1</v>
      </c>
      <c r="J158">
        <v>179</v>
      </c>
      <c r="K158" s="1" t="s">
        <v>138</v>
      </c>
      <c r="M158" s="1">
        <f t="shared" si="7"/>
        <v>42508</v>
      </c>
      <c r="N158">
        <f t="shared" si="8"/>
        <v>179</v>
      </c>
      <c r="O158" t="str">
        <f>VLOOKUP(F158,'Country Mapping'!$A$1:$C$330,2,FALSE)</f>
        <v>North America</v>
      </c>
      <c r="P158" t="str">
        <f>VLOOKUP(F158,'Country Mapping'!$A$1:$C$330,3,FALSE)</f>
        <v>North America</v>
      </c>
    </row>
    <row r="159" spans="1:16" x14ac:dyDescent="0.25">
      <c r="A159" t="s">
        <v>302</v>
      </c>
      <c r="B159" t="s">
        <v>48</v>
      </c>
      <c r="C159" t="str">
        <f>VLOOKUP(B159,'Weight Classes'!$F$2:$G$18,2,FALSE)</f>
        <v>Middleweight</v>
      </c>
      <c r="D159">
        <f t="shared" si="6"/>
        <v>34</v>
      </c>
      <c r="E159" t="s">
        <v>1421</v>
      </c>
      <c r="F159" t="s">
        <v>752</v>
      </c>
      <c r="G159" s="1">
        <v>42508</v>
      </c>
      <c r="I159">
        <v>4</v>
      </c>
      <c r="J159">
        <v>850</v>
      </c>
      <c r="K159" s="1" t="s">
        <v>238</v>
      </c>
      <c r="M159" s="1">
        <f t="shared" si="7"/>
        <v>43358</v>
      </c>
      <c r="N159">
        <f t="shared" si="8"/>
        <v>850</v>
      </c>
      <c r="O159" t="str">
        <f>VLOOKUP(F159,'Country Mapping'!$A$1:$C$330,2,FALSE)</f>
        <v>Eastern Europe</v>
      </c>
      <c r="P159" t="str">
        <f>VLOOKUP(F159,'Country Mapping'!$A$1:$C$330,3,FALSE)</f>
        <v>Europe</v>
      </c>
    </row>
    <row r="160" spans="1:16" x14ac:dyDescent="0.25">
      <c r="A160" t="s">
        <v>302</v>
      </c>
      <c r="B160" t="s">
        <v>48</v>
      </c>
      <c r="C160" t="str">
        <f>VLOOKUP(B160,'Weight Classes'!$F$2:$G$18,2,FALSE)</f>
        <v>Middleweight</v>
      </c>
      <c r="D160">
        <f t="shared" si="6"/>
        <v>35</v>
      </c>
      <c r="E160" t="s">
        <v>1422</v>
      </c>
      <c r="F160" t="s">
        <v>768</v>
      </c>
      <c r="G160" s="1">
        <v>43358</v>
      </c>
      <c r="I160">
        <v>1</v>
      </c>
      <c r="J160">
        <v>284</v>
      </c>
      <c r="K160" s="1" t="s">
        <v>1719</v>
      </c>
      <c r="M160" s="1">
        <f t="shared" si="7"/>
        <v>43642</v>
      </c>
      <c r="N160">
        <f t="shared" si="8"/>
        <v>284</v>
      </c>
      <c r="O160" t="str">
        <f>VLOOKUP(F160,'Country Mapping'!$A$1:$C$330,2,FALSE)</f>
        <v>North America</v>
      </c>
      <c r="P160" t="str">
        <f>VLOOKUP(F160,'Country Mapping'!$A$1:$C$330,3,FALSE)</f>
        <v>North America</v>
      </c>
    </row>
    <row r="161" spans="1:16" x14ac:dyDescent="0.25">
      <c r="A161" t="s">
        <v>302</v>
      </c>
      <c r="B161" t="s">
        <v>48</v>
      </c>
      <c r="C161" t="str">
        <f>VLOOKUP(B161,'Weight Classes'!$F$2:$G$18,2,FALSE)</f>
        <v>Middleweight</v>
      </c>
      <c r="D161">
        <f t="shared" si="6"/>
        <v>36</v>
      </c>
      <c r="E161" t="s">
        <v>1423</v>
      </c>
      <c r="F161" t="s">
        <v>734</v>
      </c>
      <c r="G161" s="1">
        <v>43642</v>
      </c>
      <c r="I161">
        <v>2</v>
      </c>
      <c r="J161">
        <v>482</v>
      </c>
      <c r="K161" s="1" t="s">
        <v>16</v>
      </c>
      <c r="M161" s="1" t="str">
        <f t="shared" si="7"/>
        <v/>
      </c>
      <c r="N161" t="str">
        <f t="shared" si="8"/>
        <v/>
      </c>
      <c r="O161" t="str">
        <f>VLOOKUP(F161,'Country Mapping'!$A$1:$C$330,2,FALSE)</f>
        <v>North America</v>
      </c>
      <c r="P161" t="str">
        <f>VLOOKUP(F161,'Country Mapping'!$A$1:$C$330,3,FALSE)</f>
        <v>North America</v>
      </c>
    </row>
    <row r="162" spans="1:16" x14ac:dyDescent="0.25">
      <c r="A162" t="s">
        <v>302</v>
      </c>
      <c r="B162" t="s">
        <v>1720</v>
      </c>
      <c r="C162" t="str">
        <f>VLOOKUP(B162,'Weight Classes'!$F$2:$G$18,2,FALSE)</f>
        <v>Super Welterweight</v>
      </c>
      <c r="D162">
        <f t="shared" si="6"/>
        <v>1</v>
      </c>
      <c r="E162" t="s">
        <v>1424</v>
      </c>
      <c r="F162" t="s">
        <v>734</v>
      </c>
      <c r="G162" s="1">
        <v>23061</v>
      </c>
      <c r="I162">
        <v>0</v>
      </c>
      <c r="J162">
        <v>69</v>
      </c>
      <c r="K162" s="1" t="s">
        <v>88</v>
      </c>
      <c r="M162" s="1">
        <f t="shared" si="7"/>
        <v>23130</v>
      </c>
      <c r="N162">
        <f t="shared" si="8"/>
        <v>69</v>
      </c>
      <c r="O162" t="str">
        <f>VLOOKUP(F162,'Country Mapping'!$A$1:$C$330,2,FALSE)</f>
        <v>North America</v>
      </c>
      <c r="P162" t="str">
        <f>VLOOKUP(F162,'Country Mapping'!$A$1:$C$330,3,FALSE)</f>
        <v>North America</v>
      </c>
    </row>
    <row r="163" spans="1:16" x14ac:dyDescent="0.25">
      <c r="A163" t="s">
        <v>302</v>
      </c>
      <c r="B163" t="s">
        <v>1720</v>
      </c>
      <c r="C163" t="str">
        <f>VLOOKUP(B163,'Weight Classes'!$F$2:$G$18,2,FALSE)</f>
        <v>Super Welterweight</v>
      </c>
      <c r="D163">
        <f t="shared" si="6"/>
        <v>2</v>
      </c>
      <c r="E163" t="s">
        <v>461</v>
      </c>
      <c r="F163" t="s">
        <v>734</v>
      </c>
      <c r="G163" s="1">
        <v>23130</v>
      </c>
      <c r="I163">
        <v>1</v>
      </c>
      <c r="J163">
        <v>131</v>
      </c>
      <c r="K163" s="1" t="s">
        <v>161</v>
      </c>
      <c r="M163" s="1">
        <f t="shared" si="7"/>
        <v>23261</v>
      </c>
      <c r="N163">
        <f t="shared" si="8"/>
        <v>131</v>
      </c>
      <c r="O163" t="str">
        <f>VLOOKUP(F163,'Country Mapping'!$A$1:$C$330,2,FALSE)</f>
        <v>North America</v>
      </c>
      <c r="P163" t="str">
        <f>VLOOKUP(F163,'Country Mapping'!$A$1:$C$330,3,FALSE)</f>
        <v>North America</v>
      </c>
    </row>
    <row r="164" spans="1:16" x14ac:dyDescent="0.25">
      <c r="A164" t="s">
        <v>302</v>
      </c>
      <c r="B164" t="s">
        <v>1720</v>
      </c>
      <c r="C164" t="str">
        <f>VLOOKUP(B164,'Weight Classes'!$F$2:$G$18,2,FALSE)</f>
        <v>Super Welterweight</v>
      </c>
      <c r="D164">
        <f t="shared" si="6"/>
        <v>3</v>
      </c>
      <c r="E164" t="s">
        <v>462</v>
      </c>
      <c r="F164" t="s">
        <v>759</v>
      </c>
      <c r="G164" s="1">
        <v>23261</v>
      </c>
      <c r="I164">
        <v>3</v>
      </c>
      <c r="J164">
        <v>650</v>
      </c>
      <c r="K164" s="1" t="s">
        <v>284</v>
      </c>
      <c r="M164" s="1">
        <f t="shared" si="7"/>
        <v>23911</v>
      </c>
      <c r="N164">
        <f t="shared" si="8"/>
        <v>650</v>
      </c>
      <c r="O164" t="str">
        <f>VLOOKUP(F164,'Country Mapping'!$A$1:$C$330,2,FALSE)</f>
        <v>Western Europe</v>
      </c>
      <c r="P164" t="str">
        <f>VLOOKUP(F164,'Country Mapping'!$A$1:$C$330,3,FALSE)</f>
        <v>Europe</v>
      </c>
    </row>
    <row r="165" spans="1:16" x14ac:dyDescent="0.25">
      <c r="A165" t="s">
        <v>302</v>
      </c>
      <c r="B165" t="s">
        <v>1720</v>
      </c>
      <c r="C165" t="str">
        <f>VLOOKUP(B165,'Weight Classes'!$F$2:$G$18,2,FALSE)</f>
        <v>Super Welterweight</v>
      </c>
      <c r="D165">
        <f t="shared" si="6"/>
        <v>4</v>
      </c>
      <c r="E165" t="s">
        <v>437</v>
      </c>
      <c r="F165" t="s">
        <v>759</v>
      </c>
      <c r="G165" s="1">
        <v>23911</v>
      </c>
      <c r="I165">
        <v>1</v>
      </c>
      <c r="J165">
        <v>7</v>
      </c>
      <c r="K165" s="1" t="s">
        <v>162</v>
      </c>
      <c r="M165" s="1">
        <f t="shared" si="7"/>
        <v>24283</v>
      </c>
      <c r="N165">
        <f t="shared" si="8"/>
        <v>372</v>
      </c>
      <c r="O165" t="str">
        <f>VLOOKUP(F165,'Country Mapping'!$A$1:$C$330,2,FALSE)</f>
        <v>Western Europe</v>
      </c>
      <c r="P165" t="str">
        <f>VLOOKUP(F165,'Country Mapping'!$A$1:$C$330,3,FALSE)</f>
        <v>Europe</v>
      </c>
    </row>
    <row r="166" spans="1:16" x14ac:dyDescent="0.25">
      <c r="A166" t="s">
        <v>302</v>
      </c>
      <c r="B166" t="s">
        <v>1720</v>
      </c>
      <c r="C166" t="str">
        <f>VLOOKUP(B166,'Weight Classes'!$F$2:$G$18,2,FALSE)</f>
        <v>Super Welterweight</v>
      </c>
      <c r="D166">
        <f t="shared" si="6"/>
        <v>5</v>
      </c>
      <c r="E166" t="s">
        <v>463</v>
      </c>
      <c r="F166" t="s">
        <v>765</v>
      </c>
      <c r="G166" s="1">
        <v>24283</v>
      </c>
      <c r="I166">
        <v>2</v>
      </c>
      <c r="J166">
        <v>700</v>
      </c>
      <c r="K166" s="1" t="s">
        <v>285</v>
      </c>
      <c r="M166" s="1">
        <f t="shared" si="7"/>
        <v>24984</v>
      </c>
      <c r="N166">
        <f t="shared" si="8"/>
        <v>701</v>
      </c>
      <c r="O166" t="str">
        <f>VLOOKUP(F166,'Country Mapping'!$A$1:$C$330,2,FALSE)</f>
        <v>East Asia</v>
      </c>
      <c r="P166" t="str">
        <f>VLOOKUP(F166,'Country Mapping'!$A$1:$C$330,3,FALSE)</f>
        <v>Asia</v>
      </c>
    </row>
    <row r="167" spans="1:16" x14ac:dyDescent="0.25">
      <c r="A167" t="s">
        <v>302</v>
      </c>
      <c r="B167" t="s">
        <v>1720</v>
      </c>
      <c r="C167" t="str">
        <f>VLOOKUP(B167,'Weight Classes'!$F$2:$G$18,2,FALSE)</f>
        <v>Super Welterweight</v>
      </c>
      <c r="D167">
        <f t="shared" si="6"/>
        <v>6</v>
      </c>
      <c r="E167" t="s">
        <v>1425</v>
      </c>
      <c r="F167" t="s">
        <v>759</v>
      </c>
      <c r="G167" s="1">
        <v>24984</v>
      </c>
      <c r="I167">
        <v>1</v>
      </c>
      <c r="J167">
        <v>188</v>
      </c>
      <c r="K167" s="1" t="s">
        <v>163</v>
      </c>
      <c r="M167" s="1">
        <f t="shared" si="7"/>
        <v>25279</v>
      </c>
      <c r="N167">
        <f t="shared" si="8"/>
        <v>295</v>
      </c>
      <c r="O167" t="str">
        <f>VLOOKUP(F167,'Country Mapping'!$A$1:$C$330,2,FALSE)</f>
        <v>Western Europe</v>
      </c>
      <c r="P167" t="str">
        <f>VLOOKUP(F167,'Country Mapping'!$A$1:$C$330,3,FALSE)</f>
        <v>Europe</v>
      </c>
    </row>
    <row r="168" spans="1:16" x14ac:dyDescent="0.25">
      <c r="A168" t="s">
        <v>302</v>
      </c>
      <c r="B168" t="s">
        <v>1720</v>
      </c>
      <c r="C168" t="str">
        <f>VLOOKUP(B168,'Weight Classes'!$F$2:$G$18,2,FALSE)</f>
        <v>Super Welterweight</v>
      </c>
      <c r="D168">
        <f t="shared" si="6"/>
        <v>7</v>
      </c>
      <c r="E168" t="s">
        <v>1426</v>
      </c>
      <c r="F168" t="s">
        <v>734</v>
      </c>
      <c r="G168" s="1">
        <v>25279</v>
      </c>
      <c r="I168">
        <v>2</v>
      </c>
      <c r="J168">
        <v>479</v>
      </c>
      <c r="K168" s="1" t="s">
        <v>286</v>
      </c>
      <c r="L168" t="s">
        <v>1170</v>
      </c>
      <c r="M168" s="1">
        <f t="shared" si="7"/>
        <v>25758</v>
      </c>
      <c r="N168">
        <f t="shared" si="8"/>
        <v>479</v>
      </c>
      <c r="O168" t="str">
        <f>VLOOKUP(F168,'Country Mapping'!$A$1:$C$330,2,FALSE)</f>
        <v>North America</v>
      </c>
      <c r="P168" t="str">
        <f>VLOOKUP(F168,'Country Mapping'!$A$1:$C$330,3,FALSE)</f>
        <v>North America</v>
      </c>
    </row>
    <row r="169" spans="1:16" x14ac:dyDescent="0.25">
      <c r="A169" t="s">
        <v>302</v>
      </c>
      <c r="B169" t="s">
        <v>1720</v>
      </c>
      <c r="C169" t="str">
        <f>VLOOKUP(B169,'Weight Classes'!$F$2:$G$18,2,FALSE)</f>
        <v>Super Welterweight</v>
      </c>
      <c r="D169">
        <f t="shared" si="6"/>
        <v>8</v>
      </c>
      <c r="E169" t="s">
        <v>466</v>
      </c>
      <c r="F169" t="s">
        <v>759</v>
      </c>
      <c r="G169" s="1">
        <v>25758</v>
      </c>
      <c r="I169">
        <v>1</v>
      </c>
      <c r="J169">
        <v>479</v>
      </c>
      <c r="K169" s="1" t="s">
        <v>164</v>
      </c>
      <c r="M169" s="1">
        <f t="shared" si="7"/>
        <v>26237</v>
      </c>
      <c r="N169">
        <f t="shared" si="8"/>
        <v>479</v>
      </c>
      <c r="O169" t="str">
        <f>VLOOKUP(F169,'Country Mapping'!$A$1:$C$330,2,FALSE)</f>
        <v>Western Europe</v>
      </c>
      <c r="P169" t="str">
        <f>VLOOKUP(F169,'Country Mapping'!$A$1:$C$330,3,FALSE)</f>
        <v>Europe</v>
      </c>
    </row>
    <row r="170" spans="1:16" x14ac:dyDescent="0.25">
      <c r="A170" t="s">
        <v>302</v>
      </c>
      <c r="B170" t="s">
        <v>1720</v>
      </c>
      <c r="C170" t="str">
        <f>VLOOKUP(B170,'Weight Classes'!$F$2:$G$18,2,FALSE)</f>
        <v>Super Welterweight</v>
      </c>
      <c r="D170">
        <f t="shared" si="6"/>
        <v>9</v>
      </c>
      <c r="E170" t="s">
        <v>467</v>
      </c>
      <c r="F170" t="s">
        <v>771</v>
      </c>
      <c r="G170" s="1">
        <v>26237</v>
      </c>
      <c r="I170">
        <v>6</v>
      </c>
      <c r="J170">
        <v>947</v>
      </c>
      <c r="K170" s="1" t="s">
        <v>287</v>
      </c>
      <c r="M170" s="1">
        <f t="shared" si="7"/>
        <v>27184</v>
      </c>
      <c r="N170">
        <f t="shared" si="8"/>
        <v>947</v>
      </c>
      <c r="O170" t="str">
        <f>VLOOKUP(F170,'Country Mapping'!$A$1:$C$330,2,FALSE)</f>
        <v>East Asia</v>
      </c>
      <c r="P170" t="str">
        <f>VLOOKUP(F170,'Country Mapping'!$A$1:$C$330,3,FALSE)</f>
        <v>Asia</v>
      </c>
    </row>
    <row r="171" spans="1:16" x14ac:dyDescent="0.25">
      <c r="A171" t="s">
        <v>302</v>
      </c>
      <c r="B171" t="s">
        <v>1720</v>
      </c>
      <c r="C171" t="str">
        <f>VLOOKUP(B171,'Weight Classes'!$F$2:$G$18,2,FALSE)</f>
        <v>Super Welterweight</v>
      </c>
      <c r="D171">
        <f t="shared" si="6"/>
        <v>10</v>
      </c>
      <c r="E171" t="s">
        <v>468</v>
      </c>
      <c r="F171" t="s">
        <v>734</v>
      </c>
      <c r="G171" s="1">
        <v>27184</v>
      </c>
      <c r="I171">
        <v>1</v>
      </c>
      <c r="J171">
        <v>231</v>
      </c>
      <c r="K171" s="1" t="s">
        <v>165</v>
      </c>
      <c r="M171" s="1">
        <f t="shared" si="7"/>
        <v>27415</v>
      </c>
      <c r="N171">
        <f t="shared" si="8"/>
        <v>231</v>
      </c>
      <c r="O171" t="str">
        <f>VLOOKUP(F171,'Country Mapping'!$A$1:$C$330,2,FALSE)</f>
        <v>North America</v>
      </c>
      <c r="P171" t="str">
        <f>VLOOKUP(F171,'Country Mapping'!$A$1:$C$330,3,FALSE)</f>
        <v>North America</v>
      </c>
    </row>
    <row r="172" spans="1:16" x14ac:dyDescent="0.25">
      <c r="A172" t="s">
        <v>302</v>
      </c>
      <c r="B172" t="s">
        <v>1720</v>
      </c>
      <c r="C172" t="str">
        <f>VLOOKUP(B172,'Weight Classes'!$F$2:$G$18,2,FALSE)</f>
        <v>Super Welterweight</v>
      </c>
      <c r="D172">
        <f t="shared" si="6"/>
        <v>11</v>
      </c>
      <c r="E172" t="s">
        <v>1427</v>
      </c>
      <c r="F172" t="s">
        <v>771</v>
      </c>
      <c r="G172" s="1">
        <v>27415</v>
      </c>
      <c r="I172">
        <v>0</v>
      </c>
      <c r="J172">
        <v>99</v>
      </c>
      <c r="K172" s="1" t="s">
        <v>89</v>
      </c>
      <c r="M172" s="1">
        <f t="shared" si="7"/>
        <v>27521</v>
      </c>
      <c r="N172">
        <f t="shared" si="8"/>
        <v>106</v>
      </c>
      <c r="O172" t="str">
        <f>VLOOKUP(F172,'Country Mapping'!$A$1:$C$330,2,FALSE)</f>
        <v>East Asia</v>
      </c>
      <c r="P172" t="str">
        <f>VLOOKUP(F172,'Country Mapping'!$A$1:$C$330,3,FALSE)</f>
        <v>Asia</v>
      </c>
    </row>
    <row r="173" spans="1:16" x14ac:dyDescent="0.25">
      <c r="A173" t="s">
        <v>302</v>
      </c>
      <c r="B173" t="s">
        <v>1720</v>
      </c>
      <c r="C173" t="str">
        <f>VLOOKUP(B173,'Weight Classes'!$F$2:$G$18,2,FALSE)</f>
        <v>Super Welterweight</v>
      </c>
      <c r="D173">
        <f t="shared" si="6"/>
        <v>12</v>
      </c>
      <c r="E173" t="s">
        <v>1428</v>
      </c>
      <c r="F173" t="s">
        <v>789</v>
      </c>
      <c r="G173" s="1">
        <v>27521</v>
      </c>
      <c r="I173">
        <v>0</v>
      </c>
      <c r="J173">
        <v>190</v>
      </c>
      <c r="K173" s="1" t="s">
        <v>90</v>
      </c>
      <c r="L173" t="s">
        <v>1171</v>
      </c>
      <c r="M173" s="1">
        <f t="shared" si="7"/>
        <v>27711</v>
      </c>
      <c r="N173">
        <f t="shared" si="8"/>
        <v>190</v>
      </c>
      <c r="O173" t="str">
        <f>VLOOKUP(F173,'Country Mapping'!$A$1:$C$330,2,FALSE)</f>
        <v>South America</v>
      </c>
      <c r="P173" t="str">
        <f>VLOOKUP(F173,'Country Mapping'!$A$1:$C$330,3,FALSE)</f>
        <v>South America</v>
      </c>
    </row>
    <row r="174" spans="1:16" x14ac:dyDescent="0.25">
      <c r="A174" t="s">
        <v>302</v>
      </c>
      <c r="B174" t="s">
        <v>1720</v>
      </c>
      <c r="C174" t="str">
        <f>VLOOKUP(B174,'Weight Classes'!$F$2:$G$18,2,FALSE)</f>
        <v>Super Welterweight</v>
      </c>
      <c r="D174">
        <f t="shared" si="6"/>
        <v>13</v>
      </c>
      <c r="E174" t="s">
        <v>1429</v>
      </c>
      <c r="F174" t="s">
        <v>1731</v>
      </c>
      <c r="G174" s="1">
        <v>27711</v>
      </c>
      <c r="I174">
        <v>2</v>
      </c>
      <c r="J174">
        <v>218</v>
      </c>
      <c r="K174" s="1" t="s">
        <v>288</v>
      </c>
      <c r="M174" s="1">
        <f t="shared" si="7"/>
        <v>27929</v>
      </c>
      <c r="N174">
        <f t="shared" si="8"/>
        <v>218</v>
      </c>
      <c r="O174" t="str">
        <f>VLOOKUP(F174,'Country Mapping'!$A$1:$C$330,2,FALSE)</f>
        <v>Caribbean</v>
      </c>
      <c r="P174" t="str">
        <f>VLOOKUP(F174,'Country Mapping'!$A$1:$C$330,3,FALSE)</f>
        <v>North America</v>
      </c>
    </row>
    <row r="175" spans="1:16" x14ac:dyDescent="0.25">
      <c r="A175" t="s">
        <v>302</v>
      </c>
      <c r="B175" t="s">
        <v>1720</v>
      </c>
      <c r="C175" t="str">
        <f>VLOOKUP(B175,'Weight Classes'!$F$2:$G$18,2,FALSE)</f>
        <v>Super Welterweight</v>
      </c>
      <c r="D175">
        <f t="shared" si="6"/>
        <v>14</v>
      </c>
      <c r="E175" t="s">
        <v>1430</v>
      </c>
      <c r="F175" t="s">
        <v>740</v>
      </c>
      <c r="G175" s="1">
        <v>27929</v>
      </c>
      <c r="I175">
        <v>2</v>
      </c>
      <c r="J175">
        <v>414</v>
      </c>
      <c r="K175" s="1" t="s">
        <v>289</v>
      </c>
      <c r="M175" s="1">
        <f t="shared" si="7"/>
        <v>28343</v>
      </c>
      <c r="N175">
        <f t="shared" si="8"/>
        <v>414</v>
      </c>
      <c r="O175" t="str">
        <f>VLOOKUP(F175,'Country Mapping'!$A$1:$C$330,2,FALSE)</f>
        <v>Western Europe</v>
      </c>
      <c r="P175" t="str">
        <f>VLOOKUP(F175,'Country Mapping'!$A$1:$C$330,3,FALSE)</f>
        <v>Europe</v>
      </c>
    </row>
    <row r="176" spans="1:16" x14ac:dyDescent="0.25">
      <c r="A176" t="s">
        <v>302</v>
      </c>
      <c r="B176" t="s">
        <v>1720</v>
      </c>
      <c r="C176" t="str">
        <f>VLOOKUP(B176,'Weight Classes'!$F$2:$G$18,2,FALSE)</f>
        <v>Super Welterweight</v>
      </c>
      <c r="D176">
        <f t="shared" si="6"/>
        <v>15</v>
      </c>
      <c r="E176" t="s">
        <v>1431</v>
      </c>
      <c r="F176" t="s">
        <v>759</v>
      </c>
      <c r="G176" s="1">
        <v>28343</v>
      </c>
      <c r="I176">
        <v>2</v>
      </c>
      <c r="J176">
        <v>575</v>
      </c>
      <c r="K176" s="1" t="s">
        <v>290</v>
      </c>
      <c r="M176" s="1">
        <f t="shared" si="7"/>
        <v>28918</v>
      </c>
      <c r="N176">
        <f t="shared" si="8"/>
        <v>575</v>
      </c>
      <c r="O176" t="str">
        <f>VLOOKUP(F176,'Country Mapping'!$A$1:$C$330,2,FALSE)</f>
        <v>Western Europe</v>
      </c>
      <c r="P176" t="str">
        <f>VLOOKUP(F176,'Country Mapping'!$A$1:$C$330,3,FALSE)</f>
        <v>Europe</v>
      </c>
    </row>
    <row r="177" spans="1:16" x14ac:dyDescent="0.25">
      <c r="A177" t="s">
        <v>302</v>
      </c>
      <c r="B177" t="s">
        <v>1720</v>
      </c>
      <c r="C177" t="str">
        <f>VLOOKUP(B177,'Weight Classes'!$F$2:$G$18,2,FALSE)</f>
        <v>Super Welterweight</v>
      </c>
      <c r="D177">
        <f t="shared" si="6"/>
        <v>16</v>
      </c>
      <c r="E177" t="s">
        <v>1432</v>
      </c>
      <c r="F177" t="s">
        <v>736</v>
      </c>
      <c r="G177" s="1">
        <v>28918</v>
      </c>
      <c r="I177">
        <v>3</v>
      </c>
      <c r="J177">
        <v>811</v>
      </c>
      <c r="K177" s="1" t="s">
        <v>291</v>
      </c>
      <c r="M177" s="1">
        <f t="shared" si="7"/>
        <v>29729</v>
      </c>
      <c r="N177">
        <f t="shared" si="8"/>
        <v>811</v>
      </c>
      <c r="O177" t="str">
        <f>VLOOKUP(F177,'Country Mapping'!$A$1:$C$330,2,FALSE)</f>
        <v>Western Europe</v>
      </c>
      <c r="P177" t="str">
        <f>VLOOKUP(F177,'Country Mapping'!$A$1:$C$330,3,FALSE)</f>
        <v>Europe</v>
      </c>
    </row>
    <row r="178" spans="1:16" x14ac:dyDescent="0.25">
      <c r="A178" t="s">
        <v>302</v>
      </c>
      <c r="B178" t="s">
        <v>1720</v>
      </c>
      <c r="C178" t="str">
        <f>VLOOKUP(B178,'Weight Classes'!$F$2:$G$18,2,FALSE)</f>
        <v>Super Welterweight</v>
      </c>
      <c r="D178">
        <f t="shared" si="6"/>
        <v>17</v>
      </c>
      <c r="E178" t="s">
        <v>532</v>
      </c>
      <c r="F178" t="s">
        <v>747</v>
      </c>
      <c r="G178" s="1">
        <v>29729</v>
      </c>
      <c r="I178">
        <v>2</v>
      </c>
      <c r="J178">
        <v>559</v>
      </c>
      <c r="K178" s="1" t="s">
        <v>292</v>
      </c>
      <c r="M178" s="1">
        <f t="shared" si="7"/>
        <v>30288</v>
      </c>
      <c r="N178">
        <f t="shared" si="8"/>
        <v>559</v>
      </c>
      <c r="O178" t="str">
        <f>VLOOKUP(F178,'Country Mapping'!$A$1:$C$330,2,FALSE)</f>
        <v>Caribbean</v>
      </c>
      <c r="P178" t="str">
        <f>VLOOKUP(F178,'Country Mapping'!$A$1:$C$330,3,FALSE)</f>
        <v>North America</v>
      </c>
    </row>
    <row r="179" spans="1:16" x14ac:dyDescent="0.25">
      <c r="A179" t="s">
        <v>302</v>
      </c>
      <c r="B179" t="s">
        <v>1720</v>
      </c>
      <c r="C179" t="str">
        <f>VLOOKUP(B179,'Weight Classes'!$F$2:$G$18,2,FALSE)</f>
        <v>Super Welterweight</v>
      </c>
      <c r="D179">
        <f t="shared" si="6"/>
        <v>18</v>
      </c>
      <c r="E179" t="s">
        <v>401</v>
      </c>
      <c r="F179" t="s">
        <v>734</v>
      </c>
      <c r="G179" s="1">
        <v>30288</v>
      </c>
      <c r="I179">
        <v>4</v>
      </c>
      <c r="J179">
        <v>1489</v>
      </c>
      <c r="K179" s="1" t="s">
        <v>293</v>
      </c>
      <c r="M179" s="1">
        <f t="shared" si="7"/>
        <v>31751</v>
      </c>
      <c r="N179">
        <f t="shared" si="8"/>
        <v>1463</v>
      </c>
      <c r="O179" t="str">
        <f>VLOOKUP(F179,'Country Mapping'!$A$1:$C$330,2,FALSE)</f>
        <v>North America</v>
      </c>
      <c r="P179" t="str">
        <f>VLOOKUP(F179,'Country Mapping'!$A$1:$C$330,3,FALSE)</f>
        <v>North America</v>
      </c>
    </row>
    <row r="180" spans="1:16" x14ac:dyDescent="0.25">
      <c r="A180" t="s">
        <v>302</v>
      </c>
      <c r="B180" t="s">
        <v>1720</v>
      </c>
      <c r="C180" t="str">
        <f>VLOOKUP(B180,'Weight Classes'!$F$2:$G$18,2,FALSE)</f>
        <v>Super Welterweight</v>
      </c>
      <c r="D180">
        <f t="shared" si="6"/>
        <v>19</v>
      </c>
      <c r="E180" t="s">
        <v>1433</v>
      </c>
      <c r="F180" t="s">
        <v>734</v>
      </c>
      <c r="G180" s="1">
        <v>31751</v>
      </c>
      <c r="I180">
        <v>0</v>
      </c>
      <c r="J180">
        <v>219</v>
      </c>
      <c r="K180" s="1" t="s">
        <v>91</v>
      </c>
      <c r="L180" t="s">
        <v>1172</v>
      </c>
      <c r="M180" s="1">
        <f t="shared" si="7"/>
        <v>31970</v>
      </c>
      <c r="N180">
        <f t="shared" si="8"/>
        <v>219</v>
      </c>
      <c r="O180" t="str">
        <f>VLOOKUP(F180,'Country Mapping'!$A$1:$C$330,2,FALSE)</f>
        <v>North America</v>
      </c>
      <c r="P180" t="str">
        <f>VLOOKUP(F180,'Country Mapping'!$A$1:$C$330,3,FALSE)</f>
        <v>North America</v>
      </c>
    </row>
    <row r="181" spans="1:16" x14ac:dyDescent="0.25">
      <c r="A181" t="s">
        <v>302</v>
      </c>
      <c r="B181" t="s">
        <v>1720</v>
      </c>
      <c r="C181" t="str">
        <f>VLOOKUP(B181,'Weight Classes'!$F$2:$G$18,2,FALSE)</f>
        <v>Super Welterweight</v>
      </c>
      <c r="D181">
        <f t="shared" si="6"/>
        <v>20</v>
      </c>
      <c r="E181" t="s">
        <v>1434</v>
      </c>
      <c r="F181" t="s">
        <v>768</v>
      </c>
      <c r="G181" s="1">
        <v>31970</v>
      </c>
      <c r="I181">
        <v>0</v>
      </c>
      <c r="J181">
        <v>82</v>
      </c>
      <c r="K181" s="1" t="s">
        <v>92</v>
      </c>
      <c r="M181" s="1">
        <f t="shared" si="7"/>
        <v>32052</v>
      </c>
      <c r="N181">
        <f t="shared" si="8"/>
        <v>82</v>
      </c>
      <c r="O181" t="str">
        <f>VLOOKUP(F181,'Country Mapping'!$A$1:$C$330,2,FALSE)</f>
        <v>North America</v>
      </c>
      <c r="P181" t="str">
        <f>VLOOKUP(F181,'Country Mapping'!$A$1:$C$330,3,FALSE)</f>
        <v>North America</v>
      </c>
    </row>
    <row r="182" spans="1:16" x14ac:dyDescent="0.25">
      <c r="A182" t="s">
        <v>302</v>
      </c>
      <c r="B182" t="s">
        <v>1720</v>
      </c>
      <c r="C182" t="str">
        <f>VLOOKUP(B182,'Weight Classes'!$F$2:$G$18,2,FALSE)</f>
        <v>Super Welterweight</v>
      </c>
      <c r="D182">
        <f t="shared" si="6"/>
        <v>21</v>
      </c>
      <c r="E182" t="s">
        <v>1435</v>
      </c>
      <c r="F182" t="s">
        <v>759</v>
      </c>
      <c r="G182" s="1">
        <v>32052</v>
      </c>
      <c r="I182">
        <v>1</v>
      </c>
      <c r="J182">
        <v>280</v>
      </c>
      <c r="K182" s="1" t="s">
        <v>166</v>
      </c>
      <c r="M182" s="1">
        <f t="shared" si="7"/>
        <v>32332</v>
      </c>
      <c r="N182">
        <f t="shared" si="8"/>
        <v>280</v>
      </c>
      <c r="O182" t="str">
        <f>VLOOKUP(F182,'Country Mapping'!$A$1:$C$330,2,FALSE)</f>
        <v>Western Europe</v>
      </c>
      <c r="P182" t="str">
        <f>VLOOKUP(F182,'Country Mapping'!$A$1:$C$330,3,FALSE)</f>
        <v>Europe</v>
      </c>
    </row>
    <row r="183" spans="1:16" x14ac:dyDescent="0.25">
      <c r="A183" t="s">
        <v>302</v>
      </c>
      <c r="B183" t="s">
        <v>1720</v>
      </c>
      <c r="C183" t="str">
        <f>VLOOKUP(B183,'Weight Classes'!$F$2:$G$18,2,FALSE)</f>
        <v>Super Welterweight</v>
      </c>
      <c r="D183">
        <f t="shared" si="6"/>
        <v>22</v>
      </c>
      <c r="E183" t="s">
        <v>1436</v>
      </c>
      <c r="F183" t="s">
        <v>734</v>
      </c>
      <c r="G183" s="1">
        <v>32332</v>
      </c>
      <c r="I183">
        <v>0</v>
      </c>
      <c r="J183">
        <v>218</v>
      </c>
      <c r="K183" s="1" t="s">
        <v>93</v>
      </c>
      <c r="M183" s="1">
        <f t="shared" si="7"/>
        <v>32550</v>
      </c>
      <c r="N183">
        <f t="shared" si="8"/>
        <v>218</v>
      </c>
      <c r="O183" t="str">
        <f>VLOOKUP(F183,'Country Mapping'!$A$1:$C$330,2,FALSE)</f>
        <v>North America</v>
      </c>
      <c r="P183" t="str">
        <f>VLOOKUP(F183,'Country Mapping'!$A$1:$C$330,3,FALSE)</f>
        <v>North America</v>
      </c>
    </row>
    <row r="184" spans="1:16" x14ac:dyDescent="0.25">
      <c r="A184" t="s">
        <v>302</v>
      </c>
      <c r="B184" t="s">
        <v>1720</v>
      </c>
      <c r="C184" t="str">
        <f>VLOOKUP(B184,'Weight Classes'!$F$2:$G$18,2,FALSE)</f>
        <v>Super Welterweight</v>
      </c>
      <c r="D184">
        <f t="shared" si="6"/>
        <v>23</v>
      </c>
      <c r="E184" t="s">
        <v>1437</v>
      </c>
      <c r="F184" t="s">
        <v>749</v>
      </c>
      <c r="G184" s="1">
        <v>32550</v>
      </c>
      <c r="I184">
        <v>0</v>
      </c>
      <c r="J184">
        <v>147</v>
      </c>
      <c r="K184" s="1" t="s">
        <v>94</v>
      </c>
      <c r="M184" s="1">
        <f t="shared" si="7"/>
        <v>32697</v>
      </c>
      <c r="N184">
        <f t="shared" si="8"/>
        <v>147</v>
      </c>
      <c r="O184" t="str">
        <f>VLOOKUP(F184,'Country Mapping'!$A$1:$C$330,2,FALSE)</f>
        <v>Western Europe</v>
      </c>
      <c r="P184" t="str">
        <f>VLOOKUP(F184,'Country Mapping'!$A$1:$C$330,3,FALSE)</f>
        <v>Europe</v>
      </c>
    </row>
    <row r="185" spans="1:16" x14ac:dyDescent="0.25">
      <c r="A185" t="s">
        <v>302</v>
      </c>
      <c r="B185" t="s">
        <v>1720</v>
      </c>
      <c r="C185" t="str">
        <f>VLOOKUP(B185,'Weight Classes'!$F$2:$G$18,2,FALSE)</f>
        <v>Super Welterweight</v>
      </c>
      <c r="D185">
        <f t="shared" si="6"/>
        <v>24</v>
      </c>
      <c r="E185" t="s">
        <v>1438</v>
      </c>
      <c r="F185" t="s">
        <v>776</v>
      </c>
      <c r="G185" s="1">
        <v>32697</v>
      </c>
      <c r="I185">
        <v>0</v>
      </c>
      <c r="J185">
        <v>266</v>
      </c>
      <c r="K185" s="1" t="s">
        <v>95</v>
      </c>
      <c r="M185" s="1">
        <f t="shared" si="7"/>
        <v>32963</v>
      </c>
      <c r="N185">
        <f t="shared" si="8"/>
        <v>266</v>
      </c>
      <c r="O185" t="str">
        <f>VLOOKUP(F185,'Country Mapping'!$A$1:$C$330,2,FALSE)</f>
        <v>Sub-Saharan Africa</v>
      </c>
      <c r="P185" t="str">
        <f>VLOOKUP(F185,'Country Mapping'!$A$1:$C$330,3,FALSE)</f>
        <v>Africa</v>
      </c>
    </row>
    <row r="186" spans="1:16" x14ac:dyDescent="0.25">
      <c r="A186" t="s">
        <v>302</v>
      </c>
      <c r="B186" t="s">
        <v>1720</v>
      </c>
      <c r="C186" t="str">
        <f>VLOOKUP(B186,'Weight Classes'!$F$2:$G$18,2,FALSE)</f>
        <v>Super Welterweight</v>
      </c>
      <c r="D186">
        <f t="shared" si="6"/>
        <v>25</v>
      </c>
      <c r="E186" t="s">
        <v>1439</v>
      </c>
      <c r="F186" t="s">
        <v>734</v>
      </c>
      <c r="G186" s="1">
        <v>32963</v>
      </c>
      <c r="I186">
        <v>10</v>
      </c>
      <c r="J186">
        <v>1358</v>
      </c>
      <c r="K186" s="1" t="s">
        <v>294</v>
      </c>
      <c r="M186" s="1">
        <f t="shared" si="7"/>
        <v>34321</v>
      </c>
      <c r="N186">
        <f t="shared" si="8"/>
        <v>1358</v>
      </c>
      <c r="O186" t="str">
        <f>VLOOKUP(F186,'Country Mapping'!$A$1:$C$330,2,FALSE)</f>
        <v>North America</v>
      </c>
      <c r="P186" t="str">
        <f>VLOOKUP(F186,'Country Mapping'!$A$1:$C$330,3,FALSE)</f>
        <v>North America</v>
      </c>
    </row>
    <row r="187" spans="1:16" x14ac:dyDescent="0.25">
      <c r="A187" t="s">
        <v>302</v>
      </c>
      <c r="B187" t="s">
        <v>1720</v>
      </c>
      <c r="C187" t="str">
        <f>VLOOKUP(B187,'Weight Classes'!$F$2:$G$18,2,FALSE)</f>
        <v>Super Welterweight</v>
      </c>
      <c r="D187">
        <f t="shared" si="6"/>
        <v>26</v>
      </c>
      <c r="E187" t="s">
        <v>1440</v>
      </c>
      <c r="F187" t="s">
        <v>750</v>
      </c>
      <c r="G187" s="1">
        <v>34321</v>
      </c>
      <c r="I187">
        <v>1</v>
      </c>
      <c r="J187">
        <v>140</v>
      </c>
      <c r="K187" s="1" t="s">
        <v>82</v>
      </c>
      <c r="M187" s="1">
        <f t="shared" si="7"/>
        <v>34461</v>
      </c>
      <c r="N187">
        <f t="shared" si="8"/>
        <v>140</v>
      </c>
      <c r="O187" t="str">
        <f>VLOOKUP(F187,'Country Mapping'!$A$1:$C$330,2,FALSE)</f>
        <v>Caribbean</v>
      </c>
      <c r="P187" t="str">
        <f>VLOOKUP(F187,'Country Mapping'!$A$1:$C$330,3,FALSE)</f>
        <v>North America</v>
      </c>
    </row>
    <row r="188" spans="1:16" x14ac:dyDescent="0.25">
      <c r="A188" t="s">
        <v>302</v>
      </c>
      <c r="B188" t="s">
        <v>1720</v>
      </c>
      <c r="C188" t="str">
        <f>VLOOKUP(B188,'Weight Classes'!$F$2:$G$18,2,FALSE)</f>
        <v>Super Welterweight</v>
      </c>
      <c r="D188">
        <f t="shared" si="6"/>
        <v>27</v>
      </c>
      <c r="E188" t="s">
        <v>1441</v>
      </c>
      <c r="F188" t="s">
        <v>734</v>
      </c>
      <c r="G188" s="1">
        <v>34461</v>
      </c>
      <c r="I188">
        <v>0</v>
      </c>
      <c r="J188">
        <v>189</v>
      </c>
      <c r="K188" s="1" t="s">
        <v>96</v>
      </c>
      <c r="M188" s="1">
        <f t="shared" si="7"/>
        <v>34650</v>
      </c>
      <c r="N188">
        <f t="shared" si="8"/>
        <v>189</v>
      </c>
      <c r="O188" t="str">
        <f>VLOOKUP(F188,'Country Mapping'!$A$1:$C$330,2,FALSE)</f>
        <v>North America</v>
      </c>
      <c r="P188" t="str">
        <f>VLOOKUP(F188,'Country Mapping'!$A$1:$C$330,3,FALSE)</f>
        <v>North America</v>
      </c>
    </row>
    <row r="189" spans="1:16" x14ac:dyDescent="0.25">
      <c r="A189" t="s">
        <v>302</v>
      </c>
      <c r="B189" t="s">
        <v>1720</v>
      </c>
      <c r="C189" t="str">
        <f>VLOOKUP(B189,'Weight Classes'!$F$2:$G$18,2,FALSE)</f>
        <v>Super Welterweight</v>
      </c>
      <c r="D189">
        <f t="shared" si="6"/>
        <v>28</v>
      </c>
      <c r="E189" t="s">
        <v>1442</v>
      </c>
      <c r="F189" t="s">
        <v>772</v>
      </c>
      <c r="G189" s="1">
        <v>34650</v>
      </c>
      <c r="I189">
        <v>1</v>
      </c>
      <c r="J189">
        <v>280</v>
      </c>
      <c r="K189" s="1" t="s">
        <v>56</v>
      </c>
      <c r="M189" s="1">
        <f t="shared" si="7"/>
        <v>34930</v>
      </c>
      <c r="N189">
        <f t="shared" si="8"/>
        <v>280</v>
      </c>
      <c r="O189" t="str">
        <f>VLOOKUP(F189,'Country Mapping'!$A$1:$C$330,2,FALSE)</f>
        <v>Caribbean</v>
      </c>
      <c r="P189" t="str">
        <f>VLOOKUP(F189,'Country Mapping'!$A$1:$C$330,3,FALSE)</f>
        <v>North America</v>
      </c>
    </row>
    <row r="190" spans="1:16" x14ac:dyDescent="0.25">
      <c r="A190" t="s">
        <v>302</v>
      </c>
      <c r="B190" t="s">
        <v>1720</v>
      </c>
      <c r="C190" t="str">
        <f>VLOOKUP(B190,'Weight Classes'!$F$2:$G$18,2,FALSE)</f>
        <v>Super Welterweight</v>
      </c>
      <c r="D190">
        <f t="shared" si="6"/>
        <v>29</v>
      </c>
      <c r="E190" t="s">
        <v>1443</v>
      </c>
      <c r="F190" t="s">
        <v>734</v>
      </c>
      <c r="G190" s="1">
        <v>34930</v>
      </c>
      <c r="I190">
        <v>6</v>
      </c>
      <c r="J190">
        <v>841</v>
      </c>
      <c r="K190" s="1" t="s">
        <v>295</v>
      </c>
      <c r="M190" s="1">
        <f t="shared" si="7"/>
        <v>35770</v>
      </c>
      <c r="N190">
        <f t="shared" si="8"/>
        <v>840</v>
      </c>
      <c r="O190" t="str">
        <f>VLOOKUP(F190,'Country Mapping'!$A$1:$C$330,2,FALSE)</f>
        <v>North America</v>
      </c>
      <c r="P190" t="str">
        <f>VLOOKUP(F190,'Country Mapping'!$A$1:$C$330,3,FALSE)</f>
        <v>North America</v>
      </c>
    </row>
    <row r="191" spans="1:16" x14ac:dyDescent="0.25">
      <c r="A191" t="s">
        <v>302</v>
      </c>
      <c r="B191" t="s">
        <v>1720</v>
      </c>
      <c r="C191" t="str">
        <f>VLOOKUP(B191,'Weight Classes'!$F$2:$G$18,2,FALSE)</f>
        <v>Super Welterweight</v>
      </c>
      <c r="D191">
        <f t="shared" si="6"/>
        <v>30</v>
      </c>
      <c r="E191" t="s">
        <v>1444</v>
      </c>
      <c r="F191" t="s">
        <v>734</v>
      </c>
      <c r="G191" s="1">
        <v>35770</v>
      </c>
      <c r="I191">
        <v>1</v>
      </c>
      <c r="J191">
        <v>420</v>
      </c>
      <c r="K191" s="1" t="s">
        <v>167</v>
      </c>
      <c r="M191" s="1">
        <f t="shared" si="7"/>
        <v>36189</v>
      </c>
      <c r="N191">
        <f t="shared" si="8"/>
        <v>419</v>
      </c>
      <c r="O191" t="str">
        <f>VLOOKUP(F191,'Country Mapping'!$A$1:$C$330,2,FALSE)</f>
        <v>North America</v>
      </c>
      <c r="P191" t="str">
        <f>VLOOKUP(F191,'Country Mapping'!$A$1:$C$330,3,FALSE)</f>
        <v>North America</v>
      </c>
    </row>
    <row r="192" spans="1:16" x14ac:dyDescent="0.25">
      <c r="A192" t="s">
        <v>302</v>
      </c>
      <c r="B192" t="s">
        <v>1720</v>
      </c>
      <c r="C192" t="str">
        <f>VLOOKUP(B192,'Weight Classes'!$F$2:$G$18,2,FALSE)</f>
        <v>Super Welterweight</v>
      </c>
      <c r="D192">
        <f t="shared" si="6"/>
        <v>31</v>
      </c>
      <c r="E192" t="s">
        <v>454</v>
      </c>
      <c r="F192" t="s">
        <v>762</v>
      </c>
      <c r="G192" s="1">
        <v>36189</v>
      </c>
      <c r="I192">
        <v>5</v>
      </c>
      <c r="J192">
        <v>726</v>
      </c>
      <c r="K192" s="1" t="s">
        <v>296</v>
      </c>
      <c r="M192" s="1">
        <f t="shared" si="7"/>
        <v>37070</v>
      </c>
      <c r="N192">
        <f t="shared" si="8"/>
        <v>881</v>
      </c>
      <c r="O192" t="str">
        <f>VLOOKUP(F192,'Country Mapping'!$A$1:$C$330,2,FALSE)</f>
        <v>Western Europe</v>
      </c>
      <c r="P192" t="str">
        <f>VLOOKUP(F192,'Country Mapping'!$A$1:$C$330,3,FALSE)</f>
        <v>Europe</v>
      </c>
    </row>
    <row r="193" spans="1:16" x14ac:dyDescent="0.25">
      <c r="A193" t="s">
        <v>302</v>
      </c>
      <c r="B193" t="s">
        <v>1720</v>
      </c>
      <c r="C193" t="str">
        <f>VLOOKUP(B193,'Weight Classes'!$F$2:$G$18,2,FALSE)</f>
        <v>Super Welterweight</v>
      </c>
      <c r="D193">
        <f t="shared" si="6"/>
        <v>32</v>
      </c>
      <c r="E193" t="s">
        <v>1445</v>
      </c>
      <c r="F193" t="s">
        <v>734</v>
      </c>
      <c r="G193" s="1">
        <v>37070</v>
      </c>
      <c r="I193">
        <v>2</v>
      </c>
      <c r="J193">
        <v>810</v>
      </c>
      <c r="K193" s="1" t="s">
        <v>297</v>
      </c>
      <c r="M193" s="1">
        <f t="shared" si="7"/>
        <v>37877</v>
      </c>
      <c r="N193">
        <f t="shared" si="8"/>
        <v>807</v>
      </c>
      <c r="O193" t="str">
        <f>VLOOKUP(F193,'Country Mapping'!$A$1:$C$330,2,FALSE)</f>
        <v>North America</v>
      </c>
      <c r="P193" t="str">
        <f>VLOOKUP(F193,'Country Mapping'!$A$1:$C$330,3,FALSE)</f>
        <v>North America</v>
      </c>
    </row>
    <row r="194" spans="1:16" x14ac:dyDescent="0.25">
      <c r="A194" t="s">
        <v>302</v>
      </c>
      <c r="B194" t="s">
        <v>1720</v>
      </c>
      <c r="C194" t="str">
        <f>VLOOKUP(B194,'Weight Classes'!$F$2:$G$18,2,FALSE)</f>
        <v>Super Welterweight</v>
      </c>
      <c r="D194">
        <f t="shared" si="6"/>
        <v>33</v>
      </c>
      <c r="E194" t="s">
        <v>1446</v>
      </c>
      <c r="F194" t="s">
        <v>734</v>
      </c>
      <c r="G194" s="1">
        <v>37877</v>
      </c>
      <c r="I194">
        <v>0</v>
      </c>
      <c r="J194">
        <v>183</v>
      </c>
      <c r="K194" s="1" t="s">
        <v>97</v>
      </c>
      <c r="M194" s="1">
        <f t="shared" si="7"/>
        <v>38059</v>
      </c>
      <c r="N194">
        <f t="shared" si="8"/>
        <v>182</v>
      </c>
      <c r="O194" t="str">
        <f>VLOOKUP(F194,'Country Mapping'!$A$1:$C$330,2,FALSE)</f>
        <v>North America</v>
      </c>
      <c r="P194" t="str">
        <f>VLOOKUP(F194,'Country Mapping'!$A$1:$C$330,3,FALSE)</f>
        <v>North America</v>
      </c>
    </row>
    <row r="195" spans="1:16" x14ac:dyDescent="0.25">
      <c r="A195" t="s">
        <v>302</v>
      </c>
      <c r="B195" t="s">
        <v>1720</v>
      </c>
      <c r="C195" t="str">
        <f>VLOOKUP(B195,'Weight Classes'!$F$2:$G$18,2,FALSE)</f>
        <v>Super Welterweight</v>
      </c>
      <c r="D195">
        <f t="shared" si="6"/>
        <v>34</v>
      </c>
      <c r="E195" t="s">
        <v>1447</v>
      </c>
      <c r="F195" t="s">
        <v>734</v>
      </c>
      <c r="G195" s="1">
        <v>38059</v>
      </c>
      <c r="I195">
        <v>1</v>
      </c>
      <c r="J195">
        <v>445</v>
      </c>
      <c r="K195" s="1" t="s">
        <v>168</v>
      </c>
      <c r="M195" s="1">
        <f t="shared" si="7"/>
        <v>38577</v>
      </c>
      <c r="N195">
        <f t="shared" si="8"/>
        <v>518</v>
      </c>
      <c r="O195" t="str">
        <f>VLOOKUP(F195,'Country Mapping'!$A$1:$C$330,2,FALSE)</f>
        <v>North America</v>
      </c>
      <c r="P195" t="str">
        <f>VLOOKUP(F195,'Country Mapping'!$A$1:$C$330,3,FALSE)</f>
        <v>North America</v>
      </c>
    </row>
    <row r="196" spans="1:16" x14ac:dyDescent="0.25">
      <c r="A196" t="s">
        <v>302</v>
      </c>
      <c r="B196" t="s">
        <v>1720</v>
      </c>
      <c r="C196" t="str">
        <f>VLOOKUP(B196,'Weight Classes'!$F$2:$G$18,2,FALSE)</f>
        <v>Super Welterweight</v>
      </c>
      <c r="D196">
        <f t="shared" ref="D196:D259" si="9">IF(B196=B195,D195+1,1)</f>
        <v>35</v>
      </c>
      <c r="E196" t="s">
        <v>512</v>
      </c>
      <c r="F196" t="s">
        <v>775</v>
      </c>
      <c r="G196" s="1">
        <v>38577</v>
      </c>
      <c r="I196">
        <v>0</v>
      </c>
      <c r="J196">
        <v>267</v>
      </c>
      <c r="K196" s="1" t="s">
        <v>98</v>
      </c>
      <c r="L196" t="s">
        <v>1173</v>
      </c>
      <c r="M196" s="1">
        <f t="shared" ref="M196:M259" si="10">IF(B197=B196,G197,"")</f>
        <v>38843</v>
      </c>
      <c r="N196">
        <f t="shared" ref="N196:N259" si="11">IF(B196=B197,M196-G196,"")</f>
        <v>266</v>
      </c>
      <c r="O196" t="str">
        <f>VLOOKUP(F196,'Country Mapping'!$A$1:$C$330,2,FALSE)</f>
        <v>Central America</v>
      </c>
      <c r="P196" t="str">
        <f>VLOOKUP(F196,'Country Mapping'!$A$1:$C$330,3,FALSE)</f>
        <v>North America</v>
      </c>
    </row>
    <row r="197" spans="1:16" x14ac:dyDescent="0.25">
      <c r="A197" t="s">
        <v>302</v>
      </c>
      <c r="B197" t="s">
        <v>1720</v>
      </c>
      <c r="C197" t="str">
        <f>VLOOKUP(B197,'Weight Classes'!$F$2:$G$18,2,FALSE)</f>
        <v>Super Welterweight</v>
      </c>
      <c r="D197">
        <f t="shared" si="9"/>
        <v>36</v>
      </c>
      <c r="E197" t="s">
        <v>1448</v>
      </c>
      <c r="F197" t="s">
        <v>734</v>
      </c>
      <c r="G197" s="1">
        <v>38843</v>
      </c>
      <c r="I197">
        <v>0</v>
      </c>
      <c r="J197">
        <v>365</v>
      </c>
      <c r="K197" s="1" t="s">
        <v>99</v>
      </c>
      <c r="M197" s="1">
        <f t="shared" si="10"/>
        <v>39207</v>
      </c>
      <c r="N197">
        <f t="shared" si="11"/>
        <v>364</v>
      </c>
      <c r="O197" t="str">
        <f>VLOOKUP(F197,'Country Mapping'!$A$1:$C$330,2,FALSE)</f>
        <v>North America</v>
      </c>
      <c r="P197" t="str">
        <f>VLOOKUP(F197,'Country Mapping'!$A$1:$C$330,3,FALSE)</f>
        <v>North America</v>
      </c>
    </row>
    <row r="198" spans="1:16" x14ac:dyDescent="0.25">
      <c r="A198" t="s">
        <v>302</v>
      </c>
      <c r="B198" t="s">
        <v>1720</v>
      </c>
      <c r="C198" t="str">
        <f>VLOOKUP(B198,'Weight Classes'!$F$2:$G$18,2,FALSE)</f>
        <v>Super Welterweight</v>
      </c>
      <c r="D198">
        <f t="shared" si="9"/>
        <v>37</v>
      </c>
      <c r="E198" t="s">
        <v>1449</v>
      </c>
      <c r="F198" t="s">
        <v>734</v>
      </c>
      <c r="G198" s="1">
        <v>39207</v>
      </c>
      <c r="I198">
        <v>0</v>
      </c>
      <c r="J198">
        <v>61</v>
      </c>
      <c r="K198" s="1" t="s">
        <v>100</v>
      </c>
      <c r="M198" s="1">
        <f t="shared" si="10"/>
        <v>39291</v>
      </c>
      <c r="N198">
        <f t="shared" si="11"/>
        <v>84</v>
      </c>
      <c r="O198" t="str">
        <f>VLOOKUP(F198,'Country Mapping'!$A$1:$C$330,2,FALSE)</f>
        <v>North America</v>
      </c>
      <c r="P198" t="str">
        <f>VLOOKUP(F198,'Country Mapping'!$A$1:$C$330,3,FALSE)</f>
        <v>North America</v>
      </c>
    </row>
    <row r="199" spans="1:16" x14ac:dyDescent="0.25">
      <c r="A199" t="s">
        <v>302</v>
      </c>
      <c r="B199" t="s">
        <v>1720</v>
      </c>
      <c r="C199" t="str">
        <f>VLOOKUP(B199,'Weight Classes'!$F$2:$G$18,2,FALSE)</f>
        <v>Super Welterweight</v>
      </c>
      <c r="D199">
        <f t="shared" si="9"/>
        <v>38</v>
      </c>
      <c r="E199" t="s">
        <v>1450</v>
      </c>
      <c r="F199" t="s">
        <v>734</v>
      </c>
      <c r="G199" s="1">
        <v>39291</v>
      </c>
      <c r="I199">
        <v>1</v>
      </c>
      <c r="J199">
        <v>316</v>
      </c>
      <c r="K199" s="1" t="s">
        <v>169</v>
      </c>
      <c r="L199" t="s">
        <v>1174</v>
      </c>
      <c r="M199" s="1">
        <f t="shared" si="10"/>
        <v>39606</v>
      </c>
      <c r="N199">
        <f t="shared" si="11"/>
        <v>315</v>
      </c>
      <c r="O199" t="str">
        <f>VLOOKUP(F199,'Country Mapping'!$A$1:$C$330,2,FALSE)</f>
        <v>North America</v>
      </c>
      <c r="P199" t="str">
        <f>VLOOKUP(F199,'Country Mapping'!$A$1:$C$330,3,FALSE)</f>
        <v>North America</v>
      </c>
    </row>
    <row r="200" spans="1:16" x14ac:dyDescent="0.25">
      <c r="A200" t="s">
        <v>302</v>
      </c>
      <c r="B200" t="s">
        <v>1720</v>
      </c>
      <c r="C200" t="str">
        <f>VLOOKUP(B200,'Weight Classes'!$F$2:$G$18,2,FALSE)</f>
        <v>Super Welterweight</v>
      </c>
      <c r="D200">
        <f t="shared" si="9"/>
        <v>39</v>
      </c>
      <c r="E200" t="s">
        <v>1451</v>
      </c>
      <c r="F200" t="s">
        <v>734</v>
      </c>
      <c r="G200" s="1">
        <v>39606</v>
      </c>
      <c r="I200">
        <v>0</v>
      </c>
      <c r="J200">
        <v>99</v>
      </c>
      <c r="K200" s="1" t="s">
        <v>101</v>
      </c>
      <c r="M200" s="1">
        <f t="shared" si="10"/>
        <v>39704</v>
      </c>
      <c r="N200">
        <f t="shared" si="11"/>
        <v>98</v>
      </c>
      <c r="O200" t="str">
        <f>VLOOKUP(F200,'Country Mapping'!$A$1:$C$330,2,FALSE)</f>
        <v>North America</v>
      </c>
      <c r="P200" t="str">
        <f>VLOOKUP(F200,'Country Mapping'!$A$1:$C$330,3,FALSE)</f>
        <v>North America</v>
      </c>
    </row>
    <row r="201" spans="1:16" x14ac:dyDescent="0.25">
      <c r="A201" t="s">
        <v>302</v>
      </c>
      <c r="B201" t="s">
        <v>1720</v>
      </c>
      <c r="C201" t="str">
        <f>VLOOKUP(B201,'Weight Classes'!$F$2:$G$18,2,FALSE)</f>
        <v>Super Welterweight</v>
      </c>
      <c r="D201">
        <f t="shared" si="9"/>
        <v>40</v>
      </c>
      <c r="E201" t="s">
        <v>1452</v>
      </c>
      <c r="F201" t="s">
        <v>734</v>
      </c>
      <c r="G201" s="1">
        <v>39704</v>
      </c>
      <c r="I201">
        <v>0</v>
      </c>
      <c r="J201">
        <v>251</v>
      </c>
      <c r="K201" s="1" t="s">
        <v>102</v>
      </c>
      <c r="M201" s="1">
        <f t="shared" si="10"/>
        <v>39954</v>
      </c>
      <c r="N201">
        <f t="shared" si="11"/>
        <v>250</v>
      </c>
      <c r="O201" t="str">
        <f>VLOOKUP(F201,'Country Mapping'!$A$1:$C$330,2,FALSE)</f>
        <v>North America</v>
      </c>
      <c r="P201" t="str">
        <f>VLOOKUP(F201,'Country Mapping'!$A$1:$C$330,3,FALSE)</f>
        <v>North America</v>
      </c>
    </row>
    <row r="202" spans="1:16" x14ac:dyDescent="0.25">
      <c r="A202" t="s">
        <v>302</v>
      </c>
      <c r="B202" t="s">
        <v>1720</v>
      </c>
      <c r="C202" t="str">
        <f>VLOOKUP(B202,'Weight Classes'!$F$2:$G$18,2,FALSE)</f>
        <v>Super Welterweight</v>
      </c>
      <c r="D202">
        <f t="shared" si="9"/>
        <v>41</v>
      </c>
      <c r="E202" t="s">
        <v>1417</v>
      </c>
      <c r="F202" t="s">
        <v>756</v>
      </c>
      <c r="G202" s="1">
        <v>39954</v>
      </c>
      <c r="I202">
        <v>0</v>
      </c>
      <c r="J202">
        <v>393</v>
      </c>
      <c r="K202" s="1" t="s">
        <v>103</v>
      </c>
      <c r="L202" t="s">
        <v>1175</v>
      </c>
      <c r="M202" s="1">
        <f t="shared" si="10"/>
        <v>40496</v>
      </c>
      <c r="N202">
        <f t="shared" si="11"/>
        <v>542</v>
      </c>
      <c r="O202" t="str">
        <f>VLOOKUP(F202,'Country Mapping'!$A$1:$C$330,2,FALSE)</f>
        <v>South America</v>
      </c>
      <c r="P202" t="str">
        <f>VLOOKUP(F202,'Country Mapping'!$A$1:$C$330,3,FALSE)</f>
        <v>South America</v>
      </c>
    </row>
    <row r="203" spans="1:16" x14ac:dyDescent="0.25">
      <c r="A203" t="s">
        <v>302</v>
      </c>
      <c r="B203" t="s">
        <v>1720</v>
      </c>
      <c r="C203" t="str">
        <f>VLOOKUP(B203,'Weight Classes'!$F$2:$G$18,2,FALSE)</f>
        <v>Super Welterweight</v>
      </c>
      <c r="D203">
        <f t="shared" si="9"/>
        <v>42</v>
      </c>
      <c r="E203" t="s">
        <v>1453</v>
      </c>
      <c r="F203" t="s">
        <v>781</v>
      </c>
      <c r="G203" s="1">
        <v>40496</v>
      </c>
      <c r="I203">
        <v>0</v>
      </c>
      <c r="J203">
        <v>87</v>
      </c>
      <c r="K203" s="1" t="s">
        <v>104</v>
      </c>
      <c r="L203" t="s">
        <v>1176</v>
      </c>
      <c r="M203" s="1">
        <f t="shared" si="10"/>
        <v>40607</v>
      </c>
      <c r="N203">
        <f t="shared" si="11"/>
        <v>111</v>
      </c>
      <c r="O203" t="str">
        <f>VLOOKUP(F203,'Country Mapping'!$A$1:$C$330,2,FALSE)</f>
        <v>Oceania</v>
      </c>
      <c r="P203" t="str">
        <f>VLOOKUP(F203,'Country Mapping'!$A$1:$C$330,3,FALSE)</f>
        <v>Asia</v>
      </c>
    </row>
    <row r="204" spans="1:16" x14ac:dyDescent="0.25">
      <c r="A204" t="s">
        <v>302</v>
      </c>
      <c r="B204" t="s">
        <v>1720</v>
      </c>
      <c r="C204" t="str">
        <f>VLOOKUP(B204,'Weight Classes'!$F$2:$G$18,2,FALSE)</f>
        <v>Super Welterweight</v>
      </c>
      <c r="D204">
        <f t="shared" si="9"/>
        <v>43</v>
      </c>
      <c r="E204" t="s">
        <v>1422</v>
      </c>
      <c r="F204" t="s">
        <v>768</v>
      </c>
      <c r="G204" s="1">
        <v>40607</v>
      </c>
      <c r="I204">
        <v>6</v>
      </c>
      <c r="J204">
        <v>925</v>
      </c>
      <c r="K204" s="1" t="s">
        <v>298</v>
      </c>
      <c r="L204" t="s">
        <v>1177</v>
      </c>
      <c r="M204" s="1">
        <f t="shared" si="10"/>
        <v>41531</v>
      </c>
      <c r="N204">
        <f t="shared" si="11"/>
        <v>924</v>
      </c>
      <c r="O204" t="str">
        <f>VLOOKUP(F204,'Country Mapping'!$A$1:$C$330,2,FALSE)</f>
        <v>North America</v>
      </c>
      <c r="P204" t="str">
        <f>VLOOKUP(F204,'Country Mapping'!$A$1:$C$330,3,FALSE)</f>
        <v>North America</v>
      </c>
    </row>
    <row r="205" spans="1:16" x14ac:dyDescent="0.25">
      <c r="A205" t="s">
        <v>302</v>
      </c>
      <c r="B205" t="s">
        <v>1720</v>
      </c>
      <c r="C205" t="str">
        <f>VLOOKUP(B205,'Weight Classes'!$F$2:$G$18,2,FALSE)</f>
        <v>Super Welterweight</v>
      </c>
      <c r="D205">
        <f t="shared" si="9"/>
        <v>44</v>
      </c>
      <c r="E205" t="s">
        <v>1454</v>
      </c>
      <c r="F205" t="s">
        <v>734</v>
      </c>
      <c r="G205" s="1">
        <v>41531</v>
      </c>
      <c r="I205">
        <v>1</v>
      </c>
      <c r="J205">
        <v>780</v>
      </c>
      <c r="K205" s="1" t="s">
        <v>170</v>
      </c>
      <c r="M205" s="1">
        <f t="shared" si="10"/>
        <v>42511</v>
      </c>
      <c r="N205">
        <f t="shared" si="11"/>
        <v>980</v>
      </c>
      <c r="O205" t="str">
        <f>VLOOKUP(F205,'Country Mapping'!$A$1:$C$330,2,FALSE)</f>
        <v>North America</v>
      </c>
      <c r="P205" t="str">
        <f>VLOOKUP(F205,'Country Mapping'!$A$1:$C$330,3,FALSE)</f>
        <v>North America</v>
      </c>
    </row>
    <row r="206" spans="1:16" x14ac:dyDescent="0.25">
      <c r="A206" t="s">
        <v>302</v>
      </c>
      <c r="B206" t="s">
        <v>1720</v>
      </c>
      <c r="C206" t="str">
        <f>VLOOKUP(B206,'Weight Classes'!$F$2:$G$18,2,FALSE)</f>
        <v>Super Welterweight</v>
      </c>
      <c r="D206">
        <f t="shared" si="9"/>
        <v>45</v>
      </c>
      <c r="E206" t="s">
        <v>1455</v>
      </c>
      <c r="F206" t="s">
        <v>734</v>
      </c>
      <c r="G206" s="1">
        <v>42511</v>
      </c>
      <c r="I206">
        <v>3</v>
      </c>
      <c r="J206">
        <v>945</v>
      </c>
      <c r="K206" s="1" t="s">
        <v>299</v>
      </c>
      <c r="L206" t="s">
        <v>1178</v>
      </c>
      <c r="M206" s="1">
        <f t="shared" si="10"/>
        <v>43456</v>
      </c>
      <c r="N206">
        <f t="shared" si="11"/>
        <v>945</v>
      </c>
      <c r="O206" t="str">
        <f>VLOOKUP(F206,'Country Mapping'!$A$1:$C$330,2,FALSE)</f>
        <v>North America</v>
      </c>
      <c r="P206" t="str">
        <f>VLOOKUP(F206,'Country Mapping'!$A$1:$C$330,3,FALSE)</f>
        <v>North America</v>
      </c>
    </row>
    <row r="207" spans="1:16" x14ac:dyDescent="0.25">
      <c r="A207" t="s">
        <v>302</v>
      </c>
      <c r="B207" t="s">
        <v>1720</v>
      </c>
      <c r="C207" t="str">
        <f>VLOOKUP(B207,'Weight Classes'!$F$2:$G$18,2,FALSE)</f>
        <v>Super Welterweight</v>
      </c>
      <c r="D207">
        <f t="shared" si="9"/>
        <v>46</v>
      </c>
      <c r="E207" t="s">
        <v>1456</v>
      </c>
      <c r="F207" t="s">
        <v>734</v>
      </c>
      <c r="G207" s="1">
        <v>43456</v>
      </c>
      <c r="I207">
        <v>0</v>
      </c>
      <c r="J207">
        <v>364</v>
      </c>
      <c r="K207" s="1" t="s">
        <v>105</v>
      </c>
      <c r="M207" s="1">
        <f t="shared" si="10"/>
        <v>43820</v>
      </c>
      <c r="N207">
        <f t="shared" si="11"/>
        <v>364</v>
      </c>
      <c r="O207" t="str">
        <f>VLOOKUP(F207,'Country Mapping'!$A$1:$C$330,2,FALSE)</f>
        <v>North America</v>
      </c>
      <c r="P207" t="str">
        <f>VLOOKUP(F207,'Country Mapping'!$A$1:$C$330,3,FALSE)</f>
        <v>North America</v>
      </c>
    </row>
    <row r="208" spans="1:16" x14ac:dyDescent="0.25">
      <c r="A208" t="s">
        <v>302</v>
      </c>
      <c r="B208" t="s">
        <v>1720</v>
      </c>
      <c r="C208" t="str">
        <f>VLOOKUP(B208,'Weight Classes'!$F$2:$G$18,2,FALSE)</f>
        <v>Super Welterweight</v>
      </c>
      <c r="D208">
        <f t="shared" si="9"/>
        <v>47</v>
      </c>
      <c r="E208" t="s">
        <v>1457</v>
      </c>
      <c r="F208" t="s">
        <v>734</v>
      </c>
      <c r="G208" s="1">
        <v>43820</v>
      </c>
      <c r="I208">
        <v>0</v>
      </c>
      <c r="J208">
        <v>304</v>
      </c>
      <c r="K208" s="1" t="s">
        <v>16</v>
      </c>
      <c r="M208" s="1" t="str">
        <f t="shared" si="10"/>
        <v/>
      </c>
      <c r="N208" t="str">
        <f t="shared" si="11"/>
        <v/>
      </c>
      <c r="O208" t="str">
        <f>VLOOKUP(F208,'Country Mapping'!$A$1:$C$330,2,FALSE)</f>
        <v>North America</v>
      </c>
      <c r="P208" t="str">
        <f>VLOOKUP(F208,'Country Mapping'!$A$1:$C$330,3,FALSE)</f>
        <v>North America</v>
      </c>
    </row>
    <row r="209" spans="1:16" x14ac:dyDescent="0.25">
      <c r="A209" t="s">
        <v>302</v>
      </c>
      <c r="B209" t="s">
        <v>2</v>
      </c>
      <c r="C209" t="str">
        <f>VLOOKUP(B209,'Weight Classes'!$F$2:$G$18,2,FALSE)</f>
        <v>Welterweight</v>
      </c>
      <c r="D209">
        <f t="shared" si="9"/>
        <v>1</v>
      </c>
      <c r="E209" t="s">
        <v>436</v>
      </c>
      <c r="F209" t="s">
        <v>769</v>
      </c>
      <c r="G209" s="1">
        <v>22988</v>
      </c>
      <c r="I209">
        <v>0</v>
      </c>
      <c r="J209">
        <v>103</v>
      </c>
      <c r="K209" s="1" t="s">
        <v>3</v>
      </c>
      <c r="M209" s="1">
        <f t="shared" si="10"/>
        <v>23091</v>
      </c>
      <c r="N209">
        <f t="shared" si="11"/>
        <v>103</v>
      </c>
      <c r="O209" t="str">
        <f>VLOOKUP(F209,'Country Mapping'!$A$1:$C$330,2,FALSE)</f>
        <v>Caribbean</v>
      </c>
      <c r="P209" t="str">
        <f>VLOOKUP(F209,'Country Mapping'!$A$1:$C$330,3,FALSE)</f>
        <v>North America</v>
      </c>
    </row>
    <row r="210" spans="1:16" x14ac:dyDescent="0.25">
      <c r="A210" t="s">
        <v>302</v>
      </c>
      <c r="B210" t="s">
        <v>2</v>
      </c>
      <c r="C210" t="str">
        <f>VLOOKUP(B210,'Weight Classes'!$F$2:$G$18,2,FALSE)</f>
        <v>Welterweight</v>
      </c>
      <c r="D210">
        <f t="shared" si="9"/>
        <v>2</v>
      </c>
      <c r="E210" t="s">
        <v>496</v>
      </c>
      <c r="F210" t="s">
        <v>753</v>
      </c>
      <c r="G210" s="1">
        <v>23091</v>
      </c>
      <c r="I210">
        <v>0</v>
      </c>
      <c r="J210">
        <v>79</v>
      </c>
      <c r="K210" s="1" t="s">
        <v>5</v>
      </c>
      <c r="M210" s="1">
        <f t="shared" si="10"/>
        <v>23170</v>
      </c>
      <c r="N210">
        <f t="shared" si="11"/>
        <v>79</v>
      </c>
      <c r="O210" t="str">
        <f>VLOOKUP(F210,'Country Mapping'!$A$1:$C$330,2,FALSE)</f>
        <v>Caribbean</v>
      </c>
      <c r="P210" t="str">
        <f>VLOOKUP(F210,'Country Mapping'!$A$1:$C$330,3,FALSE)</f>
        <v>North America</v>
      </c>
    </row>
    <row r="211" spans="1:16" x14ac:dyDescent="0.25">
      <c r="A211" t="s">
        <v>302</v>
      </c>
      <c r="B211" t="s">
        <v>2</v>
      </c>
      <c r="C211" t="str">
        <f>VLOOKUP(B211,'Weight Classes'!$F$2:$G$18,2,FALSE)</f>
        <v>Welterweight</v>
      </c>
      <c r="D211">
        <f t="shared" si="9"/>
        <v>3</v>
      </c>
      <c r="E211" t="s">
        <v>436</v>
      </c>
      <c r="F211" t="s">
        <v>769</v>
      </c>
      <c r="G211" s="1">
        <v>23170</v>
      </c>
      <c r="I211">
        <v>4</v>
      </c>
      <c r="J211">
        <v>1052</v>
      </c>
      <c r="K211" s="1" t="s">
        <v>1726</v>
      </c>
      <c r="M211" s="1">
        <f t="shared" si="10"/>
        <v>24439</v>
      </c>
      <c r="N211">
        <f t="shared" si="11"/>
        <v>1269</v>
      </c>
      <c r="O211" t="str">
        <f>VLOOKUP(F211,'Country Mapping'!$A$1:$C$330,2,FALSE)</f>
        <v>Caribbean</v>
      </c>
      <c r="P211" t="str">
        <f>VLOOKUP(F211,'Country Mapping'!$A$1:$C$330,3,FALSE)</f>
        <v>North America</v>
      </c>
    </row>
    <row r="212" spans="1:16" x14ac:dyDescent="0.25">
      <c r="A212" t="s">
        <v>302</v>
      </c>
      <c r="B212" t="s">
        <v>2</v>
      </c>
      <c r="C212" t="str">
        <f>VLOOKUP(B212,'Weight Classes'!$F$2:$G$18,2,FALSE)</f>
        <v>Welterweight</v>
      </c>
      <c r="D212">
        <f t="shared" si="9"/>
        <v>4</v>
      </c>
      <c r="E212" t="s">
        <v>1458</v>
      </c>
      <c r="F212" t="s">
        <v>734</v>
      </c>
      <c r="G212" s="1">
        <v>24439</v>
      </c>
      <c r="I212">
        <v>4</v>
      </c>
      <c r="J212">
        <v>968</v>
      </c>
      <c r="K212" s="1" t="s">
        <v>171</v>
      </c>
      <c r="L212" t="s">
        <v>1179</v>
      </c>
      <c r="M212" s="1">
        <f t="shared" si="10"/>
        <v>25311</v>
      </c>
      <c r="N212">
        <f t="shared" si="11"/>
        <v>872</v>
      </c>
      <c r="O212" t="str">
        <f>VLOOKUP(F212,'Country Mapping'!$A$1:$C$330,2,FALSE)</f>
        <v>North America</v>
      </c>
      <c r="P212" t="str">
        <f>VLOOKUP(F212,'Country Mapping'!$A$1:$C$330,3,FALSE)</f>
        <v>North America</v>
      </c>
    </row>
    <row r="213" spans="1:16" x14ac:dyDescent="0.25">
      <c r="A213" t="s">
        <v>302</v>
      </c>
      <c r="B213" t="s">
        <v>2</v>
      </c>
      <c r="C213" t="str">
        <f>VLOOKUP(B213,'Weight Classes'!$F$2:$G$18,2,FALSE)</f>
        <v>Welterweight</v>
      </c>
      <c r="D213">
        <f t="shared" si="9"/>
        <v>5</v>
      </c>
      <c r="E213" t="s">
        <v>498</v>
      </c>
      <c r="F213" t="s">
        <v>753</v>
      </c>
      <c r="G213" s="1">
        <v>25311</v>
      </c>
      <c r="I213">
        <v>3</v>
      </c>
      <c r="J213">
        <v>594</v>
      </c>
      <c r="K213" s="1" t="s">
        <v>172</v>
      </c>
      <c r="M213" s="1">
        <f t="shared" si="10"/>
        <v>25905</v>
      </c>
      <c r="N213">
        <f t="shared" si="11"/>
        <v>594</v>
      </c>
      <c r="O213" t="str">
        <f>VLOOKUP(F213,'Country Mapping'!$A$1:$C$330,2,FALSE)</f>
        <v>Caribbean</v>
      </c>
      <c r="P213" t="str">
        <f>VLOOKUP(F213,'Country Mapping'!$A$1:$C$330,3,FALSE)</f>
        <v>North America</v>
      </c>
    </row>
    <row r="214" spans="1:16" x14ac:dyDescent="0.25">
      <c r="A214" t="s">
        <v>302</v>
      </c>
      <c r="B214" t="s">
        <v>2</v>
      </c>
      <c r="C214" t="str">
        <f>VLOOKUP(B214,'Weight Classes'!$F$2:$G$18,2,FALSE)</f>
        <v>Welterweight</v>
      </c>
      <c r="D214">
        <f t="shared" si="9"/>
        <v>6</v>
      </c>
      <c r="E214" t="s">
        <v>499</v>
      </c>
      <c r="F214" t="s">
        <v>734</v>
      </c>
      <c r="G214" s="1">
        <v>25905</v>
      </c>
      <c r="I214">
        <v>0</v>
      </c>
      <c r="J214">
        <v>183</v>
      </c>
      <c r="K214" s="1" t="s">
        <v>6</v>
      </c>
      <c r="M214" s="1">
        <f t="shared" si="10"/>
        <v>26088</v>
      </c>
      <c r="N214">
        <f t="shared" si="11"/>
        <v>183</v>
      </c>
      <c r="O214" t="str">
        <f>VLOOKUP(F214,'Country Mapping'!$A$1:$C$330,2,FALSE)</f>
        <v>North America</v>
      </c>
      <c r="P214" t="str">
        <f>VLOOKUP(F214,'Country Mapping'!$A$1:$C$330,3,FALSE)</f>
        <v>North America</v>
      </c>
    </row>
    <row r="215" spans="1:16" x14ac:dyDescent="0.25">
      <c r="A215" t="s">
        <v>302</v>
      </c>
      <c r="B215" t="s">
        <v>2</v>
      </c>
      <c r="C215" t="str">
        <f>VLOOKUP(B215,'Weight Classes'!$F$2:$G$18,2,FALSE)</f>
        <v>Welterweight</v>
      </c>
      <c r="D215">
        <f t="shared" si="9"/>
        <v>7</v>
      </c>
      <c r="E215" t="s">
        <v>498</v>
      </c>
      <c r="F215" t="s">
        <v>753</v>
      </c>
      <c r="G215" s="1">
        <v>26088</v>
      </c>
      <c r="I215">
        <v>10</v>
      </c>
      <c r="J215">
        <v>1646</v>
      </c>
      <c r="K215" s="1" t="s">
        <v>173</v>
      </c>
      <c r="M215" s="1">
        <f t="shared" si="10"/>
        <v>27734</v>
      </c>
      <c r="N215">
        <f t="shared" si="11"/>
        <v>1646</v>
      </c>
      <c r="O215" t="str">
        <f>VLOOKUP(F215,'Country Mapping'!$A$1:$C$330,2,FALSE)</f>
        <v>Caribbean</v>
      </c>
      <c r="P215" t="str">
        <f>VLOOKUP(F215,'Country Mapping'!$A$1:$C$330,3,FALSE)</f>
        <v>North America</v>
      </c>
    </row>
    <row r="216" spans="1:16" x14ac:dyDescent="0.25">
      <c r="A216" t="s">
        <v>302</v>
      </c>
      <c r="B216" t="s">
        <v>2</v>
      </c>
      <c r="C216" t="str">
        <f>VLOOKUP(B216,'Weight Classes'!$F$2:$G$18,2,FALSE)</f>
        <v>Welterweight</v>
      </c>
      <c r="D216">
        <f t="shared" si="9"/>
        <v>8</v>
      </c>
      <c r="E216" t="s">
        <v>1459</v>
      </c>
      <c r="F216" t="s">
        <v>736</v>
      </c>
      <c r="G216" s="1">
        <v>27734</v>
      </c>
      <c r="I216">
        <v>1</v>
      </c>
      <c r="J216">
        <v>199</v>
      </c>
      <c r="K216" s="1" t="s">
        <v>106</v>
      </c>
      <c r="M216" s="1">
        <f t="shared" si="10"/>
        <v>27933</v>
      </c>
      <c r="N216">
        <f t="shared" si="11"/>
        <v>199</v>
      </c>
      <c r="O216" t="str">
        <f>VLOOKUP(F216,'Country Mapping'!$A$1:$C$330,2,FALSE)</f>
        <v>Western Europe</v>
      </c>
      <c r="P216" t="str">
        <f>VLOOKUP(F216,'Country Mapping'!$A$1:$C$330,3,FALSE)</f>
        <v>Europe</v>
      </c>
    </row>
    <row r="217" spans="1:16" x14ac:dyDescent="0.25">
      <c r="A217" t="s">
        <v>302</v>
      </c>
      <c r="B217" t="s">
        <v>2</v>
      </c>
      <c r="C217" t="str">
        <f>VLOOKUP(B217,'Weight Classes'!$F$2:$G$18,2,FALSE)</f>
        <v>Welterweight</v>
      </c>
      <c r="D217">
        <f t="shared" si="9"/>
        <v>9</v>
      </c>
      <c r="E217" t="s">
        <v>1460</v>
      </c>
      <c r="F217" t="s">
        <v>768</v>
      </c>
      <c r="G217" s="1">
        <v>27933</v>
      </c>
      <c r="I217">
        <v>7</v>
      </c>
      <c r="J217">
        <v>936</v>
      </c>
      <c r="K217" s="1" t="s">
        <v>174</v>
      </c>
      <c r="M217" s="1">
        <f t="shared" si="10"/>
        <v>28869</v>
      </c>
      <c r="N217">
        <f t="shared" si="11"/>
        <v>936</v>
      </c>
      <c r="O217" t="str">
        <f>VLOOKUP(F217,'Country Mapping'!$A$1:$C$330,2,FALSE)</f>
        <v>North America</v>
      </c>
      <c r="P217" t="str">
        <f>VLOOKUP(F217,'Country Mapping'!$A$1:$C$330,3,FALSE)</f>
        <v>North America</v>
      </c>
    </row>
    <row r="218" spans="1:16" x14ac:dyDescent="0.25">
      <c r="A218" t="s">
        <v>302</v>
      </c>
      <c r="B218" t="s">
        <v>2</v>
      </c>
      <c r="C218" t="str">
        <f>VLOOKUP(B218,'Weight Classes'!$F$2:$G$18,2,FALSE)</f>
        <v>Welterweight</v>
      </c>
      <c r="D218">
        <f t="shared" si="9"/>
        <v>10</v>
      </c>
      <c r="E218" t="s">
        <v>532</v>
      </c>
      <c r="F218" t="s">
        <v>747</v>
      </c>
      <c r="G218" s="1">
        <v>28869</v>
      </c>
      <c r="I218">
        <v>1</v>
      </c>
      <c r="J218">
        <v>320</v>
      </c>
      <c r="K218" s="1" t="s">
        <v>107</v>
      </c>
      <c r="M218" s="1">
        <f t="shared" si="10"/>
        <v>29189</v>
      </c>
      <c r="N218">
        <f t="shared" si="11"/>
        <v>320</v>
      </c>
      <c r="O218" t="str">
        <f>VLOOKUP(F218,'Country Mapping'!$A$1:$C$330,2,FALSE)</f>
        <v>Caribbean</v>
      </c>
      <c r="P218" t="str">
        <f>VLOOKUP(F218,'Country Mapping'!$A$1:$C$330,3,FALSE)</f>
        <v>North America</v>
      </c>
    </row>
    <row r="219" spans="1:16" x14ac:dyDescent="0.25">
      <c r="A219" t="s">
        <v>302</v>
      </c>
      <c r="B219" t="s">
        <v>2</v>
      </c>
      <c r="C219" t="str">
        <f>VLOOKUP(B219,'Weight Classes'!$F$2:$G$18,2,FALSE)</f>
        <v>Welterweight</v>
      </c>
      <c r="D219">
        <f t="shared" si="9"/>
        <v>11</v>
      </c>
      <c r="E219" t="s">
        <v>471</v>
      </c>
      <c r="F219" t="s">
        <v>734</v>
      </c>
      <c r="G219" s="1">
        <v>29189</v>
      </c>
      <c r="I219">
        <v>1</v>
      </c>
      <c r="J219">
        <v>203</v>
      </c>
      <c r="K219" s="1" t="s">
        <v>108</v>
      </c>
      <c r="M219" s="1">
        <f t="shared" si="10"/>
        <v>29392</v>
      </c>
      <c r="N219">
        <f t="shared" si="11"/>
        <v>203</v>
      </c>
      <c r="O219" t="str">
        <f>VLOOKUP(F219,'Country Mapping'!$A$1:$C$330,2,FALSE)</f>
        <v>North America</v>
      </c>
      <c r="P219" t="str">
        <f>VLOOKUP(F219,'Country Mapping'!$A$1:$C$330,3,FALSE)</f>
        <v>North America</v>
      </c>
    </row>
    <row r="220" spans="1:16" x14ac:dyDescent="0.25">
      <c r="A220" t="s">
        <v>302</v>
      </c>
      <c r="B220" t="s">
        <v>2</v>
      </c>
      <c r="C220" t="str">
        <f>VLOOKUP(B220,'Weight Classes'!$F$2:$G$18,2,FALSE)</f>
        <v>Welterweight</v>
      </c>
      <c r="D220">
        <f t="shared" si="9"/>
        <v>12</v>
      </c>
      <c r="E220" t="s">
        <v>473</v>
      </c>
      <c r="F220" t="s">
        <v>751</v>
      </c>
      <c r="G220" s="1">
        <v>29392</v>
      </c>
      <c r="I220">
        <v>0</v>
      </c>
      <c r="J220">
        <v>158</v>
      </c>
      <c r="K220" s="1" t="s">
        <v>7</v>
      </c>
      <c r="M220" s="1">
        <f t="shared" si="10"/>
        <v>29550</v>
      </c>
      <c r="N220">
        <f t="shared" si="11"/>
        <v>158</v>
      </c>
      <c r="O220" t="str">
        <f>VLOOKUP(F220,'Country Mapping'!$A$1:$C$330,2,FALSE)</f>
        <v>Central America</v>
      </c>
      <c r="P220" t="str">
        <f>VLOOKUP(F220,'Country Mapping'!$A$1:$C$330,3,FALSE)</f>
        <v>North America</v>
      </c>
    </row>
    <row r="221" spans="1:16" x14ac:dyDescent="0.25">
      <c r="A221" t="s">
        <v>302</v>
      </c>
      <c r="B221" t="s">
        <v>2</v>
      </c>
      <c r="C221" t="str">
        <f>VLOOKUP(B221,'Weight Classes'!$F$2:$G$18,2,FALSE)</f>
        <v>Welterweight</v>
      </c>
      <c r="D221">
        <f t="shared" si="9"/>
        <v>13</v>
      </c>
      <c r="E221" t="s">
        <v>471</v>
      </c>
      <c r="F221" t="s">
        <v>734</v>
      </c>
      <c r="G221" s="1">
        <v>29550</v>
      </c>
      <c r="I221">
        <v>3</v>
      </c>
      <c r="J221">
        <v>714</v>
      </c>
      <c r="K221" s="1" t="s">
        <v>1727</v>
      </c>
      <c r="M221" s="1">
        <f t="shared" si="10"/>
        <v>30541</v>
      </c>
      <c r="N221">
        <f t="shared" si="11"/>
        <v>991</v>
      </c>
      <c r="O221" t="str">
        <f>VLOOKUP(F221,'Country Mapping'!$A$1:$C$330,2,FALSE)</f>
        <v>North America</v>
      </c>
      <c r="P221" t="str">
        <f>VLOOKUP(F221,'Country Mapping'!$A$1:$C$330,3,FALSE)</f>
        <v>North America</v>
      </c>
    </row>
    <row r="222" spans="1:16" x14ac:dyDescent="0.25">
      <c r="A222" t="s">
        <v>302</v>
      </c>
      <c r="B222" t="s">
        <v>2</v>
      </c>
      <c r="C222" t="str">
        <f>VLOOKUP(B222,'Weight Classes'!$F$2:$G$18,2,FALSE)</f>
        <v>Welterweight</v>
      </c>
      <c r="D222">
        <f t="shared" si="9"/>
        <v>14</v>
      </c>
      <c r="E222" t="s">
        <v>1461</v>
      </c>
      <c r="F222" t="s">
        <v>734</v>
      </c>
      <c r="G222" s="1">
        <v>30541</v>
      </c>
      <c r="I222">
        <v>4</v>
      </c>
      <c r="J222">
        <v>845</v>
      </c>
      <c r="K222" s="1" t="s">
        <v>175</v>
      </c>
      <c r="L222" t="s">
        <v>1180</v>
      </c>
      <c r="M222" s="1">
        <f t="shared" si="10"/>
        <v>31387</v>
      </c>
      <c r="N222">
        <f t="shared" si="11"/>
        <v>846</v>
      </c>
      <c r="O222" t="str">
        <f>VLOOKUP(F222,'Country Mapping'!$A$1:$C$330,2,FALSE)</f>
        <v>North America</v>
      </c>
      <c r="P222" t="str">
        <f>VLOOKUP(F222,'Country Mapping'!$A$1:$C$330,3,FALSE)</f>
        <v>North America</v>
      </c>
    </row>
    <row r="223" spans="1:16" x14ac:dyDescent="0.25">
      <c r="A223" t="s">
        <v>302</v>
      </c>
      <c r="B223" t="s">
        <v>2</v>
      </c>
      <c r="C223" t="str">
        <f>VLOOKUP(B223,'Weight Classes'!$F$2:$G$18,2,FALSE)</f>
        <v>Welterweight</v>
      </c>
      <c r="D223">
        <f t="shared" si="9"/>
        <v>15</v>
      </c>
      <c r="E223" t="s">
        <v>1436</v>
      </c>
      <c r="F223" t="s">
        <v>734</v>
      </c>
      <c r="G223" s="1">
        <v>31387</v>
      </c>
      <c r="I223">
        <v>0</v>
      </c>
      <c r="J223">
        <v>295</v>
      </c>
      <c r="K223" s="1" t="s">
        <v>8</v>
      </c>
      <c r="M223" s="1">
        <f t="shared" si="10"/>
        <v>31682</v>
      </c>
      <c r="N223">
        <f t="shared" si="11"/>
        <v>295</v>
      </c>
      <c r="O223" t="str">
        <f>VLOOKUP(F223,'Country Mapping'!$A$1:$C$330,2,FALSE)</f>
        <v>North America</v>
      </c>
      <c r="P223" t="str">
        <f>VLOOKUP(F223,'Country Mapping'!$A$1:$C$330,3,FALSE)</f>
        <v>North America</v>
      </c>
    </row>
    <row r="224" spans="1:16" x14ac:dyDescent="0.25">
      <c r="A224" t="s">
        <v>302</v>
      </c>
      <c r="B224" t="s">
        <v>2</v>
      </c>
      <c r="C224" t="str">
        <f>VLOOKUP(B224,'Weight Classes'!$F$2:$G$18,2,FALSE)</f>
        <v>Welterweight</v>
      </c>
      <c r="D224">
        <f t="shared" si="9"/>
        <v>16</v>
      </c>
      <c r="E224" t="s">
        <v>503</v>
      </c>
      <c r="F224" t="s">
        <v>736</v>
      </c>
      <c r="G224" s="1">
        <v>31682</v>
      </c>
      <c r="I224">
        <v>3</v>
      </c>
      <c r="J224">
        <v>396</v>
      </c>
      <c r="K224" s="1" t="s">
        <v>176</v>
      </c>
      <c r="M224" s="1">
        <f t="shared" si="10"/>
        <v>32078</v>
      </c>
      <c r="N224">
        <f t="shared" si="11"/>
        <v>396</v>
      </c>
      <c r="O224" t="str">
        <f>VLOOKUP(F224,'Country Mapping'!$A$1:$C$330,2,FALSE)</f>
        <v>Western Europe</v>
      </c>
      <c r="P224" t="str">
        <f>VLOOKUP(F224,'Country Mapping'!$A$1:$C$330,3,FALSE)</f>
        <v>Europe</v>
      </c>
    </row>
    <row r="225" spans="1:16" x14ac:dyDescent="0.25">
      <c r="A225" t="s">
        <v>302</v>
      </c>
      <c r="B225" t="s">
        <v>2</v>
      </c>
      <c r="C225" t="str">
        <f>VLOOKUP(B225,'Weight Classes'!$F$2:$G$18,2,FALSE)</f>
        <v>Welterweight</v>
      </c>
      <c r="D225">
        <f t="shared" si="9"/>
        <v>17</v>
      </c>
      <c r="E225" t="s">
        <v>1462</v>
      </c>
      <c r="F225" t="s">
        <v>768</v>
      </c>
      <c r="G225" s="1">
        <v>32078</v>
      </c>
      <c r="I225">
        <v>0</v>
      </c>
      <c r="J225">
        <v>153</v>
      </c>
      <c r="K225" s="1" t="s">
        <v>9</v>
      </c>
      <c r="M225" s="1">
        <f t="shared" si="10"/>
        <v>32231</v>
      </c>
      <c r="N225">
        <f t="shared" si="11"/>
        <v>153</v>
      </c>
      <c r="O225" t="str">
        <f>VLOOKUP(F225,'Country Mapping'!$A$1:$C$330,2,FALSE)</f>
        <v>North America</v>
      </c>
      <c r="P225" t="str">
        <f>VLOOKUP(F225,'Country Mapping'!$A$1:$C$330,3,FALSE)</f>
        <v>North America</v>
      </c>
    </row>
    <row r="226" spans="1:16" x14ac:dyDescent="0.25">
      <c r="A226" t="s">
        <v>302</v>
      </c>
      <c r="B226" t="s">
        <v>2</v>
      </c>
      <c r="C226" t="str">
        <f>VLOOKUP(B226,'Weight Classes'!$F$2:$G$18,2,FALSE)</f>
        <v>Welterweight</v>
      </c>
      <c r="D226">
        <f t="shared" si="9"/>
        <v>18</v>
      </c>
      <c r="E226" t="s">
        <v>1463</v>
      </c>
      <c r="F226" t="s">
        <v>736</v>
      </c>
      <c r="G226" s="1">
        <v>32231</v>
      </c>
      <c r="I226">
        <v>1</v>
      </c>
      <c r="J226">
        <v>313</v>
      </c>
      <c r="K226" s="1" t="s">
        <v>109</v>
      </c>
      <c r="M226" s="1">
        <f t="shared" si="10"/>
        <v>32543</v>
      </c>
      <c r="N226">
        <f t="shared" si="11"/>
        <v>312</v>
      </c>
      <c r="O226" t="str">
        <f>VLOOKUP(F226,'Country Mapping'!$A$1:$C$330,2,FALSE)</f>
        <v>Western Europe</v>
      </c>
      <c r="P226" t="str">
        <f>VLOOKUP(F226,'Country Mapping'!$A$1:$C$330,3,FALSE)</f>
        <v>Europe</v>
      </c>
    </row>
    <row r="227" spans="1:16" x14ac:dyDescent="0.25">
      <c r="A227" t="s">
        <v>302</v>
      </c>
      <c r="B227" t="s">
        <v>2</v>
      </c>
      <c r="C227" t="str">
        <f>VLOOKUP(B227,'Weight Classes'!$F$2:$G$18,2,FALSE)</f>
        <v>Welterweight</v>
      </c>
      <c r="D227">
        <f t="shared" si="9"/>
        <v>19</v>
      </c>
      <c r="E227" t="s">
        <v>505</v>
      </c>
      <c r="F227" t="s">
        <v>734</v>
      </c>
      <c r="G227" s="1">
        <v>32543</v>
      </c>
      <c r="I227">
        <v>1</v>
      </c>
      <c r="J227">
        <v>561</v>
      </c>
      <c r="K227" s="1" t="s">
        <v>110</v>
      </c>
      <c r="M227" s="1">
        <f t="shared" si="10"/>
        <v>33104</v>
      </c>
      <c r="N227">
        <f t="shared" si="11"/>
        <v>561</v>
      </c>
      <c r="O227" t="str">
        <f>VLOOKUP(F227,'Country Mapping'!$A$1:$C$330,2,FALSE)</f>
        <v>North America</v>
      </c>
      <c r="P227" t="str">
        <f>VLOOKUP(F227,'Country Mapping'!$A$1:$C$330,3,FALSE)</f>
        <v>North America</v>
      </c>
    </row>
    <row r="228" spans="1:16" x14ac:dyDescent="0.25">
      <c r="A228" t="s">
        <v>302</v>
      </c>
      <c r="B228" t="s">
        <v>2</v>
      </c>
      <c r="C228" t="str">
        <f>VLOOKUP(B228,'Weight Classes'!$F$2:$G$18,2,FALSE)</f>
        <v>Welterweight</v>
      </c>
      <c r="D228">
        <f t="shared" si="9"/>
        <v>20</v>
      </c>
      <c r="E228" t="s">
        <v>1464</v>
      </c>
      <c r="F228" t="s">
        <v>734</v>
      </c>
      <c r="G228" s="1">
        <v>33104</v>
      </c>
      <c r="I228">
        <v>0</v>
      </c>
      <c r="J228">
        <v>211</v>
      </c>
      <c r="K228" s="1" t="s">
        <v>10</v>
      </c>
      <c r="M228" s="1">
        <f t="shared" si="10"/>
        <v>33315</v>
      </c>
      <c r="N228">
        <f t="shared" si="11"/>
        <v>211</v>
      </c>
      <c r="O228" t="str">
        <f>VLOOKUP(F228,'Country Mapping'!$A$1:$C$330,2,FALSE)</f>
        <v>North America</v>
      </c>
      <c r="P228" t="str">
        <f>VLOOKUP(F228,'Country Mapping'!$A$1:$C$330,3,FALSE)</f>
        <v>North America</v>
      </c>
    </row>
    <row r="229" spans="1:16" x14ac:dyDescent="0.25">
      <c r="A229" t="s">
        <v>302</v>
      </c>
      <c r="B229" t="s">
        <v>2</v>
      </c>
      <c r="C229" t="str">
        <f>VLOOKUP(B229,'Weight Classes'!$F$2:$G$18,2,FALSE)</f>
        <v>Welterweight</v>
      </c>
      <c r="D229">
        <f t="shared" si="9"/>
        <v>21</v>
      </c>
      <c r="E229" t="s">
        <v>1440</v>
      </c>
      <c r="F229" t="s">
        <v>750</v>
      </c>
      <c r="G229" s="1">
        <v>33315</v>
      </c>
      <c r="I229">
        <v>0</v>
      </c>
      <c r="J229">
        <v>256</v>
      </c>
      <c r="K229" s="1" t="s">
        <v>11</v>
      </c>
      <c r="M229" s="1">
        <f t="shared" si="10"/>
        <v>33571</v>
      </c>
      <c r="N229">
        <f t="shared" si="11"/>
        <v>256</v>
      </c>
      <c r="O229" t="str">
        <f>VLOOKUP(F229,'Country Mapping'!$A$1:$C$330,2,FALSE)</f>
        <v>Caribbean</v>
      </c>
      <c r="P229" t="str">
        <f>VLOOKUP(F229,'Country Mapping'!$A$1:$C$330,3,FALSE)</f>
        <v>North America</v>
      </c>
    </row>
    <row r="230" spans="1:16" x14ac:dyDescent="0.25">
      <c r="A230" t="s">
        <v>302</v>
      </c>
      <c r="B230" t="s">
        <v>2</v>
      </c>
      <c r="C230" t="str">
        <f>VLOOKUP(B230,'Weight Classes'!$F$2:$G$18,2,FALSE)</f>
        <v>Welterweight</v>
      </c>
      <c r="D230">
        <f t="shared" si="9"/>
        <v>22</v>
      </c>
      <c r="E230" t="s">
        <v>1465</v>
      </c>
      <c r="F230" t="s">
        <v>734</v>
      </c>
      <c r="G230" s="1">
        <v>33571</v>
      </c>
      <c r="I230">
        <v>2</v>
      </c>
      <c r="J230">
        <v>463</v>
      </c>
      <c r="K230" s="1" t="s">
        <v>177</v>
      </c>
      <c r="M230" s="1">
        <f t="shared" si="10"/>
        <v>34034</v>
      </c>
      <c r="N230">
        <f t="shared" si="11"/>
        <v>463</v>
      </c>
      <c r="O230" t="str">
        <f>VLOOKUP(F230,'Country Mapping'!$A$1:$C$330,2,FALSE)</f>
        <v>North America</v>
      </c>
      <c r="P230" t="str">
        <f>VLOOKUP(F230,'Country Mapping'!$A$1:$C$330,3,FALSE)</f>
        <v>North America</v>
      </c>
    </row>
    <row r="231" spans="1:16" x14ac:dyDescent="0.25">
      <c r="A231" t="s">
        <v>302</v>
      </c>
      <c r="B231" t="s">
        <v>2</v>
      </c>
      <c r="C231" t="str">
        <f>VLOOKUP(B231,'Weight Classes'!$F$2:$G$18,2,FALSE)</f>
        <v>Welterweight</v>
      </c>
      <c r="D231">
        <f t="shared" si="9"/>
        <v>23</v>
      </c>
      <c r="E231" t="s">
        <v>479</v>
      </c>
      <c r="F231" t="s">
        <v>734</v>
      </c>
      <c r="G231" s="1">
        <v>34034</v>
      </c>
      <c r="I231">
        <v>8</v>
      </c>
      <c r="J231">
        <v>1498</v>
      </c>
      <c r="K231" s="1" t="s">
        <v>178</v>
      </c>
      <c r="M231" s="1">
        <f t="shared" si="10"/>
        <v>35532</v>
      </c>
      <c r="N231">
        <f t="shared" si="11"/>
        <v>1498</v>
      </c>
      <c r="O231" t="str">
        <f>VLOOKUP(F231,'Country Mapping'!$A$1:$C$330,2,FALSE)</f>
        <v>North America</v>
      </c>
      <c r="P231" t="str">
        <f>VLOOKUP(F231,'Country Mapping'!$A$1:$C$330,3,FALSE)</f>
        <v>North America</v>
      </c>
    </row>
    <row r="232" spans="1:16" x14ac:dyDescent="0.25">
      <c r="A232" t="s">
        <v>302</v>
      </c>
      <c r="B232" t="s">
        <v>2</v>
      </c>
      <c r="C232" t="str">
        <f>VLOOKUP(B232,'Weight Classes'!$F$2:$G$18,2,FALSE)</f>
        <v>Welterweight</v>
      </c>
      <c r="D232">
        <f t="shared" si="9"/>
        <v>24</v>
      </c>
      <c r="E232" t="s">
        <v>1445</v>
      </c>
      <c r="F232" t="s">
        <v>734</v>
      </c>
      <c r="G232" s="1">
        <v>35532</v>
      </c>
      <c r="I232">
        <v>7</v>
      </c>
      <c r="J232">
        <v>889</v>
      </c>
      <c r="K232" s="1" t="s">
        <v>179</v>
      </c>
      <c r="M232" s="1">
        <f t="shared" si="10"/>
        <v>36421</v>
      </c>
      <c r="N232">
        <f t="shared" si="11"/>
        <v>889</v>
      </c>
      <c r="O232" t="str">
        <f>VLOOKUP(F232,'Country Mapping'!$A$1:$C$330,2,FALSE)</f>
        <v>North America</v>
      </c>
      <c r="P232" t="str">
        <f>VLOOKUP(F232,'Country Mapping'!$A$1:$C$330,3,FALSE)</f>
        <v>North America</v>
      </c>
    </row>
    <row r="233" spans="1:16" x14ac:dyDescent="0.25">
      <c r="A233" t="s">
        <v>302</v>
      </c>
      <c r="B233" t="s">
        <v>2</v>
      </c>
      <c r="C233" t="str">
        <f>VLOOKUP(B233,'Weight Classes'!$F$2:$G$18,2,FALSE)</f>
        <v>Welterweight</v>
      </c>
      <c r="D233">
        <f t="shared" si="9"/>
        <v>25</v>
      </c>
      <c r="E233" t="s">
        <v>482</v>
      </c>
      <c r="F233" t="s">
        <v>747</v>
      </c>
      <c r="G233" s="1">
        <v>36421</v>
      </c>
      <c r="I233">
        <v>0</v>
      </c>
      <c r="J233">
        <v>167</v>
      </c>
      <c r="K233" s="1" t="s">
        <v>12</v>
      </c>
      <c r="M233" s="1">
        <f t="shared" si="10"/>
        <v>36694</v>
      </c>
      <c r="N233">
        <f t="shared" si="11"/>
        <v>273</v>
      </c>
      <c r="O233" t="str">
        <f>VLOOKUP(F233,'Country Mapping'!$A$1:$C$330,2,FALSE)</f>
        <v>Caribbean</v>
      </c>
      <c r="P233" t="str">
        <f>VLOOKUP(F233,'Country Mapping'!$A$1:$C$330,3,FALSE)</f>
        <v>North America</v>
      </c>
    </row>
    <row r="234" spans="1:16" x14ac:dyDescent="0.25">
      <c r="A234" t="s">
        <v>302</v>
      </c>
      <c r="B234" t="s">
        <v>2</v>
      </c>
      <c r="C234" t="str">
        <f>VLOOKUP(B234,'Weight Classes'!$F$2:$G$18,2,FALSE)</f>
        <v>Welterweight</v>
      </c>
      <c r="D234">
        <f t="shared" si="9"/>
        <v>26</v>
      </c>
      <c r="E234" t="s">
        <v>1446</v>
      </c>
      <c r="F234" t="s">
        <v>734</v>
      </c>
      <c r="G234" s="1">
        <v>36694</v>
      </c>
      <c r="I234">
        <v>3</v>
      </c>
      <c r="J234">
        <v>588</v>
      </c>
      <c r="K234" s="1" t="s">
        <v>180</v>
      </c>
      <c r="M234" s="1">
        <f t="shared" si="10"/>
        <v>37282</v>
      </c>
      <c r="N234">
        <f t="shared" si="11"/>
        <v>588</v>
      </c>
      <c r="O234" t="str">
        <f>VLOOKUP(F234,'Country Mapping'!$A$1:$C$330,2,FALSE)</f>
        <v>North America</v>
      </c>
      <c r="P234" t="str">
        <f>VLOOKUP(F234,'Country Mapping'!$A$1:$C$330,3,FALSE)</f>
        <v>North America</v>
      </c>
    </row>
    <row r="235" spans="1:16" x14ac:dyDescent="0.25">
      <c r="A235" t="s">
        <v>302</v>
      </c>
      <c r="B235" t="s">
        <v>2</v>
      </c>
      <c r="C235" t="str">
        <f>VLOOKUP(B235,'Weight Classes'!$F$2:$G$18,2,FALSE)</f>
        <v>Welterweight</v>
      </c>
      <c r="D235">
        <f t="shared" si="9"/>
        <v>27</v>
      </c>
      <c r="E235" t="s">
        <v>1450</v>
      </c>
      <c r="F235" t="s">
        <v>734</v>
      </c>
      <c r="G235" s="1">
        <v>37282</v>
      </c>
      <c r="I235">
        <v>1</v>
      </c>
      <c r="J235">
        <v>364</v>
      </c>
      <c r="K235" s="1" t="s">
        <v>111</v>
      </c>
      <c r="M235" s="1">
        <f t="shared" si="10"/>
        <v>37646</v>
      </c>
      <c r="N235">
        <f t="shared" si="11"/>
        <v>364</v>
      </c>
      <c r="O235" t="str">
        <f>VLOOKUP(F235,'Country Mapping'!$A$1:$C$330,2,FALSE)</f>
        <v>North America</v>
      </c>
      <c r="P235" t="str">
        <f>VLOOKUP(F235,'Country Mapping'!$A$1:$C$330,3,FALSE)</f>
        <v>North America</v>
      </c>
    </row>
    <row r="236" spans="1:16" x14ac:dyDescent="0.25">
      <c r="A236" t="s">
        <v>302</v>
      </c>
      <c r="B236" t="s">
        <v>2</v>
      </c>
      <c r="C236" t="str">
        <f>VLOOKUP(B236,'Weight Classes'!$F$2:$G$18,2,FALSE)</f>
        <v>Welterweight</v>
      </c>
      <c r="D236">
        <f t="shared" si="9"/>
        <v>28</v>
      </c>
      <c r="E236" t="s">
        <v>512</v>
      </c>
      <c r="F236" t="s">
        <v>775</v>
      </c>
      <c r="G236" s="1">
        <v>37646</v>
      </c>
      <c r="I236">
        <v>1</v>
      </c>
      <c r="J236">
        <v>322</v>
      </c>
      <c r="K236" s="1" t="s">
        <v>112</v>
      </c>
      <c r="M236" s="1">
        <f t="shared" si="10"/>
        <v>37968</v>
      </c>
      <c r="N236">
        <f t="shared" si="11"/>
        <v>322</v>
      </c>
      <c r="O236" t="str">
        <f>VLOOKUP(F236,'Country Mapping'!$A$1:$C$330,2,FALSE)</f>
        <v>Central America</v>
      </c>
      <c r="P236" t="str">
        <f>VLOOKUP(F236,'Country Mapping'!$A$1:$C$330,3,FALSE)</f>
        <v>North America</v>
      </c>
    </row>
    <row r="237" spans="1:16" x14ac:dyDescent="0.25">
      <c r="A237" t="s">
        <v>302</v>
      </c>
      <c r="B237" t="s">
        <v>2</v>
      </c>
      <c r="C237" t="str">
        <f>VLOOKUP(B237,'Weight Classes'!$F$2:$G$18,2,FALSE)</f>
        <v>Welterweight</v>
      </c>
      <c r="D237">
        <f t="shared" si="9"/>
        <v>29</v>
      </c>
      <c r="E237" t="s">
        <v>1466</v>
      </c>
      <c r="F237" t="s">
        <v>734</v>
      </c>
      <c r="G237" s="1">
        <v>37968</v>
      </c>
      <c r="I237">
        <v>2</v>
      </c>
      <c r="J237">
        <v>420</v>
      </c>
      <c r="K237" s="1" t="s">
        <v>181</v>
      </c>
      <c r="M237" s="1">
        <f t="shared" si="10"/>
        <v>38388</v>
      </c>
      <c r="N237">
        <f t="shared" si="11"/>
        <v>420</v>
      </c>
      <c r="O237" t="str">
        <f>VLOOKUP(F237,'Country Mapping'!$A$1:$C$330,2,FALSE)</f>
        <v>North America</v>
      </c>
      <c r="P237" t="str">
        <f>VLOOKUP(F237,'Country Mapping'!$A$1:$C$330,3,FALSE)</f>
        <v>North America</v>
      </c>
    </row>
    <row r="238" spans="1:16" x14ac:dyDescent="0.25">
      <c r="A238" t="s">
        <v>302</v>
      </c>
      <c r="B238" t="s">
        <v>2</v>
      </c>
      <c r="C238" t="str">
        <f>VLOOKUP(B238,'Weight Classes'!$F$2:$G$18,2,FALSE)</f>
        <v>Welterweight</v>
      </c>
      <c r="D238">
        <f t="shared" si="9"/>
        <v>30</v>
      </c>
      <c r="E238" t="s">
        <v>1467</v>
      </c>
      <c r="F238" t="s">
        <v>734</v>
      </c>
      <c r="G238" s="1">
        <v>38388</v>
      </c>
      <c r="I238">
        <v>1</v>
      </c>
      <c r="J238">
        <v>336</v>
      </c>
      <c r="K238" s="1" t="s">
        <v>113</v>
      </c>
      <c r="M238" s="1">
        <f t="shared" si="10"/>
        <v>38724</v>
      </c>
      <c r="N238">
        <f t="shared" si="11"/>
        <v>336</v>
      </c>
      <c r="O238" t="str">
        <f>VLOOKUP(F238,'Country Mapping'!$A$1:$C$330,2,FALSE)</f>
        <v>North America</v>
      </c>
      <c r="P238" t="str">
        <f>VLOOKUP(F238,'Country Mapping'!$A$1:$C$330,3,FALSE)</f>
        <v>North America</v>
      </c>
    </row>
    <row r="239" spans="1:16" x14ac:dyDescent="0.25">
      <c r="A239" t="s">
        <v>302</v>
      </c>
      <c r="B239" t="s">
        <v>2</v>
      </c>
      <c r="C239" t="str">
        <f>VLOOKUP(B239,'Weight Classes'!$F$2:$G$18,2,FALSE)</f>
        <v>Welterweight</v>
      </c>
      <c r="D239">
        <f t="shared" si="9"/>
        <v>31</v>
      </c>
      <c r="E239" t="s">
        <v>1468</v>
      </c>
      <c r="F239" t="s">
        <v>756</v>
      </c>
      <c r="G239" s="1">
        <v>38724</v>
      </c>
      <c r="I239">
        <v>1</v>
      </c>
      <c r="J239">
        <v>301</v>
      </c>
      <c r="K239" s="1" t="s">
        <v>114</v>
      </c>
      <c r="M239" s="1">
        <f t="shared" si="10"/>
        <v>39025</v>
      </c>
      <c r="N239">
        <f t="shared" si="11"/>
        <v>301</v>
      </c>
      <c r="O239" t="str">
        <f>VLOOKUP(F239,'Country Mapping'!$A$1:$C$330,2,FALSE)</f>
        <v>South America</v>
      </c>
      <c r="P239" t="str">
        <f>VLOOKUP(F239,'Country Mapping'!$A$1:$C$330,3,FALSE)</f>
        <v>South America</v>
      </c>
    </row>
    <row r="240" spans="1:16" x14ac:dyDescent="0.25">
      <c r="A240" t="s">
        <v>302</v>
      </c>
      <c r="B240" t="s">
        <v>2</v>
      </c>
      <c r="C240" t="str">
        <f>VLOOKUP(B240,'Weight Classes'!$F$2:$G$18,2,FALSE)</f>
        <v>Welterweight</v>
      </c>
      <c r="D240">
        <f t="shared" si="9"/>
        <v>32</v>
      </c>
      <c r="E240" t="s">
        <v>1449</v>
      </c>
      <c r="F240" t="s">
        <v>734</v>
      </c>
      <c r="G240" s="1">
        <v>39025</v>
      </c>
      <c r="I240">
        <v>1</v>
      </c>
      <c r="J240">
        <v>580</v>
      </c>
      <c r="K240" s="1" t="s">
        <v>115</v>
      </c>
      <c r="M240" s="1">
        <f t="shared" si="10"/>
        <v>39620</v>
      </c>
      <c r="N240">
        <f t="shared" si="11"/>
        <v>595</v>
      </c>
      <c r="O240" t="str">
        <f>VLOOKUP(F240,'Country Mapping'!$A$1:$C$330,2,FALSE)</f>
        <v>North America</v>
      </c>
      <c r="P240" t="str">
        <f>VLOOKUP(F240,'Country Mapping'!$A$1:$C$330,3,FALSE)</f>
        <v>North America</v>
      </c>
    </row>
    <row r="241" spans="1:16" x14ac:dyDescent="0.25">
      <c r="A241" t="s">
        <v>302</v>
      </c>
      <c r="B241" t="s">
        <v>2</v>
      </c>
      <c r="C241" t="str">
        <f>VLOOKUP(B241,'Weight Classes'!$F$2:$G$18,2,FALSE)</f>
        <v>Welterweight</v>
      </c>
      <c r="D241">
        <f t="shared" si="9"/>
        <v>33</v>
      </c>
      <c r="E241" t="s">
        <v>1469</v>
      </c>
      <c r="F241" t="s">
        <v>734</v>
      </c>
      <c r="G241" s="1">
        <v>39620</v>
      </c>
      <c r="I241">
        <v>5</v>
      </c>
      <c r="J241">
        <v>1029</v>
      </c>
      <c r="K241" s="1" t="s">
        <v>182</v>
      </c>
      <c r="L241" t="s">
        <v>1181</v>
      </c>
      <c r="M241" s="1">
        <f t="shared" si="10"/>
        <v>40649</v>
      </c>
      <c r="N241">
        <f t="shared" si="11"/>
        <v>1029</v>
      </c>
      <c r="O241" t="str">
        <f>VLOOKUP(F241,'Country Mapping'!$A$1:$C$330,2,FALSE)</f>
        <v>North America</v>
      </c>
      <c r="P241" t="str">
        <f>VLOOKUP(F241,'Country Mapping'!$A$1:$C$330,3,FALSE)</f>
        <v>North America</v>
      </c>
    </row>
    <row r="242" spans="1:16" x14ac:dyDescent="0.25">
      <c r="A242" t="s">
        <v>302</v>
      </c>
      <c r="B242" t="s">
        <v>2</v>
      </c>
      <c r="C242" t="str">
        <f>VLOOKUP(B242,'Weight Classes'!$F$2:$G$18,2,FALSE)</f>
        <v>Welterweight</v>
      </c>
      <c r="D242">
        <f t="shared" si="9"/>
        <v>34</v>
      </c>
      <c r="E242" t="s">
        <v>1470</v>
      </c>
      <c r="F242" t="s">
        <v>734</v>
      </c>
      <c r="G242" s="1">
        <v>40649</v>
      </c>
      <c r="I242">
        <v>0</v>
      </c>
      <c r="J242">
        <v>154</v>
      </c>
      <c r="K242" s="1" t="s">
        <v>13</v>
      </c>
      <c r="M242" s="1">
        <f t="shared" si="10"/>
        <v>40803</v>
      </c>
      <c r="N242">
        <f t="shared" si="11"/>
        <v>154</v>
      </c>
      <c r="O242" t="str">
        <f>VLOOKUP(F242,'Country Mapping'!$A$1:$C$330,2,FALSE)</f>
        <v>North America</v>
      </c>
      <c r="P242" t="str">
        <f>VLOOKUP(F242,'Country Mapping'!$A$1:$C$330,3,FALSE)</f>
        <v>North America</v>
      </c>
    </row>
    <row r="243" spans="1:16" x14ac:dyDescent="0.25">
      <c r="A243" t="s">
        <v>302</v>
      </c>
      <c r="B243" t="s">
        <v>2</v>
      </c>
      <c r="C243" t="str">
        <f>VLOOKUP(B243,'Weight Classes'!$F$2:$G$18,2,FALSE)</f>
        <v>Welterweight</v>
      </c>
      <c r="D243">
        <f t="shared" si="9"/>
        <v>35</v>
      </c>
      <c r="E243" t="s">
        <v>1454</v>
      </c>
      <c r="F243" t="s">
        <v>734</v>
      </c>
      <c r="G243" s="1">
        <v>40803</v>
      </c>
      <c r="I243">
        <v>5</v>
      </c>
      <c r="J243">
        <v>1507</v>
      </c>
      <c r="K243" s="1" t="s">
        <v>170</v>
      </c>
      <c r="M243" s="1">
        <f t="shared" si="10"/>
        <v>42392</v>
      </c>
      <c r="N243">
        <f t="shared" si="11"/>
        <v>1589</v>
      </c>
      <c r="O243" t="str">
        <f>VLOOKUP(F243,'Country Mapping'!$A$1:$C$330,2,FALSE)</f>
        <v>North America</v>
      </c>
      <c r="P243" t="str">
        <f>VLOOKUP(F243,'Country Mapping'!$A$1:$C$330,3,FALSE)</f>
        <v>North America</v>
      </c>
    </row>
    <row r="244" spans="1:16" x14ac:dyDescent="0.25">
      <c r="A244" t="s">
        <v>302</v>
      </c>
      <c r="B244" t="s">
        <v>2</v>
      </c>
      <c r="C244" t="str">
        <f>VLOOKUP(B244,'Weight Classes'!$F$2:$G$18,2,FALSE)</f>
        <v>Welterweight</v>
      </c>
      <c r="D244">
        <f t="shared" si="9"/>
        <v>36</v>
      </c>
      <c r="E244" t="s">
        <v>1471</v>
      </c>
      <c r="F244" t="s">
        <v>734</v>
      </c>
      <c r="G244" s="1">
        <v>42392</v>
      </c>
      <c r="I244">
        <v>0</v>
      </c>
      <c r="J244">
        <v>407</v>
      </c>
      <c r="K244" s="1" t="s">
        <v>14</v>
      </c>
      <c r="L244" t="s">
        <v>1182</v>
      </c>
      <c r="M244" s="1">
        <f t="shared" si="10"/>
        <v>42798</v>
      </c>
      <c r="N244">
        <f t="shared" si="11"/>
        <v>406</v>
      </c>
      <c r="O244" t="str">
        <f>VLOOKUP(F244,'Country Mapping'!$A$1:$C$330,2,FALSE)</f>
        <v>North America</v>
      </c>
      <c r="P244" t="str">
        <f>VLOOKUP(F244,'Country Mapping'!$A$1:$C$330,3,FALSE)</f>
        <v>North America</v>
      </c>
    </row>
    <row r="245" spans="1:16" x14ac:dyDescent="0.25">
      <c r="A245" t="s">
        <v>302</v>
      </c>
      <c r="B245" t="s">
        <v>2</v>
      </c>
      <c r="C245" t="str">
        <f>VLOOKUP(B245,'Weight Classes'!$F$2:$G$18,2,FALSE)</f>
        <v>Welterweight</v>
      </c>
      <c r="D245">
        <f t="shared" si="9"/>
        <v>37</v>
      </c>
      <c r="E245" t="s">
        <v>1472</v>
      </c>
      <c r="F245" t="s">
        <v>734</v>
      </c>
      <c r="G245" s="1">
        <v>42798</v>
      </c>
      <c r="I245">
        <v>0</v>
      </c>
      <c r="J245">
        <v>416</v>
      </c>
      <c r="K245" s="1" t="s">
        <v>15</v>
      </c>
      <c r="M245" s="1">
        <f t="shared" si="10"/>
        <v>43351</v>
      </c>
      <c r="N245">
        <f t="shared" si="11"/>
        <v>553</v>
      </c>
      <c r="O245" t="str">
        <f>VLOOKUP(F245,'Country Mapping'!$A$1:$C$330,2,FALSE)</f>
        <v>North America</v>
      </c>
      <c r="P245" t="str">
        <f>VLOOKUP(F245,'Country Mapping'!$A$1:$C$330,3,FALSE)</f>
        <v>North America</v>
      </c>
    </row>
    <row r="246" spans="1:16" x14ac:dyDescent="0.25">
      <c r="A246" t="s">
        <v>302</v>
      </c>
      <c r="B246" t="s">
        <v>2</v>
      </c>
      <c r="C246" t="str">
        <f>VLOOKUP(B246,'Weight Classes'!$F$2:$G$18,2,FALSE)</f>
        <v>Welterweight</v>
      </c>
      <c r="D246">
        <f t="shared" si="9"/>
        <v>38</v>
      </c>
      <c r="E246" t="s">
        <v>1473</v>
      </c>
      <c r="F246" t="s">
        <v>734</v>
      </c>
      <c r="G246" s="1">
        <v>43351</v>
      </c>
      <c r="I246">
        <v>1</v>
      </c>
      <c r="J246">
        <v>385</v>
      </c>
      <c r="K246" s="1" t="s">
        <v>116</v>
      </c>
      <c r="L246" t="s">
        <v>1183</v>
      </c>
      <c r="M246" s="1">
        <f t="shared" si="10"/>
        <v>43736</v>
      </c>
      <c r="N246">
        <f t="shared" si="11"/>
        <v>385</v>
      </c>
      <c r="O246" t="str">
        <f>VLOOKUP(F246,'Country Mapping'!$A$1:$C$330,2,FALSE)</f>
        <v>North America</v>
      </c>
      <c r="P246" t="str">
        <f>VLOOKUP(F246,'Country Mapping'!$A$1:$C$330,3,FALSE)</f>
        <v>North America</v>
      </c>
    </row>
    <row r="247" spans="1:16" x14ac:dyDescent="0.25">
      <c r="A247" t="s">
        <v>302</v>
      </c>
      <c r="B247" t="s">
        <v>2</v>
      </c>
      <c r="C247" t="str">
        <f>VLOOKUP(B247,'Weight Classes'!$F$2:$G$18,2,FALSE)</f>
        <v>Welterweight</v>
      </c>
      <c r="D247">
        <f t="shared" si="9"/>
        <v>39</v>
      </c>
      <c r="E247" t="s">
        <v>1474</v>
      </c>
      <c r="F247" t="s">
        <v>734</v>
      </c>
      <c r="G247" s="1">
        <v>43736</v>
      </c>
      <c r="I247">
        <v>0</v>
      </c>
      <c r="J247">
        <v>388</v>
      </c>
      <c r="K247" s="1" t="s">
        <v>16</v>
      </c>
      <c r="M247" s="1" t="str">
        <f t="shared" si="10"/>
        <v/>
      </c>
      <c r="N247" t="str">
        <f t="shared" si="11"/>
        <v/>
      </c>
      <c r="O247" t="str">
        <f>VLOOKUP(F247,'Country Mapping'!$A$1:$C$330,2,FALSE)</f>
        <v>North America</v>
      </c>
      <c r="P247" t="str">
        <f>VLOOKUP(F247,'Country Mapping'!$A$1:$C$330,3,FALSE)</f>
        <v>North America</v>
      </c>
    </row>
    <row r="248" spans="1:16" x14ac:dyDescent="0.25">
      <c r="A248" t="s">
        <v>302</v>
      </c>
      <c r="B248" t="s">
        <v>1721</v>
      </c>
      <c r="C248" t="str">
        <f>VLOOKUP(B248,'Weight Classes'!$F$2:$G$18,2,FALSE)</f>
        <v>Super Lightweight</v>
      </c>
      <c r="D248">
        <f t="shared" si="9"/>
        <v>1</v>
      </c>
      <c r="E248" t="s">
        <v>1475</v>
      </c>
      <c r="F248" t="s">
        <v>734</v>
      </c>
      <c r="G248" s="1">
        <v>23177</v>
      </c>
      <c r="I248">
        <v>2</v>
      </c>
      <c r="J248">
        <v>583</v>
      </c>
      <c r="K248" s="1" t="s">
        <v>267</v>
      </c>
      <c r="M248" s="1">
        <f t="shared" si="10"/>
        <v>23760</v>
      </c>
      <c r="N248">
        <f t="shared" si="11"/>
        <v>583</v>
      </c>
      <c r="O248" t="str">
        <f>VLOOKUP(F248,'Country Mapping'!$A$1:$C$330,2,FALSE)</f>
        <v>North America</v>
      </c>
      <c r="P248" t="str">
        <f>VLOOKUP(F248,'Country Mapping'!$A$1:$C$330,3,FALSE)</f>
        <v>North America</v>
      </c>
    </row>
    <row r="249" spans="1:16" x14ac:dyDescent="0.25">
      <c r="A249" t="s">
        <v>302</v>
      </c>
      <c r="B249" t="s">
        <v>1721</v>
      </c>
      <c r="C249" t="str">
        <f>VLOOKUP(B249,'Weight Classes'!$F$2:$G$18,2,FALSE)</f>
        <v>Super Lightweight</v>
      </c>
      <c r="D249">
        <f t="shared" si="9"/>
        <v>2</v>
      </c>
      <c r="E249" t="s">
        <v>1476</v>
      </c>
      <c r="F249" t="s">
        <v>755</v>
      </c>
      <c r="G249" s="1">
        <v>23760</v>
      </c>
      <c r="I249">
        <v>2</v>
      </c>
      <c r="J249">
        <v>466</v>
      </c>
      <c r="K249" s="1" t="s">
        <v>268</v>
      </c>
      <c r="M249" s="1">
        <f t="shared" si="10"/>
        <v>24226</v>
      </c>
      <c r="N249">
        <f t="shared" si="11"/>
        <v>466</v>
      </c>
      <c r="O249" t="str">
        <f>VLOOKUP(F249,'Country Mapping'!$A$1:$C$330,2,FALSE)</f>
        <v>South America</v>
      </c>
      <c r="P249" t="str">
        <f>VLOOKUP(F249,'Country Mapping'!$A$1:$C$330,3,FALSE)</f>
        <v>South America</v>
      </c>
    </row>
    <row r="250" spans="1:16" x14ac:dyDescent="0.25">
      <c r="A250" t="s">
        <v>302</v>
      </c>
      <c r="B250" t="s">
        <v>1721</v>
      </c>
      <c r="C250" t="str">
        <f>VLOOKUP(B250,'Weight Classes'!$F$2:$G$18,2,FALSE)</f>
        <v>Super Lightweight</v>
      </c>
      <c r="D250">
        <f t="shared" si="9"/>
        <v>3</v>
      </c>
      <c r="E250" t="s">
        <v>530</v>
      </c>
      <c r="F250" t="s">
        <v>759</v>
      </c>
      <c r="G250" s="1">
        <v>24226</v>
      </c>
      <c r="I250">
        <v>1</v>
      </c>
      <c r="J250">
        <v>366</v>
      </c>
      <c r="K250" s="1" t="s">
        <v>155</v>
      </c>
      <c r="M250" s="1">
        <f t="shared" si="10"/>
        <v>24592</v>
      </c>
      <c r="N250">
        <f t="shared" si="11"/>
        <v>366</v>
      </c>
      <c r="O250" t="str">
        <f>VLOOKUP(F250,'Country Mapping'!$A$1:$C$330,2,FALSE)</f>
        <v>Western Europe</v>
      </c>
      <c r="P250" t="str">
        <f>VLOOKUP(F250,'Country Mapping'!$A$1:$C$330,3,FALSE)</f>
        <v>Europe</v>
      </c>
    </row>
    <row r="251" spans="1:16" x14ac:dyDescent="0.25">
      <c r="A251" t="s">
        <v>302</v>
      </c>
      <c r="B251" t="s">
        <v>1721</v>
      </c>
      <c r="C251" t="str">
        <f>VLOOKUP(B251,'Weight Classes'!$F$2:$G$18,2,FALSE)</f>
        <v>Super Lightweight</v>
      </c>
      <c r="D251">
        <f t="shared" si="9"/>
        <v>4</v>
      </c>
      <c r="E251" t="s">
        <v>531</v>
      </c>
      <c r="F251" t="s">
        <v>771</v>
      </c>
      <c r="G251" s="1">
        <v>24592</v>
      </c>
      <c r="I251">
        <v>1</v>
      </c>
      <c r="J251">
        <v>611</v>
      </c>
      <c r="K251" s="1" t="s">
        <v>156</v>
      </c>
      <c r="M251" s="1">
        <f t="shared" si="10"/>
        <v>25186</v>
      </c>
      <c r="N251">
        <f t="shared" si="11"/>
        <v>594</v>
      </c>
      <c r="O251" t="str">
        <f>VLOOKUP(F251,'Country Mapping'!$A$1:$C$330,2,FALSE)</f>
        <v>East Asia</v>
      </c>
      <c r="P251" t="str">
        <f>VLOOKUP(F251,'Country Mapping'!$A$1:$C$330,3,FALSE)</f>
        <v>Asia</v>
      </c>
    </row>
    <row r="252" spans="1:16" x14ac:dyDescent="0.25">
      <c r="A252" t="s">
        <v>302</v>
      </c>
      <c r="B252" t="s">
        <v>1721</v>
      </c>
      <c r="C252" t="str">
        <f>VLOOKUP(B252,'Weight Classes'!$F$2:$G$18,2,FALSE)</f>
        <v>Super Lightweight</v>
      </c>
      <c r="D252">
        <f t="shared" si="9"/>
        <v>5</v>
      </c>
      <c r="E252" t="s">
        <v>1477</v>
      </c>
      <c r="F252" t="s">
        <v>781</v>
      </c>
      <c r="G252" s="1">
        <v>25186</v>
      </c>
      <c r="I252">
        <v>0</v>
      </c>
      <c r="J252">
        <v>413</v>
      </c>
      <c r="K252" s="1" t="s">
        <v>77</v>
      </c>
      <c r="L252" t="s">
        <v>1184</v>
      </c>
      <c r="M252" s="1">
        <f t="shared" si="10"/>
        <v>25599</v>
      </c>
      <c r="N252">
        <f t="shared" si="11"/>
        <v>413</v>
      </c>
      <c r="O252" t="str">
        <f>VLOOKUP(F252,'Country Mapping'!$A$1:$C$330,2,FALSE)</f>
        <v>Oceania</v>
      </c>
      <c r="P252" t="str">
        <f>VLOOKUP(F252,'Country Mapping'!$A$1:$C$330,3,FALSE)</f>
        <v>Asia</v>
      </c>
    </row>
    <row r="253" spans="1:16" x14ac:dyDescent="0.25">
      <c r="A253" t="s">
        <v>302</v>
      </c>
      <c r="B253" t="s">
        <v>1721</v>
      </c>
      <c r="C253" t="str">
        <f>VLOOKUP(B253,'Weight Classes'!$F$2:$G$18,2,FALSE)</f>
        <v>Super Lightweight</v>
      </c>
      <c r="D253">
        <f t="shared" si="9"/>
        <v>6</v>
      </c>
      <c r="E253" t="s">
        <v>1478</v>
      </c>
      <c r="F253" t="s">
        <v>759</v>
      </c>
      <c r="G253" s="1">
        <v>25599</v>
      </c>
      <c r="I253">
        <v>9</v>
      </c>
      <c r="J253">
        <v>1175</v>
      </c>
      <c r="K253" s="1" t="s">
        <v>269</v>
      </c>
      <c r="M253" s="1">
        <f t="shared" si="10"/>
        <v>27293</v>
      </c>
      <c r="N253">
        <f t="shared" si="11"/>
        <v>1694</v>
      </c>
      <c r="O253" t="str">
        <f>VLOOKUP(F253,'Country Mapping'!$A$1:$C$330,2,FALSE)</f>
        <v>Western Europe</v>
      </c>
      <c r="P253" t="str">
        <f>VLOOKUP(F253,'Country Mapping'!$A$1:$C$330,3,FALSE)</f>
        <v>Europe</v>
      </c>
    </row>
    <row r="254" spans="1:16" x14ac:dyDescent="0.25">
      <c r="A254" t="s">
        <v>302</v>
      </c>
      <c r="B254" t="s">
        <v>1721</v>
      </c>
      <c r="C254" t="str">
        <f>VLOOKUP(B254,'Weight Classes'!$F$2:$G$18,2,FALSE)</f>
        <v>Super Lightweight</v>
      </c>
      <c r="D254">
        <f t="shared" si="9"/>
        <v>7</v>
      </c>
      <c r="E254" t="s">
        <v>1479</v>
      </c>
      <c r="F254" t="s">
        <v>762</v>
      </c>
      <c r="G254" s="1">
        <v>27293</v>
      </c>
      <c r="I254">
        <v>1</v>
      </c>
      <c r="J254">
        <v>267</v>
      </c>
      <c r="K254" s="1" t="s">
        <v>157</v>
      </c>
      <c r="L254" t="s">
        <v>1185</v>
      </c>
      <c r="M254" s="1">
        <f t="shared" si="10"/>
        <v>27590</v>
      </c>
      <c r="N254">
        <f t="shared" si="11"/>
        <v>297</v>
      </c>
      <c r="O254" t="str">
        <f>VLOOKUP(F254,'Country Mapping'!$A$1:$C$330,2,FALSE)</f>
        <v>Western Europe</v>
      </c>
      <c r="P254" t="str">
        <f>VLOOKUP(F254,'Country Mapping'!$A$1:$C$330,3,FALSE)</f>
        <v>Europe</v>
      </c>
    </row>
    <row r="255" spans="1:16" x14ac:dyDescent="0.25">
      <c r="A255" t="s">
        <v>302</v>
      </c>
      <c r="B255" t="s">
        <v>1721</v>
      </c>
      <c r="C255" t="str">
        <f>VLOOKUP(B255,'Weight Classes'!$F$2:$G$18,2,FALSE)</f>
        <v>Super Lightweight</v>
      </c>
      <c r="D255">
        <f t="shared" si="9"/>
        <v>8</v>
      </c>
      <c r="E255" t="s">
        <v>1480</v>
      </c>
      <c r="F255" t="s">
        <v>790</v>
      </c>
      <c r="G255" s="1">
        <v>27590</v>
      </c>
      <c r="I255">
        <v>1</v>
      </c>
      <c r="J255">
        <v>583</v>
      </c>
      <c r="K255" s="1" t="s">
        <v>158</v>
      </c>
      <c r="M255" s="1">
        <f t="shared" si="10"/>
        <v>27941</v>
      </c>
      <c r="N255">
        <f t="shared" si="11"/>
        <v>351</v>
      </c>
      <c r="O255" t="str">
        <f>VLOOKUP(F255,'Country Mapping'!$A$1:$C$330,2,FALSE)</f>
        <v>Oceania</v>
      </c>
      <c r="P255" t="str">
        <f>VLOOKUP(F255,'Country Mapping'!$A$1:$C$330,3,FALSE)</f>
        <v>Asia</v>
      </c>
    </row>
    <row r="256" spans="1:16" x14ac:dyDescent="0.25">
      <c r="A256" t="s">
        <v>302</v>
      </c>
      <c r="B256" t="s">
        <v>1721</v>
      </c>
      <c r="C256" t="str">
        <f>VLOOKUP(B256,'Weight Classes'!$F$2:$G$18,2,FALSE)</f>
        <v>Super Lightweight</v>
      </c>
      <c r="D256">
        <f t="shared" si="9"/>
        <v>9</v>
      </c>
      <c r="E256" t="s">
        <v>1481</v>
      </c>
      <c r="F256" t="s">
        <v>762</v>
      </c>
      <c r="G256" s="1">
        <v>27941</v>
      </c>
      <c r="I256">
        <v>0</v>
      </c>
      <c r="J256">
        <v>381</v>
      </c>
      <c r="K256" s="1" t="s">
        <v>78</v>
      </c>
      <c r="M256" s="1">
        <f t="shared" si="10"/>
        <v>28062</v>
      </c>
      <c r="N256">
        <f t="shared" si="11"/>
        <v>121</v>
      </c>
      <c r="O256" t="str">
        <f>VLOOKUP(F256,'Country Mapping'!$A$1:$C$330,2,FALSE)</f>
        <v>Western Europe</v>
      </c>
      <c r="P256" t="str">
        <f>VLOOKUP(F256,'Country Mapping'!$A$1:$C$330,3,FALSE)</f>
        <v>Europe</v>
      </c>
    </row>
    <row r="257" spans="1:16" x14ac:dyDescent="0.25">
      <c r="A257" t="s">
        <v>302</v>
      </c>
      <c r="B257" t="s">
        <v>1721</v>
      </c>
      <c r="C257" t="str">
        <f>VLOOKUP(B257,'Weight Classes'!$F$2:$G$18,2,FALSE)</f>
        <v>Super Lightweight</v>
      </c>
      <c r="D257">
        <f t="shared" si="9"/>
        <v>10</v>
      </c>
      <c r="E257" t="s">
        <v>1480</v>
      </c>
      <c r="F257" t="s">
        <v>790</v>
      </c>
      <c r="G257" s="1">
        <v>28062</v>
      </c>
      <c r="I257">
        <v>7</v>
      </c>
      <c r="J257">
        <v>792</v>
      </c>
      <c r="K257" s="1" t="s">
        <v>270</v>
      </c>
      <c r="M257" s="1">
        <f t="shared" si="10"/>
        <v>28854</v>
      </c>
      <c r="N257">
        <f t="shared" si="11"/>
        <v>792</v>
      </c>
      <c r="O257" t="str">
        <f>VLOOKUP(F257,'Country Mapping'!$A$1:$C$330,2,FALSE)</f>
        <v>Oceania</v>
      </c>
      <c r="P257" t="str">
        <f>VLOOKUP(F257,'Country Mapping'!$A$1:$C$330,3,FALSE)</f>
        <v>Asia</v>
      </c>
    </row>
    <row r="258" spans="1:16" x14ac:dyDescent="0.25">
      <c r="A258" t="s">
        <v>302</v>
      </c>
      <c r="B258" t="s">
        <v>1721</v>
      </c>
      <c r="C258" t="str">
        <f>VLOOKUP(B258,'Weight Classes'!$F$2:$G$18,2,FALSE)</f>
        <v>Super Lightweight</v>
      </c>
      <c r="D258">
        <f t="shared" si="9"/>
        <v>11</v>
      </c>
      <c r="E258" t="s">
        <v>1482</v>
      </c>
      <c r="F258" t="s">
        <v>765</v>
      </c>
      <c r="G258" s="1">
        <v>28854</v>
      </c>
      <c r="I258">
        <v>2</v>
      </c>
      <c r="J258">
        <v>420</v>
      </c>
      <c r="K258" s="1" t="s">
        <v>271</v>
      </c>
      <c r="M258" s="1">
        <f t="shared" si="10"/>
        <v>29274</v>
      </c>
      <c r="N258">
        <f t="shared" si="11"/>
        <v>420</v>
      </c>
      <c r="O258" t="str">
        <f>VLOOKUP(F258,'Country Mapping'!$A$1:$C$330,2,FALSE)</f>
        <v>East Asia</v>
      </c>
      <c r="P258" t="str">
        <f>VLOOKUP(F258,'Country Mapping'!$A$1:$C$330,3,FALSE)</f>
        <v>Asia</v>
      </c>
    </row>
    <row r="259" spans="1:16" x14ac:dyDescent="0.25">
      <c r="A259" t="s">
        <v>302</v>
      </c>
      <c r="B259" t="s">
        <v>1721</v>
      </c>
      <c r="C259" t="str">
        <f>VLOOKUP(B259,'Weight Classes'!$F$2:$G$18,2,FALSE)</f>
        <v>Super Lightweight</v>
      </c>
      <c r="D259">
        <f t="shared" si="9"/>
        <v>12</v>
      </c>
      <c r="E259" t="s">
        <v>1483</v>
      </c>
      <c r="F259" t="s">
        <v>734</v>
      </c>
      <c r="G259" s="1">
        <v>29274</v>
      </c>
      <c r="I259">
        <v>5</v>
      </c>
      <c r="J259">
        <v>854</v>
      </c>
      <c r="K259" s="1" t="s">
        <v>272</v>
      </c>
      <c r="M259" s="1">
        <f t="shared" si="10"/>
        <v>30128</v>
      </c>
      <c r="N259">
        <f t="shared" si="11"/>
        <v>854</v>
      </c>
      <c r="O259" t="str">
        <f>VLOOKUP(F259,'Country Mapping'!$A$1:$C$330,2,FALSE)</f>
        <v>North America</v>
      </c>
      <c r="P259" t="str">
        <f>VLOOKUP(F259,'Country Mapping'!$A$1:$C$330,3,FALSE)</f>
        <v>North America</v>
      </c>
    </row>
    <row r="260" spans="1:16" x14ac:dyDescent="0.25">
      <c r="A260" t="s">
        <v>302</v>
      </c>
      <c r="B260" t="s">
        <v>1721</v>
      </c>
      <c r="C260" t="str">
        <f>VLOOKUP(B260,'Weight Classes'!$F$2:$G$18,2,FALSE)</f>
        <v>Super Lightweight</v>
      </c>
      <c r="D260">
        <f t="shared" ref="D260:D323" si="12">IF(B260=B259,D259+1,1)</f>
        <v>13</v>
      </c>
      <c r="E260" t="s">
        <v>1484</v>
      </c>
      <c r="F260" t="s">
        <v>734</v>
      </c>
      <c r="G260" s="1">
        <v>30128</v>
      </c>
      <c r="I260">
        <v>2</v>
      </c>
      <c r="J260">
        <v>326</v>
      </c>
      <c r="K260" s="1" t="s">
        <v>273</v>
      </c>
      <c r="M260" s="1">
        <f t="shared" ref="M260:M323" si="13">IF(B261=B260,G261,"")</f>
        <v>30454</v>
      </c>
      <c r="N260">
        <f t="shared" ref="N260:N323" si="14">IF(B260=B261,M260-G260,"")</f>
        <v>326</v>
      </c>
      <c r="O260" t="str">
        <f>VLOOKUP(F260,'Country Mapping'!$A$1:$C$330,2,FALSE)</f>
        <v>North America</v>
      </c>
      <c r="P260" t="str">
        <f>VLOOKUP(F260,'Country Mapping'!$A$1:$C$330,3,FALSE)</f>
        <v>North America</v>
      </c>
    </row>
    <row r="261" spans="1:16" x14ac:dyDescent="0.25">
      <c r="A261" t="s">
        <v>302</v>
      </c>
      <c r="B261" t="s">
        <v>1721</v>
      </c>
      <c r="C261" t="str">
        <f>VLOOKUP(B261,'Weight Classes'!$F$2:$G$18,2,FALSE)</f>
        <v>Super Lightweight</v>
      </c>
      <c r="D261">
        <f t="shared" si="12"/>
        <v>14</v>
      </c>
      <c r="E261" t="s">
        <v>1485</v>
      </c>
      <c r="F261" t="s">
        <v>734</v>
      </c>
      <c r="G261" s="1">
        <v>30454</v>
      </c>
      <c r="I261">
        <v>2</v>
      </c>
      <c r="J261">
        <v>256</v>
      </c>
      <c r="K261" s="1" t="s">
        <v>274</v>
      </c>
      <c r="M261" s="1">
        <f t="shared" si="13"/>
        <v>30710</v>
      </c>
      <c r="N261">
        <f t="shared" si="14"/>
        <v>256</v>
      </c>
      <c r="O261" t="str">
        <f>VLOOKUP(F261,'Country Mapping'!$A$1:$C$330,2,FALSE)</f>
        <v>North America</v>
      </c>
      <c r="P261" t="str">
        <f>VLOOKUP(F261,'Country Mapping'!$A$1:$C$330,3,FALSE)</f>
        <v>North America</v>
      </c>
    </row>
    <row r="262" spans="1:16" x14ac:dyDescent="0.25">
      <c r="A262" t="s">
        <v>302</v>
      </c>
      <c r="B262" t="s">
        <v>1721</v>
      </c>
      <c r="C262" t="str">
        <f>VLOOKUP(B262,'Weight Classes'!$F$2:$G$18,2,FALSE)</f>
        <v>Super Lightweight</v>
      </c>
      <c r="D262">
        <f t="shared" si="12"/>
        <v>15</v>
      </c>
      <c r="E262" t="s">
        <v>1486</v>
      </c>
      <c r="F262" t="s">
        <v>734</v>
      </c>
      <c r="G262" s="1">
        <v>30710</v>
      </c>
      <c r="I262">
        <v>3</v>
      </c>
      <c r="J262">
        <v>570</v>
      </c>
      <c r="K262" s="1" t="s">
        <v>275</v>
      </c>
      <c r="M262" s="1">
        <f t="shared" si="13"/>
        <v>31280</v>
      </c>
      <c r="N262">
        <f t="shared" si="14"/>
        <v>570</v>
      </c>
      <c r="O262" t="str">
        <f>VLOOKUP(F262,'Country Mapping'!$A$1:$C$330,2,FALSE)</f>
        <v>North America</v>
      </c>
      <c r="P262" t="str">
        <f>VLOOKUP(F262,'Country Mapping'!$A$1:$C$330,3,FALSE)</f>
        <v>North America</v>
      </c>
    </row>
    <row r="263" spans="1:16" x14ac:dyDescent="0.25">
      <c r="A263" t="s">
        <v>302</v>
      </c>
      <c r="B263" t="s">
        <v>1721</v>
      </c>
      <c r="C263" t="str">
        <f>VLOOKUP(B263,'Weight Classes'!$F$2:$G$18,2,FALSE)</f>
        <v>Super Lightweight</v>
      </c>
      <c r="D263">
        <f t="shared" si="12"/>
        <v>16</v>
      </c>
      <c r="E263" t="s">
        <v>1487</v>
      </c>
      <c r="F263" t="s">
        <v>734</v>
      </c>
      <c r="G263" s="1">
        <v>31280</v>
      </c>
      <c r="I263">
        <v>0</v>
      </c>
      <c r="J263">
        <v>257</v>
      </c>
      <c r="K263" s="1" t="s">
        <v>79</v>
      </c>
      <c r="M263" s="1">
        <f t="shared" si="13"/>
        <v>31537</v>
      </c>
      <c r="N263">
        <f t="shared" si="14"/>
        <v>257</v>
      </c>
      <c r="O263" t="str">
        <f>VLOOKUP(F263,'Country Mapping'!$A$1:$C$330,2,FALSE)</f>
        <v>North America</v>
      </c>
      <c r="P263" t="str">
        <f>VLOOKUP(F263,'Country Mapping'!$A$1:$C$330,3,FALSE)</f>
        <v>North America</v>
      </c>
    </row>
    <row r="264" spans="1:16" x14ac:dyDescent="0.25">
      <c r="A264" t="s">
        <v>302</v>
      </c>
      <c r="B264" t="s">
        <v>1721</v>
      </c>
      <c r="C264" t="str">
        <f>VLOOKUP(B264,'Weight Classes'!$F$2:$G$18,2,FALSE)</f>
        <v>Super Lightweight</v>
      </c>
      <c r="D264">
        <f t="shared" si="12"/>
        <v>17</v>
      </c>
      <c r="E264" t="s">
        <v>1488</v>
      </c>
      <c r="F264" t="s">
        <v>768</v>
      </c>
      <c r="G264" s="1">
        <v>31537</v>
      </c>
      <c r="I264">
        <v>0</v>
      </c>
      <c r="J264">
        <v>83</v>
      </c>
      <c r="K264" s="1" t="s">
        <v>80</v>
      </c>
      <c r="M264" s="1">
        <f t="shared" si="13"/>
        <v>31617</v>
      </c>
      <c r="N264">
        <f t="shared" si="14"/>
        <v>80</v>
      </c>
      <c r="O264" t="str">
        <f>VLOOKUP(F264,'Country Mapping'!$A$1:$C$330,2,FALSE)</f>
        <v>North America</v>
      </c>
      <c r="P264" t="str">
        <f>VLOOKUP(F264,'Country Mapping'!$A$1:$C$330,3,FALSE)</f>
        <v>North America</v>
      </c>
    </row>
    <row r="265" spans="1:16" x14ac:dyDescent="0.25">
      <c r="A265" t="s">
        <v>302</v>
      </c>
      <c r="B265" t="s">
        <v>1721</v>
      </c>
      <c r="C265" t="str">
        <f>VLOOKUP(B265,'Weight Classes'!$F$2:$G$18,2,FALSE)</f>
        <v>Super Lightweight</v>
      </c>
      <c r="D265">
        <f t="shared" si="12"/>
        <v>18</v>
      </c>
      <c r="E265" t="s">
        <v>1489</v>
      </c>
      <c r="F265" t="s">
        <v>771</v>
      </c>
      <c r="G265" s="1">
        <v>31617</v>
      </c>
      <c r="I265">
        <v>1</v>
      </c>
      <c r="J265">
        <v>363</v>
      </c>
      <c r="K265" s="1" t="s">
        <v>159</v>
      </c>
      <c r="M265" s="1">
        <f t="shared" si="13"/>
        <v>31980</v>
      </c>
      <c r="N265">
        <f t="shared" si="14"/>
        <v>363</v>
      </c>
      <c r="O265" t="str">
        <f>VLOOKUP(F265,'Country Mapping'!$A$1:$C$330,2,FALSE)</f>
        <v>East Asia</v>
      </c>
      <c r="P265" t="str">
        <f>VLOOKUP(F265,'Country Mapping'!$A$1:$C$330,3,FALSE)</f>
        <v>Asia</v>
      </c>
    </row>
    <row r="266" spans="1:16" x14ac:dyDescent="0.25">
      <c r="A266" t="s">
        <v>302</v>
      </c>
      <c r="B266" t="s">
        <v>1721</v>
      </c>
      <c r="C266" t="str">
        <f>VLOOKUP(B266,'Weight Classes'!$F$2:$G$18,2,FALSE)</f>
        <v>Super Lightweight</v>
      </c>
      <c r="D266">
        <f t="shared" si="12"/>
        <v>19</v>
      </c>
      <c r="E266" t="s">
        <v>1488</v>
      </c>
      <c r="F266" t="s">
        <v>768</v>
      </c>
      <c r="G266" s="1">
        <v>31980</v>
      </c>
      <c r="I266">
        <v>0</v>
      </c>
      <c r="J266">
        <v>113</v>
      </c>
      <c r="K266" s="1" t="s">
        <v>81</v>
      </c>
      <c r="M266" s="1">
        <f t="shared" si="13"/>
        <v>31980</v>
      </c>
      <c r="N266">
        <f t="shared" si="14"/>
        <v>0</v>
      </c>
      <c r="O266" t="str">
        <f>VLOOKUP(F266,'Country Mapping'!$A$1:$C$330,2,FALSE)</f>
        <v>North America</v>
      </c>
      <c r="P266" t="str">
        <f>VLOOKUP(F266,'Country Mapping'!$A$1:$C$330,3,FALSE)</f>
        <v>North America</v>
      </c>
    </row>
    <row r="267" spans="1:16" x14ac:dyDescent="0.25">
      <c r="A267" t="s">
        <v>302</v>
      </c>
      <c r="B267" t="s">
        <v>1721</v>
      </c>
      <c r="C267" t="str">
        <f>VLOOKUP(B267,'Weight Classes'!$F$2:$G$18,2,FALSE)</f>
        <v>Super Lightweight</v>
      </c>
      <c r="D267">
        <f t="shared" si="12"/>
        <v>20</v>
      </c>
      <c r="E267" t="s">
        <v>586</v>
      </c>
      <c r="F267" t="s">
        <v>734</v>
      </c>
      <c r="G267" s="1">
        <v>31980</v>
      </c>
      <c r="I267">
        <v>4</v>
      </c>
      <c r="J267">
        <v>113</v>
      </c>
      <c r="K267" s="1" t="s">
        <v>81</v>
      </c>
      <c r="M267" s="1">
        <f t="shared" si="13"/>
        <v>32641</v>
      </c>
      <c r="N267">
        <f t="shared" si="14"/>
        <v>661</v>
      </c>
      <c r="O267" t="str">
        <f>VLOOKUP(F267,'Country Mapping'!$A$1:$C$330,2,FALSE)</f>
        <v>North America</v>
      </c>
      <c r="P267" t="str">
        <f>VLOOKUP(F267,'Country Mapping'!$A$1:$C$330,3,FALSE)</f>
        <v>North America</v>
      </c>
    </row>
    <row r="268" spans="1:16" x14ac:dyDescent="0.25">
      <c r="A268" t="s">
        <v>302</v>
      </c>
      <c r="B268" t="s">
        <v>1721</v>
      </c>
      <c r="C268" t="str">
        <f>VLOOKUP(B268,'Weight Classes'!$F$2:$G$18,2,FALSE)</f>
        <v>Super Lightweight</v>
      </c>
      <c r="D268">
        <f t="shared" si="12"/>
        <v>21</v>
      </c>
      <c r="E268" t="s">
        <v>564</v>
      </c>
      <c r="F268" t="s">
        <v>768</v>
      </c>
      <c r="G268" s="1">
        <v>32641</v>
      </c>
      <c r="I268">
        <v>12</v>
      </c>
      <c r="J268">
        <v>1722</v>
      </c>
      <c r="K268" s="1" t="s">
        <v>276</v>
      </c>
      <c r="M268" s="1">
        <f t="shared" si="13"/>
        <v>34363</v>
      </c>
      <c r="N268">
        <f t="shared" si="14"/>
        <v>1722</v>
      </c>
      <c r="O268" t="str">
        <f>VLOOKUP(F268,'Country Mapping'!$A$1:$C$330,2,FALSE)</f>
        <v>North America</v>
      </c>
      <c r="P268" t="str">
        <f>VLOOKUP(F268,'Country Mapping'!$A$1:$C$330,3,FALSE)</f>
        <v>North America</v>
      </c>
    </row>
    <row r="269" spans="1:16" x14ac:dyDescent="0.25">
      <c r="A269" t="s">
        <v>302</v>
      </c>
      <c r="B269" t="s">
        <v>1721</v>
      </c>
      <c r="C269" t="str">
        <f>VLOOKUP(B269,'Weight Classes'!$F$2:$G$18,2,FALSE)</f>
        <v>Super Lightweight</v>
      </c>
      <c r="D269">
        <f t="shared" si="12"/>
        <v>22</v>
      </c>
      <c r="E269" t="s">
        <v>539</v>
      </c>
      <c r="F269" t="s">
        <v>734</v>
      </c>
      <c r="G269" s="1">
        <v>34363</v>
      </c>
      <c r="I269">
        <v>0</v>
      </c>
      <c r="J269">
        <v>114</v>
      </c>
      <c r="K269" s="1" t="s">
        <v>82</v>
      </c>
      <c r="M269" s="1">
        <f t="shared" si="13"/>
        <v>34461</v>
      </c>
      <c r="N269">
        <f t="shared" si="14"/>
        <v>98</v>
      </c>
      <c r="O269" t="str">
        <f>VLOOKUP(F269,'Country Mapping'!$A$1:$C$330,2,FALSE)</f>
        <v>North America</v>
      </c>
      <c r="P269" t="str">
        <f>VLOOKUP(F269,'Country Mapping'!$A$1:$C$330,3,FALSE)</f>
        <v>North America</v>
      </c>
    </row>
    <row r="270" spans="1:16" x14ac:dyDescent="0.25">
      <c r="A270" t="s">
        <v>302</v>
      </c>
      <c r="B270" t="s">
        <v>1721</v>
      </c>
      <c r="C270" t="str">
        <f>VLOOKUP(B270,'Weight Classes'!$F$2:$G$18,2,FALSE)</f>
        <v>Super Lightweight</v>
      </c>
      <c r="D270">
        <f t="shared" si="12"/>
        <v>23</v>
      </c>
      <c r="E270" t="s">
        <v>564</v>
      </c>
      <c r="F270" t="s">
        <v>768</v>
      </c>
      <c r="G270" s="1">
        <v>34461</v>
      </c>
      <c r="I270">
        <v>4</v>
      </c>
      <c r="J270">
        <v>762</v>
      </c>
      <c r="K270" s="1" t="s">
        <v>277</v>
      </c>
      <c r="M270" s="1">
        <f t="shared" si="13"/>
        <v>35223</v>
      </c>
      <c r="N270">
        <f t="shared" si="14"/>
        <v>762</v>
      </c>
      <c r="O270" t="str">
        <f>VLOOKUP(F270,'Country Mapping'!$A$1:$C$330,2,FALSE)</f>
        <v>North America</v>
      </c>
      <c r="P270" t="str">
        <f>VLOOKUP(F270,'Country Mapping'!$A$1:$C$330,3,FALSE)</f>
        <v>North America</v>
      </c>
    </row>
    <row r="271" spans="1:16" x14ac:dyDescent="0.25">
      <c r="A271" t="s">
        <v>302</v>
      </c>
      <c r="B271" t="s">
        <v>1721</v>
      </c>
      <c r="C271" t="str">
        <f>VLOOKUP(B271,'Weight Classes'!$F$2:$G$18,2,FALSE)</f>
        <v>Super Lightweight</v>
      </c>
      <c r="D271">
        <f t="shared" si="12"/>
        <v>24</v>
      </c>
      <c r="E271" t="s">
        <v>1445</v>
      </c>
      <c r="F271" t="s">
        <v>734</v>
      </c>
      <c r="G271" s="1">
        <v>35223</v>
      </c>
      <c r="I271">
        <v>1</v>
      </c>
      <c r="J271">
        <v>309</v>
      </c>
      <c r="K271" s="1" t="s">
        <v>160</v>
      </c>
      <c r="M271" s="1">
        <f t="shared" si="13"/>
        <v>36393</v>
      </c>
      <c r="N271">
        <f t="shared" si="14"/>
        <v>1170</v>
      </c>
      <c r="O271" t="str">
        <f>VLOOKUP(F271,'Country Mapping'!$A$1:$C$330,2,FALSE)</f>
        <v>North America</v>
      </c>
      <c r="P271" t="str">
        <f>VLOOKUP(F271,'Country Mapping'!$A$1:$C$330,3,FALSE)</f>
        <v>North America</v>
      </c>
    </row>
    <row r="272" spans="1:16" x14ac:dyDescent="0.25">
      <c r="A272" t="s">
        <v>302</v>
      </c>
      <c r="B272" t="s">
        <v>1721</v>
      </c>
      <c r="C272" t="str">
        <f>VLOOKUP(B272,'Weight Classes'!$F$2:$G$18,2,FALSE)</f>
        <v>Super Lightweight</v>
      </c>
      <c r="D272">
        <f t="shared" si="12"/>
        <v>25</v>
      </c>
      <c r="E272" t="s">
        <v>1490</v>
      </c>
      <c r="F272" t="s">
        <v>761</v>
      </c>
      <c r="G272" s="1">
        <v>36393</v>
      </c>
      <c r="I272">
        <v>7</v>
      </c>
      <c r="J272">
        <v>1624</v>
      </c>
      <c r="K272" s="1" t="s">
        <v>278</v>
      </c>
      <c r="L272" t="s">
        <v>1186</v>
      </c>
      <c r="M272" s="1">
        <f t="shared" si="13"/>
        <v>38010</v>
      </c>
      <c r="N272">
        <f t="shared" si="14"/>
        <v>1617</v>
      </c>
      <c r="O272" t="str">
        <f>VLOOKUP(F272,'Country Mapping'!$A$1:$C$330,2,FALSE)</f>
        <v>Australia</v>
      </c>
      <c r="P272" t="str">
        <f>VLOOKUP(F272,'Country Mapping'!$A$1:$C$330,3,FALSE)</f>
        <v>Australia</v>
      </c>
    </row>
    <row r="273" spans="1:16" x14ac:dyDescent="0.25">
      <c r="A273" t="s">
        <v>302</v>
      </c>
      <c r="B273" t="s">
        <v>1721</v>
      </c>
      <c r="C273" t="str">
        <f>VLOOKUP(B273,'Weight Classes'!$F$2:$G$18,2,FALSE)</f>
        <v>Super Lightweight</v>
      </c>
      <c r="D273">
        <f t="shared" si="12"/>
        <v>26</v>
      </c>
      <c r="E273" t="s">
        <v>1491</v>
      </c>
      <c r="F273" t="s">
        <v>764</v>
      </c>
      <c r="G273" s="1">
        <v>38010</v>
      </c>
      <c r="I273">
        <v>2</v>
      </c>
      <c r="J273">
        <v>518</v>
      </c>
      <c r="K273" s="1" t="s">
        <v>279</v>
      </c>
      <c r="L273" t="s">
        <v>1187</v>
      </c>
      <c r="M273" s="1">
        <f t="shared" si="13"/>
        <v>38528</v>
      </c>
      <c r="N273">
        <f t="shared" si="14"/>
        <v>518</v>
      </c>
      <c r="O273" t="str">
        <f>VLOOKUP(F273,'Country Mapping'!$A$1:$C$330,2,FALSE)</f>
        <v>North America</v>
      </c>
      <c r="P273" t="str">
        <f>VLOOKUP(F273,'Country Mapping'!$A$1:$C$330,3,FALSE)</f>
        <v>North America</v>
      </c>
    </row>
    <row r="274" spans="1:16" x14ac:dyDescent="0.25">
      <c r="A274" t="s">
        <v>302</v>
      </c>
      <c r="B274" t="s">
        <v>1721</v>
      </c>
      <c r="C274" t="str">
        <f>VLOOKUP(B274,'Weight Classes'!$F$2:$G$18,2,FALSE)</f>
        <v>Super Lightweight</v>
      </c>
      <c r="D274">
        <f t="shared" si="12"/>
        <v>27</v>
      </c>
      <c r="E274" t="s">
        <v>1449</v>
      </c>
      <c r="F274" t="s">
        <v>734</v>
      </c>
      <c r="G274" s="1">
        <v>38528</v>
      </c>
      <c r="I274">
        <v>0</v>
      </c>
      <c r="J274">
        <v>271</v>
      </c>
      <c r="K274" s="1" t="s">
        <v>83</v>
      </c>
      <c r="M274" s="1">
        <f t="shared" si="13"/>
        <v>38975</v>
      </c>
      <c r="N274">
        <f t="shared" si="14"/>
        <v>447</v>
      </c>
      <c r="O274" t="str">
        <f>VLOOKUP(F274,'Country Mapping'!$A$1:$C$330,2,FALSE)</f>
        <v>North America</v>
      </c>
      <c r="P274" t="str">
        <f>VLOOKUP(F274,'Country Mapping'!$A$1:$C$330,3,FALSE)</f>
        <v>North America</v>
      </c>
    </row>
    <row r="275" spans="1:16" x14ac:dyDescent="0.25">
      <c r="A275" t="s">
        <v>302</v>
      </c>
      <c r="B275" t="s">
        <v>1721</v>
      </c>
      <c r="C275" t="str">
        <f>VLOOKUP(B275,'Weight Classes'!$F$2:$G$18,2,FALSE)</f>
        <v>Super Lightweight</v>
      </c>
      <c r="D275">
        <f t="shared" si="12"/>
        <v>28</v>
      </c>
      <c r="E275" t="s">
        <v>1492</v>
      </c>
      <c r="F275" t="s">
        <v>736</v>
      </c>
      <c r="G275" s="1">
        <v>38975</v>
      </c>
      <c r="I275">
        <v>0</v>
      </c>
      <c r="J275">
        <v>603</v>
      </c>
      <c r="K275" s="1" t="s">
        <v>84</v>
      </c>
      <c r="L275" t="s">
        <v>1188</v>
      </c>
      <c r="M275" s="1">
        <f t="shared" si="13"/>
        <v>40026</v>
      </c>
      <c r="N275">
        <f t="shared" si="14"/>
        <v>1051</v>
      </c>
      <c r="O275" t="str">
        <f>VLOOKUP(F275,'Country Mapping'!$A$1:$C$330,2,FALSE)</f>
        <v>Western Europe</v>
      </c>
      <c r="P275" t="str">
        <f>VLOOKUP(F275,'Country Mapping'!$A$1:$C$330,3,FALSE)</f>
        <v>Europe</v>
      </c>
    </row>
    <row r="276" spans="1:16" x14ac:dyDescent="0.25">
      <c r="A276" t="s">
        <v>302</v>
      </c>
      <c r="B276" t="s">
        <v>1721</v>
      </c>
      <c r="C276" t="str">
        <f>VLOOKUP(B276,'Weight Classes'!$F$2:$G$18,2,FALSE)</f>
        <v>Super Lightweight</v>
      </c>
      <c r="D276">
        <f t="shared" si="12"/>
        <v>29</v>
      </c>
      <c r="E276" t="s">
        <v>1493</v>
      </c>
      <c r="F276" t="s">
        <v>734</v>
      </c>
      <c r="G276" s="1">
        <v>40026</v>
      </c>
      <c r="I276">
        <v>2</v>
      </c>
      <c r="J276">
        <v>546</v>
      </c>
      <c r="K276" s="1" t="s">
        <v>280</v>
      </c>
      <c r="M276" s="1">
        <f t="shared" si="13"/>
        <v>40572</v>
      </c>
      <c r="N276">
        <f t="shared" si="14"/>
        <v>546</v>
      </c>
      <c r="O276" t="str">
        <f>VLOOKUP(F276,'Country Mapping'!$A$1:$C$330,2,FALSE)</f>
        <v>North America</v>
      </c>
      <c r="P276" t="str">
        <f>VLOOKUP(F276,'Country Mapping'!$A$1:$C$330,3,FALSE)</f>
        <v>North America</v>
      </c>
    </row>
    <row r="277" spans="1:16" x14ac:dyDescent="0.25">
      <c r="A277" t="s">
        <v>302</v>
      </c>
      <c r="B277" t="s">
        <v>1721</v>
      </c>
      <c r="C277" t="str">
        <f>VLOOKUP(B277,'Weight Classes'!$F$2:$G$18,2,FALSE)</f>
        <v>Super Lightweight</v>
      </c>
      <c r="D277">
        <f t="shared" si="12"/>
        <v>30</v>
      </c>
      <c r="E277" t="s">
        <v>1494</v>
      </c>
      <c r="F277" t="s">
        <v>734</v>
      </c>
      <c r="G277" s="1">
        <v>40572</v>
      </c>
      <c r="I277">
        <v>2</v>
      </c>
      <c r="J277">
        <v>180</v>
      </c>
      <c r="K277" s="1" t="s">
        <v>281</v>
      </c>
      <c r="M277" s="1">
        <f t="shared" si="13"/>
        <v>40803</v>
      </c>
      <c r="N277">
        <f t="shared" si="14"/>
        <v>231</v>
      </c>
      <c r="O277" t="str">
        <f>VLOOKUP(F277,'Country Mapping'!$A$1:$C$330,2,FALSE)</f>
        <v>North America</v>
      </c>
      <c r="P277" t="str">
        <f>VLOOKUP(F277,'Country Mapping'!$A$1:$C$330,3,FALSE)</f>
        <v>North America</v>
      </c>
    </row>
    <row r="278" spans="1:16" x14ac:dyDescent="0.25">
      <c r="A278" t="s">
        <v>302</v>
      </c>
      <c r="B278" t="s">
        <v>1721</v>
      </c>
      <c r="C278" t="str">
        <f>VLOOKUP(B278,'Weight Classes'!$F$2:$G$18,2,FALSE)</f>
        <v>Super Lightweight</v>
      </c>
      <c r="D278">
        <f t="shared" si="12"/>
        <v>31</v>
      </c>
      <c r="E278" t="s">
        <v>1495</v>
      </c>
      <c r="F278" t="s">
        <v>768</v>
      </c>
      <c r="G278" s="1">
        <v>40803</v>
      </c>
      <c r="I278">
        <v>0</v>
      </c>
      <c r="J278">
        <v>189</v>
      </c>
      <c r="K278" s="1" t="s">
        <v>85</v>
      </c>
      <c r="L278" t="s">
        <v>1189</v>
      </c>
      <c r="M278" s="1">
        <f t="shared" si="13"/>
        <v>40992</v>
      </c>
      <c r="N278">
        <f t="shared" si="14"/>
        <v>189</v>
      </c>
      <c r="O278" t="str">
        <f>VLOOKUP(F278,'Country Mapping'!$A$1:$C$330,2,FALSE)</f>
        <v>North America</v>
      </c>
      <c r="P278" t="str">
        <f>VLOOKUP(F278,'Country Mapping'!$A$1:$C$330,3,FALSE)</f>
        <v>North America</v>
      </c>
    </row>
    <row r="279" spans="1:16" x14ac:dyDescent="0.25">
      <c r="A279" t="s">
        <v>302</v>
      </c>
      <c r="B279" t="s">
        <v>1721</v>
      </c>
      <c r="C279" t="str">
        <f>VLOOKUP(B279,'Weight Classes'!$F$2:$G$18,2,FALSE)</f>
        <v>Super Lightweight</v>
      </c>
      <c r="D279">
        <f t="shared" si="12"/>
        <v>32</v>
      </c>
      <c r="E279" t="s">
        <v>1471</v>
      </c>
      <c r="F279" t="s">
        <v>734</v>
      </c>
      <c r="G279" s="1">
        <v>40992</v>
      </c>
      <c r="I279">
        <v>5</v>
      </c>
      <c r="J279">
        <v>1174</v>
      </c>
      <c r="K279" s="1" t="s">
        <v>282</v>
      </c>
      <c r="M279" s="1">
        <f t="shared" si="13"/>
        <v>42280</v>
      </c>
      <c r="N279">
        <f t="shared" si="14"/>
        <v>1288</v>
      </c>
      <c r="O279" t="str">
        <f>VLOOKUP(F279,'Country Mapping'!$A$1:$C$330,2,FALSE)</f>
        <v>North America</v>
      </c>
      <c r="P279" t="str">
        <f>VLOOKUP(F279,'Country Mapping'!$A$1:$C$330,3,FALSE)</f>
        <v>North America</v>
      </c>
    </row>
    <row r="280" spans="1:16" x14ac:dyDescent="0.25">
      <c r="A280" t="s">
        <v>302</v>
      </c>
      <c r="B280" t="s">
        <v>1721</v>
      </c>
      <c r="C280" t="str">
        <f>VLOOKUP(B280,'Weight Classes'!$F$2:$G$18,2,FALSE)</f>
        <v>Super Lightweight</v>
      </c>
      <c r="D280">
        <f t="shared" si="12"/>
        <v>33</v>
      </c>
      <c r="E280" t="s">
        <v>1496</v>
      </c>
      <c r="F280" t="s">
        <v>739</v>
      </c>
      <c r="G280" s="1">
        <v>42280</v>
      </c>
      <c r="I280">
        <v>0</v>
      </c>
      <c r="J280">
        <v>295</v>
      </c>
      <c r="K280" s="1" t="s">
        <v>86</v>
      </c>
      <c r="L280" t="s">
        <v>1190</v>
      </c>
      <c r="M280" s="1">
        <f t="shared" si="13"/>
        <v>42574</v>
      </c>
      <c r="N280">
        <f t="shared" si="14"/>
        <v>294</v>
      </c>
      <c r="O280" t="str">
        <f>VLOOKUP(F280,'Country Mapping'!$A$1:$C$330,2,FALSE)</f>
        <v>Eastern Europe</v>
      </c>
      <c r="P280" t="str">
        <f>VLOOKUP(F280,'Country Mapping'!$A$1:$C$330,3,FALSE)</f>
        <v>Europe</v>
      </c>
    </row>
    <row r="281" spans="1:16" x14ac:dyDescent="0.25">
      <c r="A281" t="s">
        <v>302</v>
      </c>
      <c r="B281" t="s">
        <v>1721</v>
      </c>
      <c r="C281" t="str">
        <f>VLOOKUP(B281,'Weight Classes'!$F$2:$G$18,2,FALSE)</f>
        <v>Super Lightweight</v>
      </c>
      <c r="D281">
        <f t="shared" si="12"/>
        <v>34</v>
      </c>
      <c r="E281" t="s">
        <v>1497</v>
      </c>
      <c r="F281" t="s">
        <v>734</v>
      </c>
      <c r="G281" s="1">
        <v>42574</v>
      </c>
      <c r="I281">
        <v>3</v>
      </c>
      <c r="J281">
        <v>460</v>
      </c>
      <c r="K281" s="1" t="s">
        <v>283</v>
      </c>
      <c r="M281" s="1">
        <f t="shared" si="13"/>
        <v>43176</v>
      </c>
      <c r="N281">
        <f t="shared" si="14"/>
        <v>602</v>
      </c>
      <c r="O281" t="str">
        <f>VLOOKUP(F281,'Country Mapping'!$A$1:$C$330,2,FALSE)</f>
        <v>North America</v>
      </c>
      <c r="P281" t="str">
        <f>VLOOKUP(F281,'Country Mapping'!$A$1:$C$330,3,FALSE)</f>
        <v>North America</v>
      </c>
    </row>
    <row r="282" spans="1:16" x14ac:dyDescent="0.25">
      <c r="A282" t="s">
        <v>302</v>
      </c>
      <c r="B282" t="s">
        <v>1721</v>
      </c>
      <c r="C282" t="str">
        <f>VLOOKUP(B282,'Weight Classes'!$F$2:$G$18,2,FALSE)</f>
        <v>Super Lightweight</v>
      </c>
      <c r="D282">
        <f t="shared" si="12"/>
        <v>35</v>
      </c>
      <c r="E282" t="s">
        <v>1498</v>
      </c>
      <c r="F282" t="s">
        <v>734</v>
      </c>
      <c r="G282" s="1">
        <v>43176</v>
      </c>
      <c r="I282">
        <v>3</v>
      </c>
      <c r="J282">
        <v>948</v>
      </c>
      <c r="K282" s="1" t="s">
        <v>16</v>
      </c>
      <c r="L282" t="s">
        <v>1191</v>
      </c>
      <c r="M282" s="1" t="str">
        <f t="shared" si="13"/>
        <v/>
      </c>
      <c r="N282" t="str">
        <f t="shared" si="14"/>
        <v/>
      </c>
      <c r="O282" t="str">
        <f>VLOOKUP(F282,'Country Mapping'!$A$1:$C$330,2,FALSE)</f>
        <v>North America</v>
      </c>
      <c r="P282" t="str">
        <f>VLOOKUP(F282,'Country Mapping'!$A$1:$C$330,3,FALSE)</f>
        <v>North America</v>
      </c>
    </row>
    <row r="283" spans="1:16" x14ac:dyDescent="0.25">
      <c r="A283" t="s">
        <v>302</v>
      </c>
      <c r="B283" t="s">
        <v>36</v>
      </c>
      <c r="C283" t="str">
        <f>VLOOKUP(B283,'Weight Classes'!$F$2:$G$18,2,FALSE)</f>
        <v>Lightweight</v>
      </c>
      <c r="D283">
        <f t="shared" si="12"/>
        <v>1</v>
      </c>
      <c r="E283" t="s">
        <v>1499</v>
      </c>
      <c r="F283" t="s">
        <v>747</v>
      </c>
      <c r="G283" s="1">
        <v>23056</v>
      </c>
      <c r="I283">
        <v>3</v>
      </c>
      <c r="J283">
        <v>786</v>
      </c>
      <c r="K283" s="1" t="s">
        <v>202</v>
      </c>
      <c r="M283" s="1">
        <f t="shared" si="13"/>
        <v>23842</v>
      </c>
      <c r="N283">
        <f t="shared" si="14"/>
        <v>786</v>
      </c>
      <c r="O283" t="str">
        <f>VLOOKUP(F283,'Country Mapping'!$A$1:$C$330,2,FALSE)</f>
        <v>Caribbean</v>
      </c>
      <c r="P283" t="str">
        <f>VLOOKUP(F283,'Country Mapping'!$A$1:$C$330,3,FALSE)</f>
        <v>North America</v>
      </c>
    </row>
    <row r="284" spans="1:16" x14ac:dyDescent="0.25">
      <c r="A284" t="s">
        <v>302</v>
      </c>
      <c r="B284" t="s">
        <v>36</v>
      </c>
      <c r="C284" t="str">
        <f>VLOOKUP(B284,'Weight Classes'!$F$2:$G$18,2,FALSE)</f>
        <v>Lightweight</v>
      </c>
      <c r="D284">
        <f t="shared" si="12"/>
        <v>2</v>
      </c>
      <c r="E284" t="s">
        <v>557</v>
      </c>
      <c r="F284" t="s">
        <v>751</v>
      </c>
      <c r="G284" s="1">
        <v>23842</v>
      </c>
      <c r="I284">
        <v>0</v>
      </c>
      <c r="J284">
        <v>217</v>
      </c>
      <c r="K284" s="1" t="s">
        <v>37</v>
      </c>
      <c r="M284" s="1">
        <f t="shared" si="13"/>
        <v>24059</v>
      </c>
      <c r="N284">
        <f t="shared" si="14"/>
        <v>217</v>
      </c>
      <c r="O284" t="str">
        <f>VLOOKUP(F284,'Country Mapping'!$A$1:$C$330,2,FALSE)</f>
        <v>Central America</v>
      </c>
      <c r="P284" t="str">
        <f>VLOOKUP(F284,'Country Mapping'!$A$1:$C$330,3,FALSE)</f>
        <v>North America</v>
      </c>
    </row>
    <row r="285" spans="1:16" x14ac:dyDescent="0.25">
      <c r="A285" t="s">
        <v>302</v>
      </c>
      <c r="B285" t="s">
        <v>36</v>
      </c>
      <c r="C285" t="str">
        <f>VLOOKUP(B285,'Weight Classes'!$F$2:$G$18,2,FALSE)</f>
        <v>Lightweight</v>
      </c>
      <c r="D285">
        <f t="shared" si="12"/>
        <v>3</v>
      </c>
      <c r="E285" t="s">
        <v>1499</v>
      </c>
      <c r="F285" t="s">
        <v>747</v>
      </c>
      <c r="G285" s="1">
        <v>24059</v>
      </c>
      <c r="I285">
        <v>5</v>
      </c>
      <c r="J285">
        <v>959</v>
      </c>
      <c r="K285" s="1" t="s">
        <v>203</v>
      </c>
      <c r="M285" s="1">
        <f t="shared" si="13"/>
        <v>25018</v>
      </c>
      <c r="N285">
        <f t="shared" si="14"/>
        <v>959</v>
      </c>
      <c r="O285" t="str">
        <f>VLOOKUP(F285,'Country Mapping'!$A$1:$C$330,2,FALSE)</f>
        <v>Caribbean</v>
      </c>
      <c r="P285" t="str">
        <f>VLOOKUP(F285,'Country Mapping'!$A$1:$C$330,3,FALSE)</f>
        <v>North America</v>
      </c>
    </row>
    <row r="286" spans="1:16" x14ac:dyDescent="0.25">
      <c r="A286" t="s">
        <v>302</v>
      </c>
      <c r="B286" t="s">
        <v>36</v>
      </c>
      <c r="C286" t="str">
        <f>VLOOKUP(B286,'Weight Classes'!$F$2:$G$18,2,FALSE)</f>
        <v>Lightweight</v>
      </c>
      <c r="D286">
        <f t="shared" si="12"/>
        <v>4</v>
      </c>
      <c r="E286" t="s">
        <v>1500</v>
      </c>
      <c r="F286" t="s">
        <v>772</v>
      </c>
      <c r="G286" s="1">
        <v>25018</v>
      </c>
      <c r="I286">
        <v>1</v>
      </c>
      <c r="J286">
        <v>234</v>
      </c>
      <c r="K286" s="1" t="s">
        <v>123</v>
      </c>
      <c r="M286" s="1">
        <f t="shared" si="13"/>
        <v>25252</v>
      </c>
      <c r="N286">
        <f t="shared" si="14"/>
        <v>234</v>
      </c>
      <c r="O286" t="str">
        <f>VLOOKUP(F286,'Country Mapping'!$A$1:$C$330,2,FALSE)</f>
        <v>Caribbean</v>
      </c>
      <c r="P286" t="str">
        <f>VLOOKUP(F286,'Country Mapping'!$A$1:$C$330,3,FALSE)</f>
        <v>North America</v>
      </c>
    </row>
    <row r="287" spans="1:16" x14ac:dyDescent="0.25">
      <c r="A287" t="s">
        <v>302</v>
      </c>
      <c r="B287" t="s">
        <v>36</v>
      </c>
      <c r="C287" t="str">
        <f>VLOOKUP(B287,'Weight Classes'!$F$2:$G$18,2,FALSE)</f>
        <v>Lightweight</v>
      </c>
      <c r="D287">
        <f t="shared" si="12"/>
        <v>5</v>
      </c>
      <c r="E287" t="s">
        <v>559</v>
      </c>
      <c r="F287" t="s">
        <v>734</v>
      </c>
      <c r="G287" s="1">
        <v>25252</v>
      </c>
      <c r="I287">
        <v>1</v>
      </c>
      <c r="J287">
        <v>378</v>
      </c>
      <c r="K287" s="1" t="s">
        <v>124</v>
      </c>
      <c r="M287" s="1">
        <f t="shared" si="13"/>
        <v>25630</v>
      </c>
      <c r="N287">
        <f t="shared" si="14"/>
        <v>378</v>
      </c>
      <c r="O287" t="str">
        <f>VLOOKUP(F287,'Country Mapping'!$A$1:$C$330,2,FALSE)</f>
        <v>North America</v>
      </c>
      <c r="P287" t="str">
        <f>VLOOKUP(F287,'Country Mapping'!$A$1:$C$330,3,FALSE)</f>
        <v>North America</v>
      </c>
    </row>
    <row r="288" spans="1:16" x14ac:dyDescent="0.25">
      <c r="A288" t="s">
        <v>302</v>
      </c>
      <c r="B288" t="s">
        <v>36</v>
      </c>
      <c r="C288" t="str">
        <f>VLOOKUP(B288,'Weight Classes'!$F$2:$G$18,2,FALSE)</f>
        <v>Lightweight</v>
      </c>
      <c r="D288">
        <f t="shared" si="12"/>
        <v>6</v>
      </c>
      <c r="E288" t="s">
        <v>557</v>
      </c>
      <c r="F288" t="s">
        <v>751</v>
      </c>
      <c r="G288" s="1">
        <v>25630</v>
      </c>
      <c r="I288">
        <v>1</v>
      </c>
      <c r="J288">
        <v>234</v>
      </c>
      <c r="K288" s="1" t="s">
        <v>125</v>
      </c>
      <c r="M288" s="1">
        <f t="shared" si="13"/>
        <v>25976</v>
      </c>
      <c r="N288">
        <f t="shared" si="14"/>
        <v>346</v>
      </c>
      <c r="O288" t="str">
        <f>VLOOKUP(F288,'Country Mapping'!$A$1:$C$330,2,FALSE)</f>
        <v>Central America</v>
      </c>
      <c r="P288" t="str">
        <f>VLOOKUP(F288,'Country Mapping'!$A$1:$C$330,3,FALSE)</f>
        <v>North America</v>
      </c>
    </row>
    <row r="289" spans="1:16" x14ac:dyDescent="0.25">
      <c r="A289" t="s">
        <v>302</v>
      </c>
      <c r="B289" t="s">
        <v>36</v>
      </c>
      <c r="C289" t="str">
        <f>VLOOKUP(B289,'Weight Classes'!$F$2:$G$18,2,FALSE)</f>
        <v>Lightweight</v>
      </c>
      <c r="D289">
        <f t="shared" si="12"/>
        <v>7</v>
      </c>
      <c r="E289" t="s">
        <v>561</v>
      </c>
      <c r="F289" t="s">
        <v>736</v>
      </c>
      <c r="G289" s="1">
        <v>25976</v>
      </c>
      <c r="I289">
        <v>0</v>
      </c>
      <c r="J289">
        <v>133</v>
      </c>
      <c r="K289" s="1" t="s">
        <v>38</v>
      </c>
      <c r="L289" t="s">
        <v>1192</v>
      </c>
      <c r="M289" s="1">
        <f t="shared" si="13"/>
        <v>26242</v>
      </c>
      <c r="N289">
        <f t="shared" si="14"/>
        <v>266</v>
      </c>
      <c r="O289" t="str">
        <f>VLOOKUP(F289,'Country Mapping'!$A$1:$C$330,2,FALSE)</f>
        <v>Western Europe</v>
      </c>
      <c r="P289" t="str">
        <f>VLOOKUP(F289,'Country Mapping'!$A$1:$C$330,3,FALSE)</f>
        <v>Europe</v>
      </c>
    </row>
    <row r="290" spans="1:16" x14ac:dyDescent="0.25">
      <c r="A290" t="s">
        <v>302</v>
      </c>
      <c r="B290" t="s">
        <v>36</v>
      </c>
      <c r="C290" t="str">
        <f>VLOOKUP(B290,'Weight Classes'!$F$2:$G$18,2,FALSE)</f>
        <v>Lightweight</v>
      </c>
      <c r="D290">
        <f t="shared" si="12"/>
        <v>8</v>
      </c>
      <c r="E290" t="s">
        <v>1501</v>
      </c>
      <c r="F290" t="s">
        <v>762</v>
      </c>
      <c r="G290" s="1">
        <v>26242</v>
      </c>
      <c r="I290">
        <v>0</v>
      </c>
      <c r="J290">
        <v>105</v>
      </c>
      <c r="K290" s="1" t="s">
        <v>39</v>
      </c>
      <c r="L290" t="s">
        <v>1193</v>
      </c>
      <c r="M290" s="1">
        <f t="shared" si="13"/>
        <v>26347</v>
      </c>
      <c r="N290">
        <f t="shared" si="14"/>
        <v>105</v>
      </c>
      <c r="O290" t="str">
        <f>VLOOKUP(F290,'Country Mapping'!$A$1:$C$330,2,FALSE)</f>
        <v>Western Europe</v>
      </c>
      <c r="P290" t="str">
        <f>VLOOKUP(F290,'Country Mapping'!$A$1:$C$330,3,FALSE)</f>
        <v>Europe</v>
      </c>
    </row>
    <row r="291" spans="1:16" x14ac:dyDescent="0.25">
      <c r="A291" t="s">
        <v>302</v>
      </c>
      <c r="B291" t="s">
        <v>36</v>
      </c>
      <c r="C291" t="str">
        <f>VLOOKUP(B291,'Weight Classes'!$F$2:$G$18,2,FALSE)</f>
        <v>Lightweight</v>
      </c>
      <c r="D291">
        <f t="shared" si="12"/>
        <v>9</v>
      </c>
      <c r="E291" t="s">
        <v>559</v>
      </c>
      <c r="F291" t="s">
        <v>734</v>
      </c>
      <c r="G291" s="1">
        <v>26347</v>
      </c>
      <c r="I291">
        <v>1</v>
      </c>
      <c r="J291">
        <v>210</v>
      </c>
      <c r="K291" s="1" t="s">
        <v>126</v>
      </c>
      <c r="M291" s="1">
        <f t="shared" si="13"/>
        <v>26557</v>
      </c>
      <c r="N291">
        <f t="shared" si="14"/>
        <v>210</v>
      </c>
      <c r="O291" t="str">
        <f>VLOOKUP(F291,'Country Mapping'!$A$1:$C$330,2,FALSE)</f>
        <v>North America</v>
      </c>
      <c r="P291" t="str">
        <f>VLOOKUP(F291,'Country Mapping'!$A$1:$C$330,3,FALSE)</f>
        <v>North America</v>
      </c>
    </row>
    <row r="292" spans="1:16" x14ac:dyDescent="0.25">
      <c r="A292" t="s">
        <v>302</v>
      </c>
      <c r="B292" t="s">
        <v>36</v>
      </c>
      <c r="C292" t="str">
        <f>VLOOKUP(B292,'Weight Classes'!$F$2:$G$18,2,FALSE)</f>
        <v>Lightweight</v>
      </c>
      <c r="D292">
        <f t="shared" si="12"/>
        <v>10</v>
      </c>
      <c r="E292" t="s">
        <v>1502</v>
      </c>
      <c r="F292" t="s">
        <v>768</v>
      </c>
      <c r="G292" s="1">
        <v>26557</v>
      </c>
      <c r="I292">
        <v>0</v>
      </c>
      <c r="J292">
        <v>56</v>
      </c>
      <c r="K292" s="1" t="s">
        <v>40</v>
      </c>
      <c r="M292" s="1">
        <f t="shared" si="13"/>
        <v>26613</v>
      </c>
      <c r="N292">
        <f t="shared" si="14"/>
        <v>56</v>
      </c>
      <c r="O292" t="str">
        <f>VLOOKUP(F292,'Country Mapping'!$A$1:$C$330,2,FALSE)</f>
        <v>North America</v>
      </c>
      <c r="P292" t="str">
        <f>VLOOKUP(F292,'Country Mapping'!$A$1:$C$330,3,FALSE)</f>
        <v>North America</v>
      </c>
    </row>
    <row r="293" spans="1:16" x14ac:dyDescent="0.25">
      <c r="A293" t="s">
        <v>302</v>
      </c>
      <c r="B293" t="s">
        <v>36</v>
      </c>
      <c r="C293" t="str">
        <f>VLOOKUP(B293,'Weight Classes'!$F$2:$G$18,2,FALSE)</f>
        <v>Lightweight</v>
      </c>
      <c r="D293">
        <f t="shared" si="12"/>
        <v>11</v>
      </c>
      <c r="E293" t="s">
        <v>1503</v>
      </c>
      <c r="F293" t="s">
        <v>768</v>
      </c>
      <c r="G293" s="1">
        <v>26613</v>
      </c>
      <c r="I293">
        <v>2</v>
      </c>
      <c r="J293">
        <v>517</v>
      </c>
      <c r="K293" s="1" t="s">
        <v>204</v>
      </c>
      <c r="M293" s="1">
        <f t="shared" si="13"/>
        <v>27130</v>
      </c>
      <c r="N293">
        <f t="shared" si="14"/>
        <v>517</v>
      </c>
      <c r="O293" t="str">
        <f>VLOOKUP(F293,'Country Mapping'!$A$1:$C$330,2,FALSE)</f>
        <v>North America</v>
      </c>
      <c r="P293" t="str">
        <f>VLOOKUP(F293,'Country Mapping'!$A$1:$C$330,3,FALSE)</f>
        <v>North America</v>
      </c>
    </row>
    <row r="294" spans="1:16" x14ac:dyDescent="0.25">
      <c r="A294" t="s">
        <v>302</v>
      </c>
      <c r="B294" t="s">
        <v>36</v>
      </c>
      <c r="C294" t="str">
        <f>VLOOKUP(B294,'Weight Classes'!$F$2:$G$18,2,FALSE)</f>
        <v>Lightweight</v>
      </c>
      <c r="D294">
        <f t="shared" si="12"/>
        <v>12</v>
      </c>
      <c r="E294" t="s">
        <v>1504</v>
      </c>
      <c r="F294" t="s">
        <v>771</v>
      </c>
      <c r="G294" s="1">
        <v>27130</v>
      </c>
      <c r="I294">
        <v>5</v>
      </c>
      <c r="J294">
        <v>758</v>
      </c>
      <c r="K294" s="1" t="s">
        <v>205</v>
      </c>
      <c r="M294" s="1">
        <f t="shared" si="13"/>
        <v>27888</v>
      </c>
      <c r="N294">
        <f t="shared" si="14"/>
        <v>758</v>
      </c>
      <c r="O294" t="str">
        <f>VLOOKUP(F294,'Country Mapping'!$A$1:$C$330,2,FALSE)</f>
        <v>East Asia</v>
      </c>
      <c r="P294" t="str">
        <f>VLOOKUP(F294,'Country Mapping'!$A$1:$C$330,3,FALSE)</f>
        <v>Asia</v>
      </c>
    </row>
    <row r="295" spans="1:16" x14ac:dyDescent="0.25">
      <c r="A295" t="s">
        <v>302</v>
      </c>
      <c r="B295" t="s">
        <v>36</v>
      </c>
      <c r="C295" t="str">
        <f>VLOOKUP(B295,'Weight Classes'!$F$2:$G$18,2,FALSE)</f>
        <v>Lightweight</v>
      </c>
      <c r="D295">
        <f t="shared" si="12"/>
        <v>13</v>
      </c>
      <c r="E295" t="s">
        <v>1505</v>
      </c>
      <c r="F295" t="s">
        <v>747</v>
      </c>
      <c r="G295" s="1">
        <v>27888</v>
      </c>
      <c r="I295">
        <v>3</v>
      </c>
      <c r="J295">
        <v>713</v>
      </c>
      <c r="K295" s="1" t="s">
        <v>206</v>
      </c>
      <c r="M295" s="1">
        <f t="shared" si="13"/>
        <v>28511</v>
      </c>
      <c r="N295">
        <f t="shared" si="14"/>
        <v>623</v>
      </c>
      <c r="O295" t="str">
        <f>VLOOKUP(F295,'Country Mapping'!$A$1:$C$330,2,FALSE)</f>
        <v>Caribbean</v>
      </c>
      <c r="P295" t="str">
        <f>VLOOKUP(F295,'Country Mapping'!$A$1:$C$330,3,FALSE)</f>
        <v>North America</v>
      </c>
    </row>
    <row r="296" spans="1:16" x14ac:dyDescent="0.25">
      <c r="A296" t="s">
        <v>302</v>
      </c>
      <c r="B296" t="s">
        <v>36</v>
      </c>
      <c r="C296" t="str">
        <f>VLOOKUP(B296,'Weight Classes'!$F$2:$G$18,2,FALSE)</f>
        <v>Lightweight</v>
      </c>
      <c r="D296">
        <f t="shared" si="12"/>
        <v>14</v>
      </c>
      <c r="E296" t="s">
        <v>473</v>
      </c>
      <c r="F296" t="s">
        <v>751</v>
      </c>
      <c r="G296" s="1">
        <v>28511</v>
      </c>
      <c r="I296">
        <v>0</v>
      </c>
      <c r="J296">
        <v>365</v>
      </c>
      <c r="K296" s="1" t="s">
        <v>41</v>
      </c>
      <c r="M296" s="1">
        <f t="shared" si="13"/>
        <v>28962</v>
      </c>
      <c r="N296">
        <f t="shared" si="14"/>
        <v>451</v>
      </c>
      <c r="O296" t="str">
        <f>VLOOKUP(F296,'Country Mapping'!$A$1:$C$330,2,FALSE)</f>
        <v>Central America</v>
      </c>
      <c r="P296" t="str">
        <f>VLOOKUP(F296,'Country Mapping'!$A$1:$C$330,3,FALSE)</f>
        <v>North America</v>
      </c>
    </row>
    <row r="297" spans="1:16" x14ac:dyDescent="0.25">
      <c r="A297" t="s">
        <v>302</v>
      </c>
      <c r="B297" t="s">
        <v>36</v>
      </c>
      <c r="C297" t="str">
        <f>VLOOKUP(B297,'Weight Classes'!$F$2:$G$18,2,FALSE)</f>
        <v>Lightweight</v>
      </c>
      <c r="D297">
        <f t="shared" si="12"/>
        <v>15</v>
      </c>
      <c r="E297" t="s">
        <v>1506</v>
      </c>
      <c r="F297" t="s">
        <v>736</v>
      </c>
      <c r="G297" s="1">
        <v>28962</v>
      </c>
      <c r="I297">
        <v>4</v>
      </c>
      <c r="J297">
        <v>795</v>
      </c>
      <c r="K297" s="1" t="s">
        <v>207</v>
      </c>
      <c r="L297" t="s">
        <v>1194</v>
      </c>
      <c r="M297" s="1">
        <f t="shared" si="13"/>
        <v>29757</v>
      </c>
      <c r="N297">
        <f t="shared" si="14"/>
        <v>795</v>
      </c>
      <c r="O297" t="str">
        <f>VLOOKUP(F297,'Country Mapping'!$A$1:$C$330,2,FALSE)</f>
        <v>Western Europe</v>
      </c>
      <c r="P297" t="str">
        <f>VLOOKUP(F297,'Country Mapping'!$A$1:$C$330,3,FALSE)</f>
        <v>Europe</v>
      </c>
    </row>
    <row r="298" spans="1:16" x14ac:dyDescent="0.25">
      <c r="A298" t="s">
        <v>302</v>
      </c>
      <c r="B298" t="s">
        <v>36</v>
      </c>
      <c r="C298" t="str">
        <f>VLOOKUP(B298,'Weight Classes'!$F$2:$G$18,2,FALSE)</f>
        <v>Lightweight</v>
      </c>
      <c r="D298">
        <f t="shared" si="12"/>
        <v>16</v>
      </c>
      <c r="E298" t="s">
        <v>608</v>
      </c>
      <c r="F298" t="s">
        <v>775</v>
      </c>
      <c r="G298" s="1">
        <v>29757</v>
      </c>
      <c r="I298">
        <v>4</v>
      </c>
      <c r="J298">
        <v>924</v>
      </c>
      <c r="K298" s="1" t="s">
        <v>208</v>
      </c>
      <c r="M298" s="1">
        <f t="shared" si="13"/>
        <v>30437</v>
      </c>
      <c r="N298">
        <f t="shared" si="14"/>
        <v>680</v>
      </c>
      <c r="O298" t="str">
        <f>VLOOKUP(F298,'Country Mapping'!$A$1:$C$330,2,FALSE)</f>
        <v>Central America</v>
      </c>
      <c r="P298" t="str">
        <f>VLOOKUP(F298,'Country Mapping'!$A$1:$C$330,3,FALSE)</f>
        <v>North America</v>
      </c>
    </row>
    <row r="299" spans="1:16" x14ac:dyDescent="0.25">
      <c r="A299" t="s">
        <v>302</v>
      </c>
      <c r="B299" t="s">
        <v>36</v>
      </c>
      <c r="C299" t="str">
        <f>VLOOKUP(B299,'Weight Classes'!$F$2:$G$18,2,FALSE)</f>
        <v>Lightweight</v>
      </c>
      <c r="D299">
        <f t="shared" si="12"/>
        <v>17</v>
      </c>
      <c r="E299" t="s">
        <v>537</v>
      </c>
      <c r="F299" t="s">
        <v>747</v>
      </c>
      <c r="G299" s="1">
        <v>30437</v>
      </c>
      <c r="I299">
        <v>2</v>
      </c>
      <c r="J299">
        <v>522</v>
      </c>
      <c r="K299" s="1" t="s">
        <v>140</v>
      </c>
      <c r="L299" t="s">
        <v>1195</v>
      </c>
      <c r="M299" s="1">
        <f t="shared" si="13"/>
        <v>30989</v>
      </c>
      <c r="N299">
        <f t="shared" si="14"/>
        <v>552</v>
      </c>
      <c r="O299" t="str">
        <f>VLOOKUP(F299,'Country Mapping'!$A$1:$C$330,2,FALSE)</f>
        <v>Caribbean</v>
      </c>
      <c r="P299" t="str">
        <f>VLOOKUP(F299,'Country Mapping'!$A$1:$C$330,3,FALSE)</f>
        <v>North America</v>
      </c>
    </row>
    <row r="300" spans="1:16" x14ac:dyDescent="0.25">
      <c r="A300" t="s">
        <v>302</v>
      </c>
      <c r="B300" t="s">
        <v>36</v>
      </c>
      <c r="C300" t="str">
        <f>VLOOKUP(B300,'Weight Classes'!$F$2:$G$18,2,FALSE)</f>
        <v>Lightweight</v>
      </c>
      <c r="D300">
        <f t="shared" si="12"/>
        <v>18</v>
      </c>
      <c r="E300" t="s">
        <v>1507</v>
      </c>
      <c r="F300" t="s">
        <v>768</v>
      </c>
      <c r="G300" s="1">
        <v>30989</v>
      </c>
      <c r="I300">
        <v>0</v>
      </c>
      <c r="J300">
        <v>280</v>
      </c>
      <c r="K300" s="1" t="s">
        <v>42</v>
      </c>
      <c r="M300" s="1">
        <f t="shared" si="13"/>
        <v>31269</v>
      </c>
      <c r="N300">
        <f t="shared" si="14"/>
        <v>280</v>
      </c>
      <c r="O300" t="str">
        <f>VLOOKUP(F300,'Country Mapping'!$A$1:$C$330,2,FALSE)</f>
        <v>North America</v>
      </c>
      <c r="P300" t="str">
        <f>VLOOKUP(F300,'Country Mapping'!$A$1:$C$330,3,FALSE)</f>
        <v>North America</v>
      </c>
    </row>
    <row r="301" spans="1:16" x14ac:dyDescent="0.25">
      <c r="A301" t="s">
        <v>302</v>
      </c>
      <c r="B301" t="s">
        <v>36</v>
      </c>
      <c r="C301" t="str">
        <f>VLOOKUP(B301,'Weight Classes'!$F$2:$G$18,2,FALSE)</f>
        <v>Lightweight</v>
      </c>
      <c r="D301">
        <f t="shared" si="12"/>
        <v>19</v>
      </c>
      <c r="E301" t="s">
        <v>1508</v>
      </c>
      <c r="F301" t="s">
        <v>747</v>
      </c>
      <c r="G301" s="1">
        <v>31269</v>
      </c>
      <c r="I301">
        <v>2</v>
      </c>
      <c r="J301">
        <v>873</v>
      </c>
      <c r="K301" s="1" t="s">
        <v>209</v>
      </c>
      <c r="M301" s="1">
        <f t="shared" si="13"/>
        <v>31977</v>
      </c>
      <c r="N301">
        <f t="shared" si="14"/>
        <v>708</v>
      </c>
      <c r="O301" t="str">
        <f>VLOOKUP(F301,'Country Mapping'!$A$1:$C$330,2,FALSE)</f>
        <v>Caribbean</v>
      </c>
      <c r="P301" t="str">
        <f>VLOOKUP(F301,'Country Mapping'!$A$1:$C$330,3,FALSE)</f>
        <v>North America</v>
      </c>
    </row>
    <row r="302" spans="1:16" x14ac:dyDescent="0.25">
      <c r="A302" t="s">
        <v>302</v>
      </c>
      <c r="B302" t="s">
        <v>36</v>
      </c>
      <c r="C302" t="str">
        <f>VLOOKUP(B302,'Weight Classes'!$F$2:$G$18,2,FALSE)</f>
        <v>Lightweight</v>
      </c>
      <c r="D302">
        <f t="shared" si="12"/>
        <v>20</v>
      </c>
      <c r="E302" t="s">
        <v>1507</v>
      </c>
      <c r="F302" t="s">
        <v>768</v>
      </c>
      <c r="G302" s="1">
        <v>31977</v>
      </c>
      <c r="I302">
        <v>2</v>
      </c>
      <c r="J302">
        <v>468</v>
      </c>
      <c r="K302" s="1" t="s">
        <v>210</v>
      </c>
      <c r="L302" t="s">
        <v>1196</v>
      </c>
      <c r="M302" s="1">
        <f t="shared" si="13"/>
        <v>32445</v>
      </c>
      <c r="N302">
        <f t="shared" si="14"/>
        <v>468</v>
      </c>
      <c r="O302" t="str">
        <f>VLOOKUP(F302,'Country Mapping'!$A$1:$C$330,2,FALSE)</f>
        <v>North America</v>
      </c>
      <c r="P302" t="str">
        <f>VLOOKUP(F302,'Country Mapping'!$A$1:$C$330,3,FALSE)</f>
        <v>North America</v>
      </c>
    </row>
    <row r="303" spans="1:16" x14ac:dyDescent="0.25">
      <c r="A303" t="s">
        <v>302</v>
      </c>
      <c r="B303" t="s">
        <v>36</v>
      </c>
      <c r="C303" t="str">
        <f>VLOOKUP(B303,'Weight Classes'!$F$2:$G$18,2,FALSE)</f>
        <v>Lightweight</v>
      </c>
      <c r="D303">
        <f t="shared" si="12"/>
        <v>21</v>
      </c>
      <c r="E303" t="s">
        <v>564</v>
      </c>
      <c r="F303" t="s">
        <v>768</v>
      </c>
      <c r="G303" s="1">
        <v>32445</v>
      </c>
      <c r="I303">
        <v>0</v>
      </c>
      <c r="J303">
        <v>428</v>
      </c>
      <c r="K303" s="1" t="s">
        <v>43</v>
      </c>
      <c r="M303" s="1">
        <f t="shared" si="13"/>
        <v>32740</v>
      </c>
      <c r="N303">
        <f t="shared" si="14"/>
        <v>295</v>
      </c>
      <c r="O303" t="str">
        <f>VLOOKUP(F303,'Country Mapping'!$A$1:$C$330,2,FALSE)</f>
        <v>North America</v>
      </c>
      <c r="P303" t="str">
        <f>VLOOKUP(F303,'Country Mapping'!$A$1:$C$330,3,FALSE)</f>
        <v>North America</v>
      </c>
    </row>
    <row r="304" spans="1:16" x14ac:dyDescent="0.25">
      <c r="A304" t="s">
        <v>302</v>
      </c>
      <c r="B304" t="s">
        <v>36</v>
      </c>
      <c r="C304" t="str">
        <f>VLOOKUP(B304,'Weight Classes'!$F$2:$G$18,2,FALSE)</f>
        <v>Lightweight</v>
      </c>
      <c r="D304">
        <f t="shared" si="12"/>
        <v>22</v>
      </c>
      <c r="E304" t="s">
        <v>479</v>
      </c>
      <c r="F304" t="s">
        <v>734</v>
      </c>
      <c r="G304" s="1">
        <v>32740</v>
      </c>
      <c r="I304">
        <v>6</v>
      </c>
      <c r="J304">
        <v>1229</v>
      </c>
      <c r="K304" s="1" t="s">
        <v>211</v>
      </c>
      <c r="L304" t="s">
        <v>1195</v>
      </c>
      <c r="M304" s="1">
        <f t="shared" si="13"/>
        <v>33840</v>
      </c>
      <c r="N304">
        <f t="shared" si="14"/>
        <v>1100</v>
      </c>
      <c r="O304" t="str">
        <f>VLOOKUP(F304,'Country Mapping'!$A$1:$C$330,2,FALSE)</f>
        <v>North America</v>
      </c>
      <c r="P304" t="str">
        <f>VLOOKUP(F304,'Country Mapping'!$A$1:$C$330,3,FALSE)</f>
        <v>North America</v>
      </c>
    </row>
    <row r="305" spans="1:16" x14ac:dyDescent="0.25">
      <c r="A305" t="s">
        <v>302</v>
      </c>
      <c r="B305" t="s">
        <v>36</v>
      </c>
      <c r="C305" t="str">
        <f>VLOOKUP(B305,'Weight Classes'!$F$2:$G$18,2,FALSE)</f>
        <v>Lightweight</v>
      </c>
      <c r="D305">
        <f t="shared" si="12"/>
        <v>23</v>
      </c>
      <c r="E305" t="s">
        <v>1509</v>
      </c>
      <c r="F305" t="s">
        <v>768</v>
      </c>
      <c r="G305" s="1">
        <v>33840</v>
      </c>
      <c r="I305">
        <v>10</v>
      </c>
      <c r="J305">
        <v>1090</v>
      </c>
      <c r="K305" s="1" t="s">
        <v>212</v>
      </c>
      <c r="L305" t="s">
        <v>1197</v>
      </c>
      <c r="M305" s="1">
        <f t="shared" si="13"/>
        <v>35175</v>
      </c>
      <c r="N305">
        <f t="shared" si="14"/>
        <v>1335</v>
      </c>
      <c r="O305" t="str">
        <f>VLOOKUP(F305,'Country Mapping'!$A$1:$C$330,2,FALSE)</f>
        <v>North America</v>
      </c>
      <c r="P305" t="str">
        <f>VLOOKUP(F305,'Country Mapping'!$A$1:$C$330,3,FALSE)</f>
        <v>North America</v>
      </c>
    </row>
    <row r="306" spans="1:16" x14ac:dyDescent="0.25">
      <c r="A306" t="s">
        <v>302</v>
      </c>
      <c r="B306" t="s">
        <v>36</v>
      </c>
      <c r="C306" t="str">
        <f>VLOOKUP(B306,'Weight Classes'!$F$2:$G$18,2,FALSE)</f>
        <v>Lightweight</v>
      </c>
      <c r="D306">
        <f t="shared" si="12"/>
        <v>24</v>
      </c>
      <c r="E306" t="s">
        <v>570</v>
      </c>
      <c r="F306" t="s">
        <v>749</v>
      </c>
      <c r="G306" s="1">
        <v>35175</v>
      </c>
      <c r="I306">
        <v>0</v>
      </c>
      <c r="J306">
        <v>315</v>
      </c>
      <c r="K306" s="1" t="s">
        <v>44</v>
      </c>
      <c r="L306" t="s">
        <v>1198</v>
      </c>
      <c r="M306" s="1">
        <f t="shared" si="13"/>
        <v>35490</v>
      </c>
      <c r="N306">
        <f t="shared" si="14"/>
        <v>315</v>
      </c>
      <c r="O306" t="str">
        <f>VLOOKUP(F306,'Country Mapping'!$A$1:$C$330,2,FALSE)</f>
        <v>Western Europe</v>
      </c>
      <c r="P306" t="str">
        <f>VLOOKUP(F306,'Country Mapping'!$A$1:$C$330,3,FALSE)</f>
        <v>Europe</v>
      </c>
    </row>
    <row r="307" spans="1:16" x14ac:dyDescent="0.25">
      <c r="A307" t="s">
        <v>302</v>
      </c>
      <c r="B307" t="s">
        <v>36</v>
      </c>
      <c r="C307" t="str">
        <f>VLOOKUP(B307,'Weight Classes'!$F$2:$G$18,2,FALSE)</f>
        <v>Lightweight</v>
      </c>
      <c r="D307">
        <f t="shared" si="12"/>
        <v>25</v>
      </c>
      <c r="E307" t="s">
        <v>1510</v>
      </c>
      <c r="F307" t="s">
        <v>734</v>
      </c>
      <c r="G307" s="1">
        <v>35490</v>
      </c>
      <c r="I307">
        <v>3</v>
      </c>
      <c r="J307">
        <v>469</v>
      </c>
      <c r="K307" s="1" t="s">
        <v>213</v>
      </c>
      <c r="M307" s="1">
        <f t="shared" si="13"/>
        <v>35959</v>
      </c>
      <c r="N307">
        <f t="shared" si="14"/>
        <v>469</v>
      </c>
      <c r="O307" t="str">
        <f>VLOOKUP(F307,'Country Mapping'!$A$1:$C$330,2,FALSE)</f>
        <v>North America</v>
      </c>
      <c r="P307" t="str">
        <f>VLOOKUP(F307,'Country Mapping'!$A$1:$C$330,3,FALSE)</f>
        <v>North America</v>
      </c>
    </row>
    <row r="308" spans="1:16" x14ac:dyDescent="0.25">
      <c r="A308" t="s">
        <v>302</v>
      </c>
      <c r="B308" t="s">
        <v>36</v>
      </c>
      <c r="C308" t="str">
        <f>VLOOKUP(B308,'Weight Classes'!$F$2:$G$18,2,FALSE)</f>
        <v>Lightweight</v>
      </c>
      <c r="D308">
        <f t="shared" si="12"/>
        <v>26</v>
      </c>
      <c r="E308" t="s">
        <v>1511</v>
      </c>
      <c r="F308" t="s">
        <v>768</v>
      </c>
      <c r="G308" s="1">
        <v>35959</v>
      </c>
      <c r="I308">
        <v>2</v>
      </c>
      <c r="J308">
        <v>259</v>
      </c>
      <c r="K308" s="1" t="s">
        <v>214</v>
      </c>
      <c r="M308" s="1">
        <f t="shared" si="13"/>
        <v>36218</v>
      </c>
      <c r="N308">
        <f t="shared" si="14"/>
        <v>259</v>
      </c>
      <c r="O308" t="str">
        <f>VLOOKUP(F308,'Country Mapping'!$A$1:$C$330,2,FALSE)</f>
        <v>North America</v>
      </c>
      <c r="P308" t="str">
        <f>VLOOKUP(F308,'Country Mapping'!$A$1:$C$330,3,FALSE)</f>
        <v>North America</v>
      </c>
    </row>
    <row r="309" spans="1:16" x14ac:dyDescent="0.25">
      <c r="A309" t="s">
        <v>302</v>
      </c>
      <c r="B309" t="s">
        <v>36</v>
      </c>
      <c r="C309" t="str">
        <f>VLOOKUP(B309,'Weight Classes'!$F$2:$G$18,2,FALSE)</f>
        <v>Lightweight</v>
      </c>
      <c r="D309">
        <f t="shared" si="12"/>
        <v>27</v>
      </c>
      <c r="E309" t="s">
        <v>1510</v>
      </c>
      <c r="F309" t="s">
        <v>734</v>
      </c>
      <c r="G309" s="1">
        <v>36218</v>
      </c>
      <c r="I309">
        <v>4</v>
      </c>
      <c r="J309">
        <v>476</v>
      </c>
      <c r="K309" s="1" t="s">
        <v>215</v>
      </c>
      <c r="M309" s="1">
        <f t="shared" si="13"/>
        <v>36694</v>
      </c>
      <c r="N309">
        <f t="shared" si="14"/>
        <v>476</v>
      </c>
      <c r="O309" t="str">
        <f>VLOOKUP(F309,'Country Mapping'!$A$1:$C$330,2,FALSE)</f>
        <v>North America</v>
      </c>
      <c r="P309" t="str">
        <f>VLOOKUP(F309,'Country Mapping'!$A$1:$C$330,3,FALSE)</f>
        <v>North America</v>
      </c>
    </row>
    <row r="310" spans="1:16" x14ac:dyDescent="0.25">
      <c r="A310" t="s">
        <v>302</v>
      </c>
      <c r="B310" t="s">
        <v>36</v>
      </c>
      <c r="C310" t="str">
        <f>VLOOKUP(B310,'Weight Classes'!$F$2:$G$18,2,FALSE)</f>
        <v>Lightweight</v>
      </c>
      <c r="D310">
        <f t="shared" si="12"/>
        <v>28</v>
      </c>
      <c r="E310" t="s">
        <v>1512</v>
      </c>
      <c r="F310" t="s">
        <v>768</v>
      </c>
      <c r="G310" s="1">
        <v>36694</v>
      </c>
      <c r="I310">
        <v>3</v>
      </c>
      <c r="J310">
        <v>672</v>
      </c>
      <c r="K310" s="1" t="s">
        <v>216</v>
      </c>
      <c r="M310" s="1">
        <f t="shared" si="13"/>
        <v>37366</v>
      </c>
      <c r="N310">
        <f t="shared" si="14"/>
        <v>672</v>
      </c>
      <c r="O310" t="str">
        <f>VLOOKUP(F310,'Country Mapping'!$A$1:$C$330,2,FALSE)</f>
        <v>North America</v>
      </c>
      <c r="P310" t="str">
        <f>VLOOKUP(F310,'Country Mapping'!$A$1:$C$330,3,FALSE)</f>
        <v>North America</v>
      </c>
    </row>
    <row r="311" spans="1:16" x14ac:dyDescent="0.25">
      <c r="A311" t="s">
        <v>302</v>
      </c>
      <c r="B311" t="s">
        <v>36</v>
      </c>
      <c r="C311" t="str">
        <f>VLOOKUP(B311,'Weight Classes'!$F$2:$G$18,2,FALSE)</f>
        <v>Lightweight</v>
      </c>
      <c r="D311">
        <f t="shared" si="12"/>
        <v>29</v>
      </c>
      <c r="E311" t="s">
        <v>1449</v>
      </c>
      <c r="F311" t="s">
        <v>734</v>
      </c>
      <c r="G311" s="1">
        <v>37366</v>
      </c>
      <c r="I311">
        <v>3</v>
      </c>
      <c r="J311">
        <v>763</v>
      </c>
      <c r="K311" s="1" t="s">
        <v>217</v>
      </c>
      <c r="M311" s="1">
        <f t="shared" si="13"/>
        <v>38143</v>
      </c>
      <c r="N311">
        <f t="shared" si="14"/>
        <v>777</v>
      </c>
      <c r="O311" t="str">
        <f>VLOOKUP(F311,'Country Mapping'!$A$1:$C$330,2,FALSE)</f>
        <v>North America</v>
      </c>
      <c r="P311" t="str">
        <f>VLOOKUP(F311,'Country Mapping'!$A$1:$C$330,3,FALSE)</f>
        <v>North America</v>
      </c>
    </row>
    <row r="312" spans="1:16" x14ac:dyDescent="0.25">
      <c r="A312" t="s">
        <v>302</v>
      </c>
      <c r="B312" t="s">
        <v>36</v>
      </c>
      <c r="C312" t="str">
        <f>VLOOKUP(B312,'Weight Classes'!$F$2:$G$18,2,FALSE)</f>
        <v>Lightweight</v>
      </c>
      <c r="D312">
        <f t="shared" si="12"/>
        <v>30</v>
      </c>
      <c r="E312" t="s">
        <v>1512</v>
      </c>
      <c r="F312" t="s">
        <v>768</v>
      </c>
      <c r="G312" s="1">
        <v>38143</v>
      </c>
      <c r="I312">
        <v>2</v>
      </c>
      <c r="J312">
        <v>336</v>
      </c>
      <c r="K312" s="1" t="s">
        <v>218</v>
      </c>
      <c r="L312" t="s">
        <v>1199</v>
      </c>
      <c r="M312" s="1">
        <f t="shared" si="13"/>
        <v>38479</v>
      </c>
      <c r="N312">
        <f t="shared" si="14"/>
        <v>336</v>
      </c>
      <c r="O312" t="str">
        <f>VLOOKUP(F312,'Country Mapping'!$A$1:$C$330,2,FALSE)</f>
        <v>North America</v>
      </c>
      <c r="P312" t="str">
        <f>VLOOKUP(F312,'Country Mapping'!$A$1:$C$330,3,FALSE)</f>
        <v>North America</v>
      </c>
    </row>
    <row r="313" spans="1:16" x14ac:dyDescent="0.25">
      <c r="A313" t="s">
        <v>302</v>
      </c>
      <c r="B313" t="s">
        <v>36</v>
      </c>
      <c r="C313" t="str">
        <f>VLOOKUP(B313,'Weight Classes'!$F$2:$G$18,2,FALSE)</f>
        <v>Lightweight</v>
      </c>
      <c r="D313">
        <f t="shared" si="12"/>
        <v>31</v>
      </c>
      <c r="E313" t="s">
        <v>1513</v>
      </c>
      <c r="F313" t="s">
        <v>734</v>
      </c>
      <c r="G313" s="1">
        <v>38479</v>
      </c>
      <c r="I313">
        <v>0</v>
      </c>
      <c r="J313">
        <v>518</v>
      </c>
      <c r="K313" s="1" t="s">
        <v>45</v>
      </c>
      <c r="M313" s="1">
        <f t="shared" si="13"/>
        <v>38997</v>
      </c>
      <c r="N313">
        <f t="shared" si="14"/>
        <v>518</v>
      </c>
      <c r="O313" t="str">
        <f>VLOOKUP(F313,'Country Mapping'!$A$1:$C$330,2,FALSE)</f>
        <v>North America</v>
      </c>
      <c r="P313" t="str">
        <f>VLOOKUP(F313,'Country Mapping'!$A$1:$C$330,3,FALSE)</f>
        <v>North America</v>
      </c>
    </row>
    <row r="314" spans="1:16" x14ac:dyDescent="0.25">
      <c r="A314" t="s">
        <v>302</v>
      </c>
      <c r="B314" t="s">
        <v>36</v>
      </c>
      <c r="C314" t="str">
        <f>VLOOKUP(B314,'Weight Classes'!$F$2:$G$18,2,FALSE)</f>
        <v>Lightweight</v>
      </c>
      <c r="D314">
        <f t="shared" si="12"/>
        <v>32</v>
      </c>
      <c r="E314" t="s">
        <v>593</v>
      </c>
      <c r="F314" t="s">
        <v>753</v>
      </c>
      <c r="G314" s="1">
        <v>38997</v>
      </c>
      <c r="I314">
        <v>0</v>
      </c>
      <c r="J314">
        <v>117</v>
      </c>
      <c r="K314" s="1" t="s">
        <v>46</v>
      </c>
      <c r="L314" t="s">
        <v>1722</v>
      </c>
      <c r="M314" s="1">
        <f t="shared" si="13"/>
        <v>39114</v>
      </c>
      <c r="N314">
        <f t="shared" si="14"/>
        <v>117</v>
      </c>
      <c r="O314" t="str">
        <f>VLOOKUP(F314,'Country Mapping'!$A$1:$C$330,2,FALSE)</f>
        <v>Caribbean</v>
      </c>
      <c r="P314" t="str">
        <f>VLOOKUP(F314,'Country Mapping'!$A$1:$C$330,3,FALSE)</f>
        <v>North America</v>
      </c>
    </row>
    <row r="315" spans="1:16" x14ac:dyDescent="0.25">
      <c r="A315" t="s">
        <v>302</v>
      </c>
      <c r="B315" t="s">
        <v>36</v>
      </c>
      <c r="C315" t="str">
        <f>VLOOKUP(B315,'Weight Classes'!$F$2:$G$18,2,FALSE)</f>
        <v>Lightweight</v>
      </c>
      <c r="D315">
        <f t="shared" si="12"/>
        <v>33</v>
      </c>
      <c r="E315" t="s">
        <v>1514</v>
      </c>
      <c r="F315" t="s">
        <v>734</v>
      </c>
      <c r="G315" s="1">
        <v>39114</v>
      </c>
      <c r="I315">
        <v>1</v>
      </c>
      <c r="J315">
        <v>513</v>
      </c>
      <c r="K315" s="1" t="s">
        <v>127</v>
      </c>
      <c r="L315" t="s">
        <v>1200</v>
      </c>
      <c r="M315" s="1">
        <f t="shared" si="13"/>
        <v>39627</v>
      </c>
      <c r="N315">
        <f t="shared" si="14"/>
        <v>513</v>
      </c>
      <c r="O315" t="str">
        <f>VLOOKUP(F315,'Country Mapping'!$A$1:$C$330,2,FALSE)</f>
        <v>North America</v>
      </c>
      <c r="P315" t="str">
        <f>VLOOKUP(F315,'Country Mapping'!$A$1:$C$330,3,FALSE)</f>
        <v>North America</v>
      </c>
    </row>
    <row r="316" spans="1:16" x14ac:dyDescent="0.25">
      <c r="A316" t="s">
        <v>302</v>
      </c>
      <c r="B316" t="s">
        <v>36</v>
      </c>
      <c r="C316" t="str">
        <f>VLOOKUP(B316,'Weight Classes'!$F$2:$G$18,2,FALSE)</f>
        <v>Lightweight</v>
      </c>
      <c r="D316">
        <f t="shared" si="12"/>
        <v>34</v>
      </c>
      <c r="E316" t="s">
        <v>1453</v>
      </c>
      <c r="F316" t="s">
        <v>781</v>
      </c>
      <c r="G316" s="1">
        <v>39627</v>
      </c>
      <c r="I316">
        <v>1</v>
      </c>
      <c r="J316">
        <v>241</v>
      </c>
      <c r="K316" s="1" t="s">
        <v>128</v>
      </c>
      <c r="M316" s="1">
        <f t="shared" si="13"/>
        <v>39907</v>
      </c>
      <c r="N316">
        <f t="shared" si="14"/>
        <v>280</v>
      </c>
      <c r="O316" t="str">
        <f>VLOOKUP(F316,'Country Mapping'!$A$1:$C$330,2,FALSE)</f>
        <v>Oceania</v>
      </c>
      <c r="P316" t="str">
        <f>VLOOKUP(F316,'Country Mapping'!$A$1:$C$330,3,FALSE)</f>
        <v>Asia</v>
      </c>
    </row>
    <row r="317" spans="1:16" x14ac:dyDescent="0.25">
      <c r="A317" t="s">
        <v>302</v>
      </c>
      <c r="B317" t="s">
        <v>36</v>
      </c>
      <c r="C317" t="str">
        <f>VLOOKUP(B317,'Weight Classes'!$F$2:$G$18,2,FALSE)</f>
        <v>Lightweight</v>
      </c>
      <c r="D317">
        <f t="shared" si="12"/>
        <v>35</v>
      </c>
      <c r="E317" t="s">
        <v>596</v>
      </c>
      <c r="F317" t="s">
        <v>755</v>
      </c>
      <c r="G317" s="1">
        <v>39907</v>
      </c>
      <c r="I317">
        <v>2</v>
      </c>
      <c r="J317">
        <v>311</v>
      </c>
      <c r="K317" s="1" t="s">
        <v>219</v>
      </c>
      <c r="L317" t="s">
        <v>1201</v>
      </c>
      <c r="M317" s="1">
        <f t="shared" si="13"/>
        <v>40250</v>
      </c>
      <c r="N317">
        <f t="shared" si="14"/>
        <v>343</v>
      </c>
      <c r="O317" t="str">
        <f>VLOOKUP(F317,'Country Mapping'!$A$1:$C$330,2,FALSE)</f>
        <v>South America</v>
      </c>
      <c r="P317" t="str">
        <f>VLOOKUP(F317,'Country Mapping'!$A$1:$C$330,3,FALSE)</f>
        <v>South America</v>
      </c>
    </row>
    <row r="318" spans="1:16" x14ac:dyDescent="0.25">
      <c r="A318" t="s">
        <v>302</v>
      </c>
      <c r="B318" t="s">
        <v>36</v>
      </c>
      <c r="C318" t="str">
        <f>VLOOKUP(B318,'Weight Classes'!$F$2:$G$18,2,FALSE)</f>
        <v>Lightweight</v>
      </c>
      <c r="D318">
        <f t="shared" si="12"/>
        <v>36</v>
      </c>
      <c r="E318" t="s">
        <v>1515</v>
      </c>
      <c r="F318" t="s">
        <v>768</v>
      </c>
      <c r="G318" s="1">
        <v>40250</v>
      </c>
      <c r="I318">
        <v>4</v>
      </c>
      <c r="J318">
        <v>475</v>
      </c>
      <c r="K318" s="1" t="s">
        <v>220</v>
      </c>
      <c r="L318" t="s">
        <v>1202</v>
      </c>
      <c r="M318" s="1">
        <f t="shared" si="13"/>
        <v>40831</v>
      </c>
      <c r="N318">
        <f t="shared" si="14"/>
        <v>581</v>
      </c>
      <c r="O318" t="str">
        <f>VLOOKUP(F318,'Country Mapping'!$A$1:$C$330,2,FALSE)</f>
        <v>North America</v>
      </c>
      <c r="P318" t="str">
        <f>VLOOKUP(F318,'Country Mapping'!$A$1:$C$330,3,FALSE)</f>
        <v>North America</v>
      </c>
    </row>
    <row r="319" spans="1:16" x14ac:dyDescent="0.25">
      <c r="A319" t="s">
        <v>302</v>
      </c>
      <c r="B319" t="s">
        <v>36</v>
      </c>
      <c r="C319" t="str">
        <f>VLOOKUP(B319,'Weight Classes'!$F$2:$G$18,2,FALSE)</f>
        <v>Lightweight</v>
      </c>
      <c r="D319">
        <f t="shared" si="12"/>
        <v>37</v>
      </c>
      <c r="E319" t="s">
        <v>1516</v>
      </c>
      <c r="F319" t="s">
        <v>768</v>
      </c>
      <c r="G319" s="1">
        <v>40831</v>
      </c>
      <c r="I319">
        <v>2</v>
      </c>
      <c r="J319">
        <v>399</v>
      </c>
      <c r="K319" s="1" t="s">
        <v>221</v>
      </c>
      <c r="L319" t="s">
        <v>1203</v>
      </c>
      <c r="M319" s="1">
        <f t="shared" si="13"/>
        <v>41230</v>
      </c>
      <c r="N319">
        <f t="shared" si="14"/>
        <v>399</v>
      </c>
      <c r="O319" t="str">
        <f>VLOOKUP(F319,'Country Mapping'!$A$1:$C$330,2,FALSE)</f>
        <v>North America</v>
      </c>
      <c r="P319" t="str">
        <f>VLOOKUP(F319,'Country Mapping'!$A$1:$C$330,3,FALSE)</f>
        <v>North America</v>
      </c>
    </row>
    <row r="320" spans="1:16" x14ac:dyDescent="0.25">
      <c r="A320" t="s">
        <v>302</v>
      </c>
      <c r="B320" t="s">
        <v>36</v>
      </c>
      <c r="C320" t="str">
        <f>VLOOKUP(B320,'Weight Classes'!$F$2:$G$18,2,FALSE)</f>
        <v>Lightweight</v>
      </c>
      <c r="D320">
        <f t="shared" si="12"/>
        <v>38</v>
      </c>
      <c r="E320" t="s">
        <v>521</v>
      </c>
      <c r="F320" t="s">
        <v>734</v>
      </c>
      <c r="G320" s="1">
        <v>41230</v>
      </c>
      <c r="I320">
        <v>1</v>
      </c>
      <c r="J320">
        <v>438</v>
      </c>
      <c r="K320" s="1" t="s">
        <v>129</v>
      </c>
      <c r="M320" s="1">
        <f t="shared" si="13"/>
        <v>41668</v>
      </c>
      <c r="N320">
        <f t="shared" si="14"/>
        <v>438</v>
      </c>
      <c r="O320" t="str">
        <f>VLOOKUP(F320,'Country Mapping'!$A$1:$C$330,2,FALSE)</f>
        <v>North America</v>
      </c>
      <c r="P320" t="str">
        <f>VLOOKUP(F320,'Country Mapping'!$A$1:$C$330,3,FALSE)</f>
        <v>North America</v>
      </c>
    </row>
    <row r="321" spans="1:16" x14ac:dyDescent="0.25">
      <c r="A321" t="s">
        <v>302</v>
      </c>
      <c r="B321" t="s">
        <v>36</v>
      </c>
      <c r="C321" t="str">
        <f>VLOOKUP(B321,'Weight Classes'!$F$2:$G$18,2,FALSE)</f>
        <v>Lightweight</v>
      </c>
      <c r="D321">
        <f t="shared" si="12"/>
        <v>39</v>
      </c>
      <c r="E321" t="s">
        <v>1517</v>
      </c>
      <c r="F321" t="s">
        <v>734</v>
      </c>
      <c r="G321" s="1">
        <v>41668</v>
      </c>
      <c r="I321">
        <v>2</v>
      </c>
      <c r="J321">
        <v>285</v>
      </c>
      <c r="K321" s="1" t="s">
        <v>222</v>
      </c>
      <c r="L321" t="s">
        <v>1200</v>
      </c>
      <c r="M321" s="1">
        <f t="shared" si="13"/>
        <v>42003</v>
      </c>
      <c r="N321">
        <f t="shared" si="14"/>
        <v>335</v>
      </c>
      <c r="O321" t="str">
        <f>VLOOKUP(F321,'Country Mapping'!$A$1:$C$330,2,FALSE)</f>
        <v>North America</v>
      </c>
      <c r="P321" t="str">
        <f>VLOOKUP(F321,'Country Mapping'!$A$1:$C$330,3,FALSE)</f>
        <v>North America</v>
      </c>
    </row>
    <row r="322" spans="1:16" x14ac:dyDescent="0.25">
      <c r="A322" t="s">
        <v>302</v>
      </c>
      <c r="B322" t="s">
        <v>36</v>
      </c>
      <c r="C322" t="str">
        <f>VLOOKUP(B322,'Weight Classes'!$F$2:$G$18,2,FALSE)</f>
        <v>Lightweight</v>
      </c>
      <c r="D322">
        <f t="shared" si="12"/>
        <v>40</v>
      </c>
      <c r="E322" t="s">
        <v>579</v>
      </c>
      <c r="F322" t="s">
        <v>755</v>
      </c>
      <c r="G322" s="1">
        <v>42003</v>
      </c>
      <c r="I322">
        <v>2</v>
      </c>
      <c r="J322">
        <v>419</v>
      </c>
      <c r="K322" s="1" t="s">
        <v>223</v>
      </c>
      <c r="L322" t="s">
        <v>1204</v>
      </c>
      <c r="M322" s="1">
        <f t="shared" si="13"/>
        <v>42532</v>
      </c>
      <c r="N322">
        <f t="shared" si="14"/>
        <v>529</v>
      </c>
      <c r="O322" t="str">
        <f>VLOOKUP(F322,'Country Mapping'!$A$1:$C$330,2,FALSE)</f>
        <v>South America</v>
      </c>
      <c r="P322" t="str">
        <f>VLOOKUP(F322,'Country Mapping'!$A$1:$C$330,3,FALSE)</f>
        <v>South America</v>
      </c>
    </row>
    <row r="323" spans="1:16" x14ac:dyDescent="0.25">
      <c r="A323" t="s">
        <v>302</v>
      </c>
      <c r="B323" t="s">
        <v>36</v>
      </c>
      <c r="C323" t="str">
        <f>VLOOKUP(B323,'Weight Classes'!$F$2:$G$18,2,FALSE)</f>
        <v>Lightweight</v>
      </c>
      <c r="D323">
        <f t="shared" si="12"/>
        <v>41</v>
      </c>
      <c r="E323" t="s">
        <v>1518</v>
      </c>
      <c r="F323" t="s">
        <v>1732</v>
      </c>
      <c r="G323" s="1">
        <v>42532</v>
      </c>
      <c r="I323">
        <v>0</v>
      </c>
      <c r="J323">
        <v>232</v>
      </c>
      <c r="K323" s="1" t="s">
        <v>47</v>
      </c>
      <c r="L323" t="s">
        <v>1205</v>
      </c>
      <c r="M323" s="1">
        <f t="shared" si="13"/>
        <v>42763</v>
      </c>
      <c r="N323">
        <f t="shared" si="14"/>
        <v>231</v>
      </c>
      <c r="O323" t="str">
        <f>VLOOKUP(F323,'Country Mapping'!$A$1:$C$330,2,FALSE)</f>
        <v>Eastern Europe</v>
      </c>
      <c r="P323" t="str">
        <f>VLOOKUP(F323,'Country Mapping'!$A$1:$C$330,3,FALSE)</f>
        <v>Europe</v>
      </c>
    </row>
    <row r="324" spans="1:16" x14ac:dyDescent="0.25">
      <c r="A324" t="s">
        <v>302</v>
      </c>
      <c r="B324" t="s">
        <v>36</v>
      </c>
      <c r="C324" t="str">
        <f>VLOOKUP(B324,'Weight Classes'!$F$2:$G$18,2,FALSE)</f>
        <v>Lightweight</v>
      </c>
      <c r="D324">
        <f t="shared" ref="D324:D387" si="15">IF(B324=B323,D323+1,1)</f>
        <v>42</v>
      </c>
      <c r="E324" t="s">
        <v>1519</v>
      </c>
      <c r="F324" t="s">
        <v>734</v>
      </c>
      <c r="G324" s="1">
        <v>42763</v>
      </c>
      <c r="I324">
        <v>1</v>
      </c>
      <c r="J324">
        <v>812</v>
      </c>
      <c r="K324" s="1" t="s">
        <v>130</v>
      </c>
      <c r="M324" s="1">
        <f t="shared" ref="M324:M387" si="16">IF(B325=B324,G325,"")</f>
        <v>43708</v>
      </c>
      <c r="N324">
        <f t="shared" ref="N324:N387" si="17">IF(B324=B325,M324-G324,"")</f>
        <v>945</v>
      </c>
      <c r="O324" t="str">
        <f>VLOOKUP(F324,'Country Mapping'!$A$1:$C$330,2,FALSE)</f>
        <v>North America</v>
      </c>
      <c r="P324" t="str">
        <f>VLOOKUP(F324,'Country Mapping'!$A$1:$C$330,3,FALSE)</f>
        <v>North America</v>
      </c>
    </row>
    <row r="325" spans="1:16" x14ac:dyDescent="0.25">
      <c r="A325" t="s">
        <v>302</v>
      </c>
      <c r="B325" t="s">
        <v>36</v>
      </c>
      <c r="C325" t="str">
        <f>VLOOKUP(B325,'Weight Classes'!$F$2:$G$18,2,FALSE)</f>
        <v>Lightweight</v>
      </c>
      <c r="D325">
        <f t="shared" si="15"/>
        <v>43</v>
      </c>
      <c r="E325" t="s">
        <v>1520</v>
      </c>
      <c r="F325" t="s">
        <v>739</v>
      </c>
      <c r="G325" s="1">
        <v>43708</v>
      </c>
      <c r="I325">
        <v>0</v>
      </c>
      <c r="J325">
        <v>416</v>
      </c>
      <c r="K325" s="1" t="s">
        <v>1728</v>
      </c>
      <c r="M325" s="1">
        <f t="shared" si="16"/>
        <v>43761</v>
      </c>
      <c r="N325">
        <f t="shared" si="17"/>
        <v>53</v>
      </c>
      <c r="O325" t="str">
        <f>VLOOKUP(F325,'Country Mapping'!$A$1:$C$330,2,FALSE)</f>
        <v>Eastern Europe</v>
      </c>
      <c r="P325" t="str">
        <f>VLOOKUP(F325,'Country Mapping'!$A$1:$C$330,3,FALSE)</f>
        <v>Europe</v>
      </c>
    </row>
    <row r="326" spans="1:16" x14ac:dyDescent="0.25">
      <c r="A326" t="s">
        <v>302</v>
      </c>
      <c r="B326" t="s">
        <v>36</v>
      </c>
      <c r="C326" t="str">
        <f>VLOOKUP(B326,'Weight Classes'!$F$2:$G$18,2,FALSE)</f>
        <v>Lightweight</v>
      </c>
      <c r="D326">
        <f t="shared" si="15"/>
        <v>44</v>
      </c>
      <c r="E326" t="s">
        <v>1521</v>
      </c>
      <c r="F326" t="s">
        <v>734</v>
      </c>
      <c r="G326" s="1">
        <v>43761</v>
      </c>
      <c r="I326">
        <v>1</v>
      </c>
      <c r="J326">
        <v>50</v>
      </c>
      <c r="K326" s="1" t="s">
        <v>16</v>
      </c>
      <c r="L326" t="s">
        <v>1200</v>
      </c>
      <c r="M326" s="1" t="str">
        <f t="shared" si="16"/>
        <v/>
      </c>
      <c r="N326" t="str">
        <f t="shared" si="17"/>
        <v/>
      </c>
      <c r="O326" t="str">
        <f>VLOOKUP(F326,'Country Mapping'!$A$1:$C$330,2,FALSE)</f>
        <v>North America</v>
      </c>
      <c r="P326" t="str">
        <f>VLOOKUP(F326,'Country Mapping'!$A$1:$C$330,3,FALSE)</f>
        <v>North America</v>
      </c>
    </row>
    <row r="327" spans="1:16" x14ac:dyDescent="0.25">
      <c r="A327" t="s">
        <v>302</v>
      </c>
      <c r="B327" t="s">
        <v>1723</v>
      </c>
      <c r="C327" t="str">
        <f>VLOOKUP(B327,'Weight Classes'!$F$2:$G$18,2,FALSE)</f>
        <v>Super Featherweight</v>
      </c>
      <c r="D327">
        <f t="shared" si="15"/>
        <v>1</v>
      </c>
      <c r="E327" t="s">
        <v>1522</v>
      </c>
      <c r="F327" t="s">
        <v>781</v>
      </c>
      <c r="G327" s="1">
        <v>23058</v>
      </c>
      <c r="I327">
        <v>5</v>
      </c>
      <c r="J327">
        <v>1580</v>
      </c>
      <c r="K327" s="1" t="s">
        <v>252</v>
      </c>
      <c r="M327" s="1">
        <f t="shared" si="16"/>
        <v>24638</v>
      </c>
      <c r="N327">
        <f t="shared" si="17"/>
        <v>1580</v>
      </c>
      <c r="O327" t="str">
        <f>VLOOKUP(F327,'Country Mapping'!$A$1:$C$330,2,FALSE)</f>
        <v>Oceania</v>
      </c>
      <c r="P327" t="str">
        <f>VLOOKUP(F327,'Country Mapping'!$A$1:$C$330,3,FALSE)</f>
        <v>Asia</v>
      </c>
    </row>
    <row r="328" spans="1:16" x14ac:dyDescent="0.25">
      <c r="A328" t="s">
        <v>302</v>
      </c>
      <c r="B328" t="s">
        <v>1723</v>
      </c>
      <c r="C328" t="str">
        <f>VLOOKUP(B328,'Weight Classes'!$F$2:$G$18,2,FALSE)</f>
        <v>Super Featherweight</v>
      </c>
      <c r="D328">
        <f t="shared" si="15"/>
        <v>2</v>
      </c>
      <c r="E328" t="s">
        <v>581</v>
      </c>
      <c r="F328" t="s">
        <v>771</v>
      </c>
      <c r="G328" s="1">
        <v>24638</v>
      </c>
      <c r="I328">
        <v>0</v>
      </c>
      <c r="J328">
        <v>182</v>
      </c>
      <c r="K328" s="1" t="s">
        <v>70</v>
      </c>
      <c r="M328" s="1">
        <f t="shared" si="16"/>
        <v>24820</v>
      </c>
      <c r="N328">
        <f t="shared" si="17"/>
        <v>182</v>
      </c>
      <c r="O328" t="str">
        <f>VLOOKUP(F328,'Country Mapping'!$A$1:$C$330,2,FALSE)</f>
        <v>East Asia</v>
      </c>
      <c r="P328" t="str">
        <f>VLOOKUP(F328,'Country Mapping'!$A$1:$C$330,3,FALSE)</f>
        <v>Asia</v>
      </c>
    </row>
    <row r="329" spans="1:16" x14ac:dyDescent="0.25">
      <c r="A329" t="s">
        <v>302</v>
      </c>
      <c r="B329" t="s">
        <v>1723</v>
      </c>
      <c r="C329" t="str">
        <f>VLOOKUP(B329,'Weight Classes'!$F$2:$G$18,2,FALSE)</f>
        <v>Super Featherweight</v>
      </c>
      <c r="D329">
        <f t="shared" si="15"/>
        <v>3</v>
      </c>
      <c r="E329" t="s">
        <v>582</v>
      </c>
      <c r="F329" t="s">
        <v>771</v>
      </c>
      <c r="G329" s="1">
        <v>24820</v>
      </c>
      <c r="I329">
        <v>2</v>
      </c>
      <c r="J329">
        <v>401</v>
      </c>
      <c r="K329" s="1" t="s">
        <v>253</v>
      </c>
      <c r="M329" s="1">
        <f t="shared" si="16"/>
        <v>25249</v>
      </c>
      <c r="N329">
        <f t="shared" si="17"/>
        <v>429</v>
      </c>
      <c r="O329" t="str">
        <f>VLOOKUP(F329,'Country Mapping'!$A$1:$C$330,2,FALSE)</f>
        <v>East Asia</v>
      </c>
      <c r="P329" t="str">
        <f>VLOOKUP(F329,'Country Mapping'!$A$1:$C$330,3,FALSE)</f>
        <v>Asia</v>
      </c>
    </row>
    <row r="330" spans="1:16" x14ac:dyDescent="0.25">
      <c r="A330" t="s">
        <v>302</v>
      </c>
      <c r="B330" t="s">
        <v>1723</v>
      </c>
      <c r="C330" t="str">
        <f>VLOOKUP(B330,'Weight Classes'!$F$2:$G$18,2,FALSE)</f>
        <v>Super Featherweight</v>
      </c>
      <c r="D330">
        <f t="shared" si="15"/>
        <v>4</v>
      </c>
      <c r="E330" t="s">
        <v>1523</v>
      </c>
      <c r="F330" t="s">
        <v>781</v>
      </c>
      <c r="G330" s="1">
        <v>25249</v>
      </c>
      <c r="I330">
        <v>0</v>
      </c>
      <c r="J330">
        <v>414</v>
      </c>
      <c r="K330" s="1" t="s">
        <v>71</v>
      </c>
      <c r="L330" t="s">
        <v>1192</v>
      </c>
      <c r="M330" s="1">
        <f t="shared" si="16"/>
        <v>25663</v>
      </c>
      <c r="N330">
        <f t="shared" si="17"/>
        <v>414</v>
      </c>
      <c r="O330" t="str">
        <f>VLOOKUP(F330,'Country Mapping'!$A$1:$C$330,2,FALSE)</f>
        <v>Oceania</v>
      </c>
      <c r="P330" t="str">
        <f>VLOOKUP(F330,'Country Mapping'!$A$1:$C$330,3,FALSE)</f>
        <v>Asia</v>
      </c>
    </row>
    <row r="331" spans="1:16" x14ac:dyDescent="0.25">
      <c r="A331" t="s">
        <v>302</v>
      </c>
      <c r="B331" t="s">
        <v>1723</v>
      </c>
      <c r="C331" t="str">
        <f>VLOOKUP(B331,'Weight Classes'!$F$2:$G$18,2,FALSE)</f>
        <v>Super Featherweight</v>
      </c>
      <c r="D331">
        <f t="shared" si="15"/>
        <v>5</v>
      </c>
      <c r="E331" t="s">
        <v>581</v>
      </c>
      <c r="F331" t="s">
        <v>771</v>
      </c>
      <c r="G331" s="1">
        <v>25663</v>
      </c>
      <c r="I331">
        <v>3</v>
      </c>
      <c r="J331">
        <v>553</v>
      </c>
      <c r="K331" s="1" t="s">
        <v>254</v>
      </c>
      <c r="M331" s="1">
        <f t="shared" si="16"/>
        <v>26216</v>
      </c>
      <c r="N331">
        <f t="shared" si="17"/>
        <v>553</v>
      </c>
      <c r="O331" t="str">
        <f>VLOOKUP(F331,'Country Mapping'!$A$1:$C$330,2,FALSE)</f>
        <v>East Asia</v>
      </c>
      <c r="P331" t="str">
        <f>VLOOKUP(F331,'Country Mapping'!$A$1:$C$330,3,FALSE)</f>
        <v>Asia</v>
      </c>
    </row>
    <row r="332" spans="1:16" x14ac:dyDescent="0.25">
      <c r="A332" t="s">
        <v>302</v>
      </c>
      <c r="B332" t="s">
        <v>1723</v>
      </c>
      <c r="C332" t="str">
        <f>VLOOKUP(B332,'Weight Classes'!$F$2:$G$18,2,FALSE)</f>
        <v>Super Featherweight</v>
      </c>
      <c r="D332">
        <f t="shared" si="15"/>
        <v>6</v>
      </c>
      <c r="E332" t="s">
        <v>1524</v>
      </c>
      <c r="F332" t="s">
        <v>768</v>
      </c>
      <c r="G332" s="1">
        <v>26216</v>
      </c>
      <c r="I332">
        <v>5</v>
      </c>
      <c r="J332">
        <v>872</v>
      </c>
      <c r="K332" s="1" t="s">
        <v>255</v>
      </c>
      <c r="M332" s="1">
        <f t="shared" si="16"/>
        <v>27088</v>
      </c>
      <c r="N332">
        <f t="shared" si="17"/>
        <v>872</v>
      </c>
      <c r="O332" t="str">
        <f>VLOOKUP(F332,'Country Mapping'!$A$1:$C$330,2,FALSE)</f>
        <v>North America</v>
      </c>
      <c r="P332" t="str">
        <f>VLOOKUP(F332,'Country Mapping'!$A$1:$C$330,3,FALSE)</f>
        <v>North America</v>
      </c>
    </row>
    <row r="333" spans="1:16" x14ac:dyDescent="0.25">
      <c r="A333" t="s">
        <v>302</v>
      </c>
      <c r="B333" t="s">
        <v>1723</v>
      </c>
      <c r="C333" t="str">
        <f>VLOOKUP(B333,'Weight Classes'!$F$2:$G$18,2,FALSE)</f>
        <v>Super Featherweight</v>
      </c>
      <c r="D333">
        <f t="shared" si="15"/>
        <v>7</v>
      </c>
      <c r="E333" t="s">
        <v>583</v>
      </c>
      <c r="F333" t="s">
        <v>771</v>
      </c>
      <c r="G333" s="1">
        <v>27088</v>
      </c>
      <c r="I333">
        <v>3</v>
      </c>
      <c r="J333">
        <v>492</v>
      </c>
      <c r="K333" s="1" t="s">
        <v>256</v>
      </c>
      <c r="M333" s="1">
        <f t="shared" si="16"/>
        <v>27580</v>
      </c>
      <c r="N333">
        <f t="shared" si="17"/>
        <v>492</v>
      </c>
      <c r="O333" t="str">
        <f>VLOOKUP(F333,'Country Mapping'!$A$1:$C$330,2,FALSE)</f>
        <v>East Asia</v>
      </c>
      <c r="P333" t="str">
        <f>VLOOKUP(F333,'Country Mapping'!$A$1:$C$330,3,FALSE)</f>
        <v>Asia</v>
      </c>
    </row>
    <row r="334" spans="1:16" x14ac:dyDescent="0.25">
      <c r="A334" t="s">
        <v>302</v>
      </c>
      <c r="B334" t="s">
        <v>1723</v>
      </c>
      <c r="C334" t="str">
        <f>VLOOKUP(B334,'Weight Classes'!$F$2:$G$18,2,FALSE)</f>
        <v>Super Featherweight</v>
      </c>
      <c r="D334">
        <f t="shared" si="15"/>
        <v>8</v>
      </c>
      <c r="E334" t="s">
        <v>1525</v>
      </c>
      <c r="F334" t="s">
        <v>747</v>
      </c>
      <c r="G334" s="1">
        <v>27580</v>
      </c>
      <c r="I334">
        <v>10</v>
      </c>
      <c r="J334">
        <v>938</v>
      </c>
      <c r="K334" s="1" t="s">
        <v>257</v>
      </c>
      <c r="M334" s="1">
        <f t="shared" si="16"/>
        <v>28518</v>
      </c>
      <c r="N334">
        <f t="shared" si="17"/>
        <v>938</v>
      </c>
      <c r="O334" t="str">
        <f>VLOOKUP(F334,'Country Mapping'!$A$1:$C$330,2,FALSE)</f>
        <v>Caribbean</v>
      </c>
      <c r="P334" t="str">
        <f>VLOOKUP(F334,'Country Mapping'!$A$1:$C$330,3,FALSE)</f>
        <v>North America</v>
      </c>
    </row>
    <row r="335" spans="1:16" x14ac:dyDescent="0.25">
      <c r="A335" t="s">
        <v>302</v>
      </c>
      <c r="B335" t="s">
        <v>1723</v>
      </c>
      <c r="C335" t="str">
        <f>VLOOKUP(B335,'Weight Classes'!$F$2:$G$18,2,FALSE)</f>
        <v>Super Featherweight</v>
      </c>
      <c r="D335">
        <f t="shared" si="15"/>
        <v>9</v>
      </c>
      <c r="E335" t="s">
        <v>608</v>
      </c>
      <c r="F335" t="s">
        <v>775</v>
      </c>
      <c r="G335" s="1">
        <v>28518</v>
      </c>
      <c r="I335">
        <v>8</v>
      </c>
      <c r="J335">
        <v>1068</v>
      </c>
      <c r="K335" s="1" t="s">
        <v>258</v>
      </c>
      <c r="M335" s="1">
        <f t="shared" si="16"/>
        <v>29566</v>
      </c>
      <c r="N335">
        <f t="shared" si="17"/>
        <v>1048</v>
      </c>
      <c r="O335" t="str">
        <f>VLOOKUP(F335,'Country Mapping'!$A$1:$C$330,2,FALSE)</f>
        <v>Central America</v>
      </c>
      <c r="P335" t="str">
        <f>VLOOKUP(F335,'Country Mapping'!$A$1:$C$330,3,FALSE)</f>
        <v>North America</v>
      </c>
    </row>
    <row r="336" spans="1:16" x14ac:dyDescent="0.25">
      <c r="A336" t="s">
        <v>302</v>
      </c>
      <c r="B336" t="s">
        <v>1723</v>
      </c>
      <c r="C336" t="str">
        <f>VLOOKUP(B336,'Weight Classes'!$F$2:$G$18,2,FALSE)</f>
        <v>Super Featherweight</v>
      </c>
      <c r="D336">
        <f t="shared" si="15"/>
        <v>10</v>
      </c>
      <c r="E336" t="s">
        <v>1526</v>
      </c>
      <c r="F336" t="s">
        <v>768</v>
      </c>
      <c r="G336" s="1">
        <v>29566</v>
      </c>
      <c r="I336">
        <v>0</v>
      </c>
      <c r="J336">
        <v>87</v>
      </c>
      <c r="K336" s="1" t="s">
        <v>72</v>
      </c>
      <c r="L336" t="s">
        <v>1206</v>
      </c>
      <c r="M336" s="1">
        <f t="shared" si="16"/>
        <v>29653</v>
      </c>
      <c r="N336">
        <f t="shared" si="17"/>
        <v>87</v>
      </c>
      <c r="O336" t="str">
        <f>VLOOKUP(F336,'Country Mapping'!$A$1:$C$330,2,FALSE)</f>
        <v>North America</v>
      </c>
      <c r="P336" t="str">
        <f>VLOOKUP(F336,'Country Mapping'!$A$1:$C$330,3,FALSE)</f>
        <v>North America</v>
      </c>
    </row>
    <row r="337" spans="1:16" x14ac:dyDescent="0.25">
      <c r="A337" t="s">
        <v>302</v>
      </c>
      <c r="B337" t="s">
        <v>1723</v>
      </c>
      <c r="C337" t="str">
        <f>VLOOKUP(B337,'Weight Classes'!$F$2:$G$18,2,FALSE)</f>
        <v>Super Featherweight</v>
      </c>
      <c r="D337">
        <f t="shared" si="15"/>
        <v>11</v>
      </c>
      <c r="E337" t="s">
        <v>1527</v>
      </c>
      <c r="F337" t="s">
        <v>776</v>
      </c>
      <c r="G337" s="1">
        <v>29653</v>
      </c>
      <c r="I337">
        <v>1</v>
      </c>
      <c r="J337">
        <v>174</v>
      </c>
      <c r="K337" s="1" t="s">
        <v>146</v>
      </c>
      <c r="M337" s="1">
        <f t="shared" si="16"/>
        <v>29827</v>
      </c>
      <c r="N337">
        <f t="shared" si="17"/>
        <v>174</v>
      </c>
      <c r="O337" t="str">
        <f>VLOOKUP(F337,'Country Mapping'!$A$1:$C$330,2,FALSE)</f>
        <v>Sub-Saharan Africa</v>
      </c>
      <c r="P337" t="str">
        <f>VLOOKUP(F337,'Country Mapping'!$A$1:$C$330,3,FALSE)</f>
        <v>Africa</v>
      </c>
    </row>
    <row r="338" spans="1:16" x14ac:dyDescent="0.25">
      <c r="A338" t="s">
        <v>302</v>
      </c>
      <c r="B338" t="s">
        <v>1723</v>
      </c>
      <c r="C338" t="str">
        <f>VLOOKUP(B338,'Weight Classes'!$F$2:$G$18,2,FALSE)</f>
        <v>Super Featherweight</v>
      </c>
      <c r="D338">
        <f t="shared" si="15"/>
        <v>12</v>
      </c>
      <c r="E338" t="s">
        <v>1528</v>
      </c>
      <c r="F338" t="s">
        <v>781</v>
      </c>
      <c r="G338" s="1">
        <v>29827</v>
      </c>
      <c r="I338">
        <v>1</v>
      </c>
      <c r="J338">
        <v>273</v>
      </c>
      <c r="K338" s="1" t="s">
        <v>147</v>
      </c>
      <c r="M338" s="1">
        <f t="shared" si="16"/>
        <v>30100</v>
      </c>
      <c r="N338">
        <f t="shared" si="17"/>
        <v>273</v>
      </c>
      <c r="O338" t="str">
        <f>VLOOKUP(F338,'Country Mapping'!$A$1:$C$330,2,FALSE)</f>
        <v>Oceania</v>
      </c>
      <c r="P338" t="str">
        <f>VLOOKUP(F338,'Country Mapping'!$A$1:$C$330,3,FALSE)</f>
        <v>Asia</v>
      </c>
    </row>
    <row r="339" spans="1:16" x14ac:dyDescent="0.25">
      <c r="A339" t="s">
        <v>302</v>
      </c>
      <c r="B339" t="s">
        <v>1723</v>
      </c>
      <c r="C339" t="str">
        <f>VLOOKUP(B339,'Weight Classes'!$F$2:$G$18,2,FALSE)</f>
        <v>Super Featherweight</v>
      </c>
      <c r="D339">
        <f t="shared" si="15"/>
        <v>13</v>
      </c>
      <c r="E339" t="s">
        <v>1526</v>
      </c>
      <c r="F339" t="s">
        <v>768</v>
      </c>
      <c r="G339" s="1">
        <v>30100</v>
      </c>
      <c r="I339">
        <v>1</v>
      </c>
      <c r="J339">
        <v>196</v>
      </c>
      <c r="K339" s="1" t="s">
        <v>148</v>
      </c>
      <c r="M339" s="1">
        <f t="shared" si="16"/>
        <v>30296</v>
      </c>
      <c r="N339">
        <f t="shared" si="17"/>
        <v>196</v>
      </c>
      <c r="O339" t="str">
        <f>VLOOKUP(F339,'Country Mapping'!$A$1:$C$330,2,FALSE)</f>
        <v>North America</v>
      </c>
      <c r="P339" t="str">
        <f>VLOOKUP(F339,'Country Mapping'!$A$1:$C$330,3,FALSE)</f>
        <v>North America</v>
      </c>
    </row>
    <row r="340" spans="1:16" x14ac:dyDescent="0.25">
      <c r="A340" t="s">
        <v>302</v>
      </c>
      <c r="B340" t="s">
        <v>1723</v>
      </c>
      <c r="C340" t="str">
        <f>VLOOKUP(B340,'Weight Classes'!$F$2:$G$18,2,FALSE)</f>
        <v>Super Featherweight</v>
      </c>
      <c r="D340">
        <f t="shared" si="15"/>
        <v>14</v>
      </c>
      <c r="E340" t="s">
        <v>1529</v>
      </c>
      <c r="F340" t="s">
        <v>734</v>
      </c>
      <c r="G340" s="1">
        <v>30296</v>
      </c>
      <c r="I340">
        <v>1</v>
      </c>
      <c r="J340">
        <v>385</v>
      </c>
      <c r="K340" s="1" t="s">
        <v>149</v>
      </c>
      <c r="M340" s="1">
        <f t="shared" si="16"/>
        <v>30535</v>
      </c>
      <c r="N340">
        <f t="shared" si="17"/>
        <v>239</v>
      </c>
      <c r="O340" t="str">
        <f>VLOOKUP(F340,'Country Mapping'!$A$1:$C$330,2,FALSE)</f>
        <v>North America</v>
      </c>
      <c r="P340" t="str">
        <f>VLOOKUP(F340,'Country Mapping'!$A$1:$C$330,3,FALSE)</f>
        <v>North America</v>
      </c>
    </row>
    <row r="341" spans="1:16" x14ac:dyDescent="0.25">
      <c r="A341" t="s">
        <v>302</v>
      </c>
      <c r="B341" t="s">
        <v>1723</v>
      </c>
      <c r="C341" t="str">
        <f>VLOOKUP(B341,'Weight Classes'!$F$2:$G$18,2,FALSE)</f>
        <v>Super Featherweight</v>
      </c>
      <c r="D341">
        <f t="shared" si="15"/>
        <v>15</v>
      </c>
      <c r="E341" t="s">
        <v>1508</v>
      </c>
      <c r="F341" t="s">
        <v>747</v>
      </c>
      <c r="G341" s="1">
        <v>30535</v>
      </c>
      <c r="I341">
        <v>1</v>
      </c>
      <c r="J341">
        <v>512</v>
      </c>
      <c r="K341" s="1" t="s">
        <v>150</v>
      </c>
      <c r="L341" t="s">
        <v>1207</v>
      </c>
      <c r="M341" s="1">
        <f t="shared" si="16"/>
        <v>30938</v>
      </c>
      <c r="N341">
        <f t="shared" si="17"/>
        <v>403</v>
      </c>
      <c r="O341" t="str">
        <f>VLOOKUP(F341,'Country Mapping'!$A$1:$C$330,2,FALSE)</f>
        <v>Caribbean</v>
      </c>
      <c r="P341" t="str">
        <f>VLOOKUP(F341,'Country Mapping'!$A$1:$C$330,3,FALSE)</f>
        <v>North America</v>
      </c>
    </row>
    <row r="342" spans="1:16" x14ac:dyDescent="0.25">
      <c r="A342" t="s">
        <v>302</v>
      </c>
      <c r="B342" t="s">
        <v>1723</v>
      </c>
      <c r="C342" t="str">
        <f>VLOOKUP(B342,'Weight Classes'!$F$2:$G$18,2,FALSE)</f>
        <v>Super Featherweight</v>
      </c>
      <c r="D342">
        <f t="shared" si="15"/>
        <v>16</v>
      </c>
      <c r="E342" t="s">
        <v>564</v>
      </c>
      <c r="F342" t="s">
        <v>768</v>
      </c>
      <c r="G342" s="1">
        <v>30938</v>
      </c>
      <c r="I342">
        <v>9</v>
      </c>
      <c r="J342">
        <v>1072</v>
      </c>
      <c r="K342" s="1" t="s">
        <v>259</v>
      </c>
      <c r="L342" t="s">
        <v>1208</v>
      </c>
      <c r="M342" s="1">
        <f t="shared" si="16"/>
        <v>32202</v>
      </c>
      <c r="N342">
        <f t="shared" si="17"/>
        <v>1264</v>
      </c>
      <c r="O342" t="str">
        <f>VLOOKUP(F342,'Country Mapping'!$A$1:$C$330,2,FALSE)</f>
        <v>North America</v>
      </c>
      <c r="P342" t="str">
        <f>VLOOKUP(F342,'Country Mapping'!$A$1:$C$330,3,FALSE)</f>
        <v>North America</v>
      </c>
    </row>
    <row r="343" spans="1:16" x14ac:dyDescent="0.25">
      <c r="A343" t="s">
        <v>302</v>
      </c>
      <c r="B343" t="s">
        <v>1723</v>
      </c>
      <c r="C343" t="str">
        <f>VLOOKUP(B343,'Weight Classes'!$F$2:$G$18,2,FALSE)</f>
        <v>Super Featherweight</v>
      </c>
      <c r="D343">
        <f t="shared" si="15"/>
        <v>17</v>
      </c>
      <c r="E343" t="s">
        <v>1530</v>
      </c>
      <c r="F343" t="s">
        <v>779</v>
      </c>
      <c r="G343" s="1">
        <v>32202</v>
      </c>
      <c r="I343">
        <v>10</v>
      </c>
      <c r="J343">
        <v>2259</v>
      </c>
      <c r="K343" s="1" t="s">
        <v>82</v>
      </c>
      <c r="L343" t="s">
        <v>1208</v>
      </c>
      <c r="M343" s="1">
        <f t="shared" si="16"/>
        <v>34461</v>
      </c>
      <c r="N343">
        <f t="shared" si="17"/>
        <v>2259</v>
      </c>
      <c r="O343" t="str">
        <f>VLOOKUP(F343,'Country Mapping'!$A$1:$C$330,2,FALSE)</f>
        <v>Sub-Saharan Africa</v>
      </c>
      <c r="P343" t="str">
        <f>VLOOKUP(F343,'Country Mapping'!$A$1:$C$330,3,FALSE)</f>
        <v>Africa</v>
      </c>
    </row>
    <row r="344" spans="1:16" x14ac:dyDescent="0.25">
      <c r="A344" t="s">
        <v>302</v>
      </c>
      <c r="B344" t="s">
        <v>1723</v>
      </c>
      <c r="C344" t="str">
        <f>VLOOKUP(B344,'Weight Classes'!$F$2:$G$18,2,FALSE)</f>
        <v>Super Featherweight</v>
      </c>
      <c r="D344">
        <f t="shared" si="15"/>
        <v>18</v>
      </c>
      <c r="E344" t="s">
        <v>1531</v>
      </c>
      <c r="F344" t="s">
        <v>734</v>
      </c>
      <c r="G344" s="1">
        <v>34461</v>
      </c>
      <c r="I344">
        <v>0</v>
      </c>
      <c r="J344">
        <v>133</v>
      </c>
      <c r="K344" s="1" t="s">
        <v>73</v>
      </c>
      <c r="M344" s="1">
        <f t="shared" si="16"/>
        <v>34594</v>
      </c>
      <c r="N344">
        <f t="shared" si="17"/>
        <v>133</v>
      </c>
      <c r="O344" t="str">
        <f>VLOOKUP(F344,'Country Mapping'!$A$1:$C$330,2,FALSE)</f>
        <v>North America</v>
      </c>
      <c r="P344" t="str">
        <f>VLOOKUP(F344,'Country Mapping'!$A$1:$C$330,3,FALSE)</f>
        <v>North America</v>
      </c>
    </row>
    <row r="345" spans="1:16" x14ac:dyDescent="0.25">
      <c r="A345" t="s">
        <v>302</v>
      </c>
      <c r="B345" t="s">
        <v>1723</v>
      </c>
      <c r="C345" t="str">
        <f>VLOOKUP(B345,'Weight Classes'!$F$2:$G$18,2,FALSE)</f>
        <v>Super Featherweight</v>
      </c>
      <c r="D345">
        <f t="shared" si="15"/>
        <v>19</v>
      </c>
      <c r="E345" t="s">
        <v>1532</v>
      </c>
      <c r="F345" t="s">
        <v>768</v>
      </c>
      <c r="G345" s="1">
        <v>34594</v>
      </c>
      <c r="I345">
        <v>2</v>
      </c>
      <c r="J345">
        <v>440</v>
      </c>
      <c r="K345" s="1" t="s">
        <v>260</v>
      </c>
      <c r="M345" s="1">
        <f t="shared" si="16"/>
        <v>35034</v>
      </c>
      <c r="N345">
        <f t="shared" si="17"/>
        <v>440</v>
      </c>
      <c r="O345" t="str">
        <f>VLOOKUP(F345,'Country Mapping'!$A$1:$C$330,2,FALSE)</f>
        <v>North America</v>
      </c>
      <c r="P345" t="str">
        <f>VLOOKUP(F345,'Country Mapping'!$A$1:$C$330,3,FALSE)</f>
        <v>North America</v>
      </c>
    </row>
    <row r="346" spans="1:16" x14ac:dyDescent="0.25">
      <c r="A346" t="s">
        <v>302</v>
      </c>
      <c r="B346" t="s">
        <v>1723</v>
      </c>
      <c r="C346" t="str">
        <f>VLOOKUP(B346,'Weight Classes'!$F$2:$G$18,2,FALSE)</f>
        <v>Super Featherweight</v>
      </c>
      <c r="D346">
        <f t="shared" si="15"/>
        <v>20</v>
      </c>
      <c r="E346" t="s">
        <v>1530</v>
      </c>
      <c r="F346" t="s">
        <v>779</v>
      </c>
      <c r="G346" s="1">
        <v>35034</v>
      </c>
      <c r="I346">
        <v>1</v>
      </c>
      <c r="J346">
        <v>477</v>
      </c>
      <c r="K346" s="1" t="s">
        <v>151</v>
      </c>
      <c r="M346" s="1">
        <f t="shared" si="16"/>
        <v>35511</v>
      </c>
      <c r="N346">
        <f t="shared" si="17"/>
        <v>477</v>
      </c>
      <c r="O346" t="str">
        <f>VLOOKUP(F346,'Country Mapping'!$A$1:$C$330,2,FALSE)</f>
        <v>Sub-Saharan Africa</v>
      </c>
      <c r="P346" t="str">
        <f>VLOOKUP(F346,'Country Mapping'!$A$1:$C$330,3,FALSE)</f>
        <v>Africa</v>
      </c>
    </row>
    <row r="347" spans="1:16" x14ac:dyDescent="0.25">
      <c r="A347" t="s">
        <v>302</v>
      </c>
      <c r="B347" t="s">
        <v>1723</v>
      </c>
      <c r="C347" t="str">
        <f>VLOOKUP(B347,'Weight Classes'!$F$2:$G$18,2,FALSE)</f>
        <v>Super Featherweight</v>
      </c>
      <c r="D347">
        <f t="shared" si="15"/>
        <v>21</v>
      </c>
      <c r="E347" t="s">
        <v>1533</v>
      </c>
      <c r="F347" t="s">
        <v>734</v>
      </c>
      <c r="G347" s="1">
        <v>35511</v>
      </c>
      <c r="I347">
        <v>3</v>
      </c>
      <c r="J347">
        <v>560</v>
      </c>
      <c r="K347" s="1" t="s">
        <v>261</v>
      </c>
      <c r="M347" s="1">
        <f t="shared" si="16"/>
        <v>36071</v>
      </c>
      <c r="N347">
        <f t="shared" si="17"/>
        <v>560</v>
      </c>
      <c r="O347" t="str">
        <f>VLOOKUP(F347,'Country Mapping'!$A$1:$C$330,2,FALSE)</f>
        <v>North America</v>
      </c>
      <c r="P347" t="str">
        <f>VLOOKUP(F347,'Country Mapping'!$A$1:$C$330,3,FALSE)</f>
        <v>North America</v>
      </c>
    </row>
    <row r="348" spans="1:16" x14ac:dyDescent="0.25">
      <c r="A348" t="s">
        <v>302</v>
      </c>
      <c r="B348" t="s">
        <v>1723</v>
      </c>
      <c r="C348" t="str">
        <f>VLOOKUP(B348,'Weight Classes'!$F$2:$G$18,2,FALSE)</f>
        <v>Super Featherweight</v>
      </c>
      <c r="D348">
        <f t="shared" si="15"/>
        <v>22</v>
      </c>
      <c r="E348" t="s">
        <v>1449</v>
      </c>
      <c r="F348" t="s">
        <v>734</v>
      </c>
      <c r="G348" s="1">
        <v>36071</v>
      </c>
      <c r="I348">
        <v>8</v>
      </c>
      <c r="J348">
        <v>1295</v>
      </c>
      <c r="K348" s="1" t="s">
        <v>262</v>
      </c>
      <c r="M348" s="1">
        <f t="shared" si="16"/>
        <v>37492</v>
      </c>
      <c r="N348">
        <f t="shared" si="17"/>
        <v>1421</v>
      </c>
      <c r="O348" t="str">
        <f>VLOOKUP(F348,'Country Mapping'!$A$1:$C$330,2,FALSE)</f>
        <v>North America</v>
      </c>
      <c r="P348" t="str">
        <f>VLOOKUP(F348,'Country Mapping'!$A$1:$C$330,3,FALSE)</f>
        <v>North America</v>
      </c>
    </row>
    <row r="349" spans="1:16" x14ac:dyDescent="0.25">
      <c r="A349" t="s">
        <v>302</v>
      </c>
      <c r="B349" t="s">
        <v>1723</v>
      </c>
      <c r="C349" t="str">
        <f>VLOOKUP(B349,'Weight Classes'!$F$2:$G$18,2,FALSE)</f>
        <v>Super Featherweight</v>
      </c>
      <c r="D349">
        <f t="shared" si="15"/>
        <v>23</v>
      </c>
      <c r="E349" t="s">
        <v>1534</v>
      </c>
      <c r="F349" t="s">
        <v>790</v>
      </c>
      <c r="G349" s="1">
        <v>37492</v>
      </c>
      <c r="I349">
        <v>1</v>
      </c>
      <c r="J349">
        <v>356</v>
      </c>
      <c r="K349" s="1" t="s">
        <v>152</v>
      </c>
      <c r="L349" t="s">
        <v>1209</v>
      </c>
      <c r="M349" s="1">
        <f t="shared" si="16"/>
        <v>37848</v>
      </c>
      <c r="N349">
        <f t="shared" si="17"/>
        <v>356</v>
      </c>
      <c r="O349" t="str">
        <f>VLOOKUP(F349,'Country Mapping'!$A$1:$C$330,2,FALSE)</f>
        <v>Oceania</v>
      </c>
      <c r="P349" t="str">
        <f>VLOOKUP(F349,'Country Mapping'!$A$1:$C$330,3,FALSE)</f>
        <v>Asia</v>
      </c>
    </row>
    <row r="350" spans="1:16" x14ac:dyDescent="0.25">
      <c r="A350" t="s">
        <v>302</v>
      </c>
      <c r="B350" t="s">
        <v>1723</v>
      </c>
      <c r="C350" t="str">
        <f>VLOOKUP(B350,'Weight Classes'!$F$2:$G$18,2,FALSE)</f>
        <v>Super Featherweight</v>
      </c>
      <c r="D350">
        <f t="shared" si="15"/>
        <v>24</v>
      </c>
      <c r="E350" t="s">
        <v>1535</v>
      </c>
      <c r="F350" t="s">
        <v>768</v>
      </c>
      <c r="G350" s="1">
        <v>37848</v>
      </c>
      <c r="I350">
        <v>0</v>
      </c>
      <c r="J350">
        <v>197</v>
      </c>
      <c r="K350" s="1" t="s">
        <v>74</v>
      </c>
      <c r="M350" s="1">
        <f t="shared" si="16"/>
        <v>38045</v>
      </c>
      <c r="N350">
        <f t="shared" si="17"/>
        <v>197</v>
      </c>
      <c r="O350" t="str">
        <f>VLOOKUP(F350,'Country Mapping'!$A$1:$C$330,2,FALSE)</f>
        <v>North America</v>
      </c>
      <c r="P350" t="str">
        <f>VLOOKUP(F350,'Country Mapping'!$A$1:$C$330,3,FALSE)</f>
        <v>North America</v>
      </c>
    </row>
    <row r="351" spans="1:16" x14ac:dyDescent="0.25">
      <c r="A351" t="s">
        <v>302</v>
      </c>
      <c r="B351" t="s">
        <v>1723</v>
      </c>
      <c r="C351" t="str">
        <f>VLOOKUP(B351,'Weight Classes'!$F$2:$G$18,2,FALSE)</f>
        <v>Super Featherweight</v>
      </c>
      <c r="D351">
        <f t="shared" si="15"/>
        <v>25</v>
      </c>
      <c r="E351" t="s">
        <v>1495</v>
      </c>
      <c r="F351" t="s">
        <v>768</v>
      </c>
      <c r="G351" s="1">
        <v>38045</v>
      </c>
      <c r="I351">
        <v>1</v>
      </c>
      <c r="J351">
        <v>273</v>
      </c>
      <c r="K351" s="1" t="s">
        <v>153</v>
      </c>
      <c r="M351" s="1">
        <f t="shared" si="16"/>
        <v>39158</v>
      </c>
      <c r="N351">
        <f t="shared" si="17"/>
        <v>1113</v>
      </c>
      <c r="O351" t="str">
        <f>VLOOKUP(F351,'Country Mapping'!$A$1:$C$330,2,FALSE)</f>
        <v>North America</v>
      </c>
      <c r="P351" t="str">
        <f>VLOOKUP(F351,'Country Mapping'!$A$1:$C$330,3,FALSE)</f>
        <v>North America</v>
      </c>
    </row>
    <row r="352" spans="1:16" x14ac:dyDescent="0.25">
      <c r="A352" t="s">
        <v>302</v>
      </c>
      <c r="B352" t="s">
        <v>1723</v>
      </c>
      <c r="C352" t="str">
        <f>VLOOKUP(B352,'Weight Classes'!$F$2:$G$18,2,FALSE)</f>
        <v>Super Featherweight</v>
      </c>
      <c r="D352">
        <f t="shared" si="15"/>
        <v>26</v>
      </c>
      <c r="E352" t="s">
        <v>1536</v>
      </c>
      <c r="F352" t="s">
        <v>768</v>
      </c>
      <c r="G352" s="1">
        <v>39158</v>
      </c>
      <c r="I352">
        <v>1</v>
      </c>
      <c r="J352">
        <v>364</v>
      </c>
      <c r="K352" s="1" t="s">
        <v>154</v>
      </c>
      <c r="M352" s="1">
        <f t="shared" si="16"/>
        <v>39522</v>
      </c>
      <c r="N352">
        <f t="shared" si="17"/>
        <v>364</v>
      </c>
      <c r="O352" t="str">
        <f>VLOOKUP(F352,'Country Mapping'!$A$1:$C$330,2,FALSE)</f>
        <v>North America</v>
      </c>
      <c r="P352" t="str">
        <f>VLOOKUP(F352,'Country Mapping'!$A$1:$C$330,3,FALSE)</f>
        <v>North America</v>
      </c>
    </row>
    <row r="353" spans="1:16" x14ac:dyDescent="0.25">
      <c r="A353" t="s">
        <v>302</v>
      </c>
      <c r="B353" t="s">
        <v>1723</v>
      </c>
      <c r="C353" t="str">
        <f>VLOOKUP(B353,'Weight Classes'!$F$2:$G$18,2,FALSE)</f>
        <v>Super Featherweight</v>
      </c>
      <c r="D353">
        <f t="shared" si="15"/>
        <v>27</v>
      </c>
      <c r="E353" t="s">
        <v>1453</v>
      </c>
      <c r="F353" t="s">
        <v>781</v>
      </c>
      <c r="G353" s="1">
        <v>39522</v>
      </c>
      <c r="I353">
        <v>0</v>
      </c>
      <c r="J353">
        <v>123</v>
      </c>
      <c r="K353" s="1" t="s">
        <v>75</v>
      </c>
      <c r="M353" s="1">
        <f t="shared" si="16"/>
        <v>39802</v>
      </c>
      <c r="N353">
        <f t="shared" si="17"/>
        <v>280</v>
      </c>
      <c r="O353" t="str">
        <f>VLOOKUP(F353,'Country Mapping'!$A$1:$C$330,2,FALSE)</f>
        <v>Oceania</v>
      </c>
      <c r="P353" t="str">
        <f>VLOOKUP(F353,'Country Mapping'!$A$1:$C$330,3,FALSE)</f>
        <v>Asia</v>
      </c>
    </row>
    <row r="354" spans="1:16" x14ac:dyDescent="0.25">
      <c r="A354" t="s">
        <v>302</v>
      </c>
      <c r="B354" t="s">
        <v>1723</v>
      </c>
      <c r="C354" t="str">
        <f>VLOOKUP(B354,'Weight Classes'!$F$2:$G$18,2,FALSE)</f>
        <v>Super Featherweight</v>
      </c>
      <c r="D354">
        <f t="shared" si="15"/>
        <v>28</v>
      </c>
      <c r="E354" t="s">
        <v>1515</v>
      </c>
      <c r="F354" t="s">
        <v>768</v>
      </c>
      <c r="G354" s="1">
        <v>39802</v>
      </c>
      <c r="I354">
        <v>3</v>
      </c>
      <c r="J354">
        <v>453</v>
      </c>
      <c r="K354" s="1" t="s">
        <v>263</v>
      </c>
      <c r="L354" t="s">
        <v>1210</v>
      </c>
      <c r="M354" s="1">
        <f t="shared" si="16"/>
        <v>40254</v>
      </c>
      <c r="N354">
        <f t="shared" si="17"/>
        <v>452</v>
      </c>
      <c r="O354" t="str">
        <f>VLOOKUP(F354,'Country Mapping'!$A$1:$C$330,2,FALSE)</f>
        <v>North America</v>
      </c>
      <c r="P354" t="str">
        <f>VLOOKUP(F354,'Country Mapping'!$A$1:$C$330,3,FALSE)</f>
        <v>North America</v>
      </c>
    </row>
    <row r="355" spans="1:16" x14ac:dyDescent="0.25">
      <c r="A355" t="s">
        <v>302</v>
      </c>
      <c r="B355" t="s">
        <v>1723</v>
      </c>
      <c r="C355" t="str">
        <f>VLOOKUP(B355,'Weight Classes'!$F$2:$G$18,2,FALSE)</f>
        <v>Super Featherweight</v>
      </c>
      <c r="D355">
        <f t="shared" si="15"/>
        <v>29</v>
      </c>
      <c r="E355" t="s">
        <v>1537</v>
      </c>
      <c r="F355" t="s">
        <v>740</v>
      </c>
      <c r="G355" s="1">
        <v>40254</v>
      </c>
      <c r="I355">
        <v>2</v>
      </c>
      <c r="J355">
        <v>254</v>
      </c>
      <c r="K355" s="1" t="s">
        <v>264</v>
      </c>
      <c r="L355" t="s">
        <v>1200</v>
      </c>
      <c r="M355" s="1">
        <f t="shared" si="16"/>
        <v>40508</v>
      </c>
      <c r="N355">
        <f t="shared" si="17"/>
        <v>254</v>
      </c>
      <c r="O355" t="str">
        <f>VLOOKUP(F355,'Country Mapping'!$A$1:$C$330,2,FALSE)</f>
        <v>Western Europe</v>
      </c>
      <c r="P355" t="str">
        <f>VLOOKUP(F355,'Country Mapping'!$A$1:$C$330,3,FALSE)</f>
        <v>Europe</v>
      </c>
    </row>
    <row r="356" spans="1:16" x14ac:dyDescent="0.25">
      <c r="A356" t="s">
        <v>302</v>
      </c>
      <c r="B356" t="s">
        <v>1723</v>
      </c>
      <c r="C356" t="str">
        <f>VLOOKUP(B356,'Weight Classes'!$F$2:$G$18,2,FALSE)</f>
        <v>Super Featherweight</v>
      </c>
      <c r="D356">
        <f t="shared" si="15"/>
        <v>30</v>
      </c>
      <c r="E356" t="s">
        <v>1538</v>
      </c>
      <c r="F356" t="s">
        <v>771</v>
      </c>
      <c r="G356" s="1">
        <v>40508</v>
      </c>
      <c r="I356">
        <v>3</v>
      </c>
      <c r="J356">
        <v>701</v>
      </c>
      <c r="K356" s="1" t="s">
        <v>265</v>
      </c>
      <c r="M356" s="1">
        <f t="shared" si="16"/>
        <v>41209</v>
      </c>
      <c r="N356">
        <f t="shared" si="17"/>
        <v>701</v>
      </c>
      <c r="O356" t="str">
        <f>VLOOKUP(F356,'Country Mapping'!$A$1:$C$330,2,FALSE)</f>
        <v>East Asia</v>
      </c>
      <c r="P356" t="str">
        <f>VLOOKUP(F356,'Country Mapping'!$A$1:$C$330,3,FALSE)</f>
        <v>Asia</v>
      </c>
    </row>
    <row r="357" spans="1:16" x14ac:dyDescent="0.25">
      <c r="A357" t="s">
        <v>302</v>
      </c>
      <c r="B357" t="s">
        <v>1723</v>
      </c>
      <c r="C357" t="str">
        <f>VLOOKUP(B357,'Weight Classes'!$F$2:$G$18,2,FALSE)</f>
        <v>Super Featherweight</v>
      </c>
      <c r="D357">
        <f t="shared" si="15"/>
        <v>31</v>
      </c>
      <c r="E357" t="s">
        <v>1539</v>
      </c>
      <c r="F357" t="s">
        <v>768</v>
      </c>
      <c r="G357" s="1">
        <v>41209</v>
      </c>
      <c r="I357">
        <v>0</v>
      </c>
      <c r="J357">
        <v>163</v>
      </c>
      <c r="K357" s="1" t="s">
        <v>76</v>
      </c>
      <c r="M357" s="1">
        <f t="shared" si="16"/>
        <v>41372</v>
      </c>
      <c r="N357">
        <f t="shared" si="17"/>
        <v>163</v>
      </c>
      <c r="O357" t="str">
        <f>VLOOKUP(F357,'Country Mapping'!$A$1:$C$330,2,FALSE)</f>
        <v>North America</v>
      </c>
      <c r="P357" t="str">
        <f>VLOOKUP(F357,'Country Mapping'!$A$1:$C$330,3,FALSE)</f>
        <v>North America</v>
      </c>
    </row>
    <row r="358" spans="1:16" x14ac:dyDescent="0.25">
      <c r="A358" t="s">
        <v>302</v>
      </c>
      <c r="B358" t="s">
        <v>1723</v>
      </c>
      <c r="C358" t="str">
        <f>VLOOKUP(B358,'Weight Classes'!$F$2:$G$18,2,FALSE)</f>
        <v>Super Featherweight</v>
      </c>
      <c r="D358">
        <f t="shared" si="15"/>
        <v>32</v>
      </c>
      <c r="E358" t="s">
        <v>1540</v>
      </c>
      <c r="F358" t="s">
        <v>771</v>
      </c>
      <c r="G358" s="1">
        <v>41372</v>
      </c>
      <c r="I358">
        <v>4</v>
      </c>
      <c r="J358">
        <v>957</v>
      </c>
      <c r="K358" s="1" t="s">
        <v>266</v>
      </c>
      <c r="M358" s="1">
        <f t="shared" si="16"/>
        <v>42329</v>
      </c>
      <c r="N358">
        <f t="shared" si="17"/>
        <v>957</v>
      </c>
      <c r="O358" t="str">
        <f>VLOOKUP(F358,'Country Mapping'!$A$1:$C$330,2,FALSE)</f>
        <v>East Asia</v>
      </c>
      <c r="P358" t="str">
        <f>VLOOKUP(F358,'Country Mapping'!$A$1:$C$330,3,FALSE)</f>
        <v>Asia</v>
      </c>
    </row>
    <row r="359" spans="1:16" x14ac:dyDescent="0.25">
      <c r="A359" t="s">
        <v>302</v>
      </c>
      <c r="B359" t="s">
        <v>1723</v>
      </c>
      <c r="C359" t="str">
        <f>VLOOKUP(B359,'Weight Classes'!$F$2:$G$18,2,FALSE)</f>
        <v>Super Featherweight</v>
      </c>
      <c r="D359">
        <f t="shared" si="15"/>
        <v>33</v>
      </c>
      <c r="E359" t="s">
        <v>1541</v>
      </c>
      <c r="F359" t="s">
        <v>768</v>
      </c>
      <c r="G359" s="1">
        <v>42329</v>
      </c>
      <c r="I359">
        <v>1</v>
      </c>
      <c r="J359">
        <v>434</v>
      </c>
      <c r="K359" s="1" t="s">
        <v>47</v>
      </c>
      <c r="M359" s="1">
        <f t="shared" si="16"/>
        <v>42763</v>
      </c>
      <c r="N359">
        <f t="shared" si="17"/>
        <v>434</v>
      </c>
      <c r="O359" t="str">
        <f>VLOOKUP(F359,'Country Mapping'!$A$1:$C$330,2,FALSE)</f>
        <v>North America</v>
      </c>
      <c r="P359" t="str">
        <f>VLOOKUP(F359,'Country Mapping'!$A$1:$C$330,3,FALSE)</f>
        <v>North America</v>
      </c>
    </row>
    <row r="360" spans="1:16" x14ac:dyDescent="0.25">
      <c r="A360" t="s">
        <v>302</v>
      </c>
      <c r="B360" t="s">
        <v>1723</v>
      </c>
      <c r="C360" t="str">
        <f>VLOOKUP(B360,'Weight Classes'!$F$2:$G$18,2,FALSE)</f>
        <v>Super Featherweight</v>
      </c>
      <c r="D360">
        <f t="shared" si="15"/>
        <v>34</v>
      </c>
      <c r="E360" t="s">
        <v>1542</v>
      </c>
      <c r="F360" t="s">
        <v>768</v>
      </c>
      <c r="G360" s="1">
        <v>42763</v>
      </c>
      <c r="I360">
        <v>6</v>
      </c>
      <c r="J360">
        <v>1361</v>
      </c>
      <c r="K360" s="1" t="s">
        <v>16</v>
      </c>
      <c r="M360" s="1" t="str">
        <f t="shared" si="16"/>
        <v/>
      </c>
      <c r="N360" t="str">
        <f t="shared" si="17"/>
        <v/>
      </c>
      <c r="O360" t="str">
        <f>VLOOKUP(F360,'Country Mapping'!$A$1:$C$330,2,FALSE)</f>
        <v>North America</v>
      </c>
      <c r="P360" t="str">
        <f>VLOOKUP(F360,'Country Mapping'!$A$1:$C$330,3,FALSE)</f>
        <v>North America</v>
      </c>
    </row>
    <row r="361" spans="1:16" x14ac:dyDescent="0.25">
      <c r="A361" t="s">
        <v>302</v>
      </c>
      <c r="B361" t="s">
        <v>17</v>
      </c>
      <c r="C361" t="str">
        <f>VLOOKUP(B361,'Weight Classes'!$F$2:$G$18,2,FALSE)</f>
        <v>Featherweight</v>
      </c>
      <c r="D361">
        <f t="shared" si="15"/>
        <v>1</v>
      </c>
      <c r="E361" t="s">
        <v>1543</v>
      </c>
      <c r="F361" t="s">
        <v>768</v>
      </c>
      <c r="G361" s="1">
        <v>23091</v>
      </c>
      <c r="I361">
        <v>3</v>
      </c>
      <c r="J361">
        <v>555</v>
      </c>
      <c r="K361" s="1" t="s">
        <v>183</v>
      </c>
      <c r="M361" s="1">
        <f t="shared" si="16"/>
        <v>23646</v>
      </c>
      <c r="N361">
        <f t="shared" si="17"/>
        <v>555</v>
      </c>
      <c r="O361" t="str">
        <f>VLOOKUP(F361,'Country Mapping'!$A$1:$C$330,2,FALSE)</f>
        <v>North America</v>
      </c>
      <c r="P361" t="str">
        <f>VLOOKUP(F361,'Country Mapping'!$A$1:$C$330,3,FALSE)</f>
        <v>North America</v>
      </c>
    </row>
    <row r="362" spans="1:16" x14ac:dyDescent="0.25">
      <c r="A362" t="s">
        <v>302</v>
      </c>
      <c r="B362" t="s">
        <v>17</v>
      </c>
      <c r="C362" t="str">
        <f>VLOOKUP(B362,'Weight Classes'!$F$2:$G$18,2,FALSE)</f>
        <v>Featherweight</v>
      </c>
      <c r="D362">
        <f t="shared" si="15"/>
        <v>2</v>
      </c>
      <c r="E362" t="s">
        <v>605</v>
      </c>
      <c r="F362" t="s">
        <v>768</v>
      </c>
      <c r="G362" s="1">
        <v>23646</v>
      </c>
      <c r="I362">
        <v>7</v>
      </c>
      <c r="J362">
        <v>1130</v>
      </c>
      <c r="K362" s="1" t="s">
        <v>184</v>
      </c>
      <c r="M362" s="1">
        <f t="shared" si="16"/>
        <v>24860</v>
      </c>
      <c r="N362">
        <f t="shared" si="17"/>
        <v>1214</v>
      </c>
      <c r="O362" t="str">
        <f>VLOOKUP(F362,'Country Mapping'!$A$1:$C$330,2,FALSE)</f>
        <v>North America</v>
      </c>
      <c r="P362" t="str">
        <f>VLOOKUP(F362,'Country Mapping'!$A$1:$C$330,3,FALSE)</f>
        <v>North America</v>
      </c>
    </row>
    <row r="363" spans="1:16" x14ac:dyDescent="0.25">
      <c r="A363" t="s">
        <v>302</v>
      </c>
      <c r="B363" t="s">
        <v>17</v>
      </c>
      <c r="C363" t="str">
        <f>VLOOKUP(B363,'Weight Classes'!$F$2:$G$18,2,FALSE)</f>
        <v>Featherweight</v>
      </c>
      <c r="D363">
        <f t="shared" si="15"/>
        <v>3</v>
      </c>
      <c r="E363" t="s">
        <v>1544</v>
      </c>
      <c r="F363" t="s">
        <v>736</v>
      </c>
      <c r="G363" s="1">
        <v>24860</v>
      </c>
      <c r="I363">
        <v>0</v>
      </c>
      <c r="J363">
        <v>183</v>
      </c>
      <c r="K363" s="1" t="s">
        <v>18</v>
      </c>
      <c r="L363" t="s">
        <v>1211</v>
      </c>
      <c r="M363" s="1">
        <f t="shared" si="16"/>
        <v>25043</v>
      </c>
      <c r="N363">
        <f t="shared" si="17"/>
        <v>183</v>
      </c>
      <c r="O363" t="str">
        <f>VLOOKUP(F363,'Country Mapping'!$A$1:$C$330,2,FALSE)</f>
        <v>Western Europe</v>
      </c>
      <c r="P363" t="str">
        <f>VLOOKUP(F363,'Country Mapping'!$A$1:$C$330,3,FALSE)</f>
        <v>Europe</v>
      </c>
    </row>
    <row r="364" spans="1:16" x14ac:dyDescent="0.25">
      <c r="A364" t="s">
        <v>302</v>
      </c>
      <c r="B364" t="s">
        <v>17</v>
      </c>
      <c r="C364" t="str">
        <f>VLOOKUP(B364,'Weight Classes'!$F$2:$G$18,2,FALSE)</f>
        <v>Featherweight</v>
      </c>
      <c r="D364">
        <f t="shared" si="15"/>
        <v>4</v>
      </c>
      <c r="E364" t="s">
        <v>1545</v>
      </c>
      <c r="F364" t="s">
        <v>762</v>
      </c>
      <c r="G364" s="1">
        <v>25043</v>
      </c>
      <c r="I364">
        <v>0</v>
      </c>
      <c r="J364">
        <v>181</v>
      </c>
      <c r="K364" s="1" t="s">
        <v>19</v>
      </c>
      <c r="M364" s="1">
        <f t="shared" si="16"/>
        <v>25224</v>
      </c>
      <c r="N364">
        <f t="shared" si="17"/>
        <v>181</v>
      </c>
      <c r="O364" t="str">
        <f>VLOOKUP(F364,'Country Mapping'!$A$1:$C$330,2,FALSE)</f>
        <v>Western Europe</v>
      </c>
      <c r="P364" t="str">
        <f>VLOOKUP(F364,'Country Mapping'!$A$1:$C$330,3,FALSE)</f>
        <v>Europe</v>
      </c>
    </row>
    <row r="365" spans="1:16" x14ac:dyDescent="0.25">
      <c r="A365" t="s">
        <v>302</v>
      </c>
      <c r="B365" t="s">
        <v>17</v>
      </c>
      <c r="C365" t="str">
        <f>VLOOKUP(B365,'Weight Classes'!$F$2:$G$18,2,FALSE)</f>
        <v>Featherweight</v>
      </c>
      <c r="D365">
        <f t="shared" si="15"/>
        <v>5</v>
      </c>
      <c r="E365" t="s">
        <v>1546</v>
      </c>
      <c r="F365" t="s">
        <v>761</v>
      </c>
      <c r="G365" s="1">
        <v>25224</v>
      </c>
      <c r="I365">
        <v>2</v>
      </c>
      <c r="J365">
        <v>473</v>
      </c>
      <c r="K365" s="1" t="s">
        <v>185</v>
      </c>
      <c r="M365" s="1">
        <f t="shared" si="16"/>
        <v>25697</v>
      </c>
      <c r="N365">
        <f t="shared" si="17"/>
        <v>473</v>
      </c>
      <c r="O365" t="str">
        <f>VLOOKUP(F365,'Country Mapping'!$A$1:$C$330,2,FALSE)</f>
        <v>Australia</v>
      </c>
      <c r="P365" t="str">
        <f>VLOOKUP(F365,'Country Mapping'!$A$1:$C$330,3,FALSE)</f>
        <v>Australia</v>
      </c>
    </row>
    <row r="366" spans="1:16" x14ac:dyDescent="0.25">
      <c r="A366" t="s">
        <v>302</v>
      </c>
      <c r="B366" t="s">
        <v>17</v>
      </c>
      <c r="C366" t="str">
        <f>VLOOKUP(B366,'Weight Classes'!$F$2:$G$18,2,FALSE)</f>
        <v>Featherweight</v>
      </c>
      <c r="D366">
        <f t="shared" si="15"/>
        <v>6</v>
      </c>
      <c r="E366" t="s">
        <v>605</v>
      </c>
      <c r="F366" t="s">
        <v>768</v>
      </c>
      <c r="G366" s="1">
        <v>25697</v>
      </c>
      <c r="I366">
        <v>0</v>
      </c>
      <c r="J366">
        <v>216</v>
      </c>
      <c r="K366" s="1" t="s">
        <v>20</v>
      </c>
      <c r="M366" s="1">
        <f t="shared" si="16"/>
        <v>25913</v>
      </c>
      <c r="N366">
        <f t="shared" si="17"/>
        <v>216</v>
      </c>
      <c r="O366" t="str">
        <f>VLOOKUP(F366,'Country Mapping'!$A$1:$C$330,2,FALSE)</f>
        <v>North America</v>
      </c>
      <c r="P366" t="str">
        <f>VLOOKUP(F366,'Country Mapping'!$A$1:$C$330,3,FALSE)</f>
        <v>North America</v>
      </c>
    </row>
    <row r="367" spans="1:16" x14ac:dyDescent="0.25">
      <c r="A367" t="s">
        <v>302</v>
      </c>
      <c r="B367" t="s">
        <v>17</v>
      </c>
      <c r="C367" t="str">
        <f>VLOOKUP(B367,'Weight Classes'!$F$2:$G$18,2,FALSE)</f>
        <v>Featherweight</v>
      </c>
      <c r="D367">
        <f t="shared" si="15"/>
        <v>7</v>
      </c>
      <c r="E367" t="s">
        <v>583</v>
      </c>
      <c r="F367" t="s">
        <v>771</v>
      </c>
      <c r="G367" s="1">
        <v>25913</v>
      </c>
      <c r="I367">
        <v>2</v>
      </c>
      <c r="J367">
        <v>525</v>
      </c>
      <c r="K367" s="1" t="s">
        <v>186</v>
      </c>
      <c r="M367" s="1">
        <f t="shared" si="16"/>
        <v>26438</v>
      </c>
      <c r="N367">
        <f t="shared" si="17"/>
        <v>525</v>
      </c>
      <c r="O367" t="str">
        <f>VLOOKUP(F367,'Country Mapping'!$A$1:$C$330,2,FALSE)</f>
        <v>East Asia</v>
      </c>
      <c r="P367" t="str">
        <f>VLOOKUP(F367,'Country Mapping'!$A$1:$C$330,3,FALSE)</f>
        <v>Asia</v>
      </c>
    </row>
    <row r="368" spans="1:16" x14ac:dyDescent="0.25">
      <c r="A368" t="s">
        <v>302</v>
      </c>
      <c r="B368" t="s">
        <v>17</v>
      </c>
      <c r="C368" t="str">
        <f>VLOOKUP(B368,'Weight Classes'!$F$2:$G$18,2,FALSE)</f>
        <v>Featherweight</v>
      </c>
      <c r="D368">
        <f t="shared" si="15"/>
        <v>8</v>
      </c>
      <c r="E368" t="s">
        <v>1547</v>
      </c>
      <c r="F368" t="s">
        <v>768</v>
      </c>
      <c r="G368" s="1">
        <v>26438</v>
      </c>
      <c r="I368">
        <v>0</v>
      </c>
      <c r="J368">
        <v>211</v>
      </c>
      <c r="K368" s="1" t="s">
        <v>21</v>
      </c>
      <c r="M368" s="1">
        <f t="shared" si="16"/>
        <v>26649</v>
      </c>
      <c r="N368">
        <f t="shared" si="17"/>
        <v>211</v>
      </c>
      <c r="O368" t="str">
        <f>VLOOKUP(F368,'Country Mapping'!$A$1:$C$330,2,FALSE)</f>
        <v>North America</v>
      </c>
      <c r="P368" t="str">
        <f>VLOOKUP(F368,'Country Mapping'!$A$1:$C$330,3,FALSE)</f>
        <v>North America</v>
      </c>
    </row>
    <row r="369" spans="1:16" x14ac:dyDescent="0.25">
      <c r="A369" t="s">
        <v>302</v>
      </c>
      <c r="B369" t="s">
        <v>17</v>
      </c>
      <c r="C369" t="str">
        <f>VLOOKUP(B369,'Weight Classes'!$F$2:$G$18,2,FALSE)</f>
        <v>Featherweight</v>
      </c>
      <c r="D369">
        <f t="shared" si="15"/>
        <v>9</v>
      </c>
      <c r="E369" t="s">
        <v>1545</v>
      </c>
      <c r="F369" t="s">
        <v>762</v>
      </c>
      <c r="G369" s="1">
        <v>26649</v>
      </c>
      <c r="I369">
        <v>0</v>
      </c>
      <c r="J369">
        <v>140</v>
      </c>
      <c r="K369" s="1" t="s">
        <v>22</v>
      </c>
      <c r="L369" t="s">
        <v>1724</v>
      </c>
      <c r="M369" s="1">
        <f t="shared" si="16"/>
        <v>26789</v>
      </c>
      <c r="N369">
        <f t="shared" si="17"/>
        <v>140</v>
      </c>
      <c r="O369" t="str">
        <f>VLOOKUP(F369,'Country Mapping'!$A$1:$C$330,2,FALSE)</f>
        <v>Western Europe</v>
      </c>
      <c r="P369" t="str">
        <f>VLOOKUP(F369,'Country Mapping'!$A$1:$C$330,3,FALSE)</f>
        <v>Europe</v>
      </c>
    </row>
    <row r="370" spans="1:16" x14ac:dyDescent="0.25">
      <c r="A370" t="s">
        <v>302</v>
      </c>
      <c r="B370" t="s">
        <v>17</v>
      </c>
      <c r="C370" t="str">
        <f>VLOOKUP(B370,'Weight Classes'!$F$2:$G$18,2,FALSE)</f>
        <v>Featherweight</v>
      </c>
      <c r="D370">
        <f t="shared" si="15"/>
        <v>10</v>
      </c>
      <c r="E370" t="s">
        <v>1548</v>
      </c>
      <c r="F370" t="s">
        <v>789</v>
      </c>
      <c r="G370" s="1">
        <v>26789</v>
      </c>
      <c r="I370">
        <v>1</v>
      </c>
      <c r="J370">
        <v>408</v>
      </c>
      <c r="K370" s="1" t="s">
        <v>117</v>
      </c>
      <c r="M370" s="1">
        <f t="shared" si="16"/>
        <v>27279</v>
      </c>
      <c r="N370">
        <f t="shared" si="17"/>
        <v>490</v>
      </c>
      <c r="O370" t="str">
        <f>VLOOKUP(F370,'Country Mapping'!$A$1:$C$330,2,FALSE)</f>
        <v>South America</v>
      </c>
      <c r="P370" t="str">
        <f>VLOOKUP(F370,'Country Mapping'!$A$1:$C$330,3,FALSE)</f>
        <v>South America</v>
      </c>
    </row>
    <row r="371" spans="1:16" x14ac:dyDescent="0.25">
      <c r="A371" t="s">
        <v>302</v>
      </c>
      <c r="B371" t="s">
        <v>17</v>
      </c>
      <c r="C371" t="str">
        <f>VLOOKUP(B371,'Weight Classes'!$F$2:$G$18,2,FALSE)</f>
        <v>Featherweight</v>
      </c>
      <c r="D371">
        <f t="shared" si="15"/>
        <v>11</v>
      </c>
      <c r="E371" t="s">
        <v>1529</v>
      </c>
      <c r="F371" t="s">
        <v>734</v>
      </c>
      <c r="G371" s="1">
        <v>27279</v>
      </c>
      <c r="I371">
        <v>1</v>
      </c>
      <c r="J371">
        <v>286</v>
      </c>
      <c r="K371" s="1" t="s">
        <v>118</v>
      </c>
      <c r="L371" t="s">
        <v>1212</v>
      </c>
      <c r="M371" s="1">
        <f t="shared" si="16"/>
        <v>27565</v>
      </c>
      <c r="N371">
        <f t="shared" si="17"/>
        <v>286</v>
      </c>
      <c r="O371" t="str">
        <f>VLOOKUP(F371,'Country Mapping'!$A$1:$C$330,2,FALSE)</f>
        <v>North America</v>
      </c>
      <c r="P371" t="str">
        <f>VLOOKUP(F371,'Country Mapping'!$A$1:$C$330,3,FALSE)</f>
        <v>North America</v>
      </c>
    </row>
    <row r="372" spans="1:16" x14ac:dyDescent="0.25">
      <c r="A372" t="s">
        <v>302</v>
      </c>
      <c r="B372" t="s">
        <v>17</v>
      </c>
      <c r="C372" t="str">
        <f>VLOOKUP(B372,'Weight Classes'!$F$2:$G$18,2,FALSE)</f>
        <v>Featherweight</v>
      </c>
      <c r="D372">
        <f t="shared" si="15"/>
        <v>12</v>
      </c>
      <c r="E372" t="s">
        <v>646</v>
      </c>
      <c r="F372" t="s">
        <v>768</v>
      </c>
      <c r="G372" s="1">
        <v>27565</v>
      </c>
      <c r="I372">
        <v>0</v>
      </c>
      <c r="J372">
        <v>92</v>
      </c>
      <c r="K372" s="1" t="s">
        <v>23</v>
      </c>
      <c r="M372" s="1">
        <f t="shared" si="16"/>
        <v>27657</v>
      </c>
      <c r="N372">
        <f t="shared" si="17"/>
        <v>92</v>
      </c>
      <c r="O372" t="str">
        <f>VLOOKUP(F372,'Country Mapping'!$A$1:$C$330,2,FALSE)</f>
        <v>North America</v>
      </c>
      <c r="P372" t="str">
        <f>VLOOKUP(F372,'Country Mapping'!$A$1:$C$330,3,FALSE)</f>
        <v>North America</v>
      </c>
    </row>
    <row r="373" spans="1:16" x14ac:dyDescent="0.25">
      <c r="A373" t="s">
        <v>302</v>
      </c>
      <c r="B373" t="s">
        <v>17</v>
      </c>
      <c r="C373" t="str">
        <f>VLOOKUP(B373,'Weight Classes'!$F$2:$G$18,2,FALSE)</f>
        <v>Featherweight</v>
      </c>
      <c r="D373">
        <f t="shared" si="15"/>
        <v>13</v>
      </c>
      <c r="E373" t="s">
        <v>1549</v>
      </c>
      <c r="F373" t="s">
        <v>779</v>
      </c>
      <c r="G373" s="1">
        <v>27657</v>
      </c>
      <c r="I373">
        <v>2</v>
      </c>
      <c r="J373">
        <v>420</v>
      </c>
      <c r="K373" s="1" t="s">
        <v>187</v>
      </c>
      <c r="M373" s="1">
        <f t="shared" si="16"/>
        <v>28077</v>
      </c>
      <c r="N373">
        <f t="shared" si="17"/>
        <v>420</v>
      </c>
      <c r="O373" t="str">
        <f>VLOOKUP(F373,'Country Mapping'!$A$1:$C$330,2,FALSE)</f>
        <v>Sub-Saharan Africa</v>
      </c>
      <c r="P373" t="str">
        <f>VLOOKUP(F373,'Country Mapping'!$A$1:$C$330,3,FALSE)</f>
        <v>Africa</v>
      </c>
    </row>
    <row r="374" spans="1:16" x14ac:dyDescent="0.25">
      <c r="A374" t="s">
        <v>302</v>
      </c>
      <c r="B374" t="s">
        <v>17</v>
      </c>
      <c r="C374" t="str">
        <f>VLOOKUP(B374,'Weight Classes'!$F$2:$G$18,2,FALSE)</f>
        <v>Featherweight</v>
      </c>
      <c r="D374">
        <f t="shared" si="15"/>
        <v>14</v>
      </c>
      <c r="E374" t="s">
        <v>1550</v>
      </c>
      <c r="F374" t="s">
        <v>734</v>
      </c>
      <c r="G374" s="1">
        <v>28077</v>
      </c>
      <c r="I374">
        <v>8</v>
      </c>
      <c r="J374">
        <v>1176</v>
      </c>
      <c r="K374" s="1" t="s">
        <v>188</v>
      </c>
      <c r="M374" s="1">
        <f t="shared" si="16"/>
        <v>29253</v>
      </c>
      <c r="N374">
        <f t="shared" si="17"/>
        <v>1176</v>
      </c>
      <c r="O374" t="str">
        <f>VLOOKUP(F374,'Country Mapping'!$A$1:$C$330,2,FALSE)</f>
        <v>North America</v>
      </c>
      <c r="P374" t="str">
        <f>VLOOKUP(F374,'Country Mapping'!$A$1:$C$330,3,FALSE)</f>
        <v>North America</v>
      </c>
    </row>
    <row r="375" spans="1:16" x14ac:dyDescent="0.25">
      <c r="A375" t="s">
        <v>302</v>
      </c>
      <c r="B375" t="s">
        <v>17</v>
      </c>
      <c r="C375" t="str">
        <f>VLOOKUP(B375,'Weight Classes'!$F$2:$G$18,2,FALSE)</f>
        <v>Featherweight</v>
      </c>
      <c r="D375">
        <f t="shared" si="15"/>
        <v>15</v>
      </c>
      <c r="E375" t="s">
        <v>1551</v>
      </c>
      <c r="F375" t="s">
        <v>768</v>
      </c>
      <c r="G375" s="1">
        <v>29253</v>
      </c>
      <c r="I375">
        <v>9</v>
      </c>
      <c r="J375">
        <v>922</v>
      </c>
      <c r="K375" s="1" t="s">
        <v>189</v>
      </c>
      <c r="M375" s="1">
        <f t="shared" si="16"/>
        <v>30209</v>
      </c>
      <c r="N375">
        <f t="shared" si="17"/>
        <v>956</v>
      </c>
      <c r="O375" t="str">
        <f>VLOOKUP(F375,'Country Mapping'!$A$1:$C$330,2,FALSE)</f>
        <v>North America</v>
      </c>
      <c r="P375" t="str">
        <f>VLOOKUP(F375,'Country Mapping'!$A$1:$C$330,3,FALSE)</f>
        <v>North America</v>
      </c>
    </row>
    <row r="376" spans="1:16" x14ac:dyDescent="0.25">
      <c r="A376" t="s">
        <v>302</v>
      </c>
      <c r="B376" t="s">
        <v>17</v>
      </c>
      <c r="C376" t="str">
        <f>VLOOKUP(B376,'Weight Classes'!$F$2:$G$18,2,FALSE)</f>
        <v>Featherweight</v>
      </c>
      <c r="D376">
        <f t="shared" si="15"/>
        <v>16</v>
      </c>
      <c r="E376" t="s">
        <v>1552</v>
      </c>
      <c r="F376" t="s">
        <v>747</v>
      </c>
      <c r="G376" s="1">
        <v>30209</v>
      </c>
      <c r="I376">
        <v>2</v>
      </c>
      <c r="J376">
        <v>563</v>
      </c>
      <c r="K376" s="1" t="s">
        <v>190</v>
      </c>
      <c r="L376" t="s">
        <v>1213</v>
      </c>
      <c r="M376" s="1">
        <f t="shared" si="16"/>
        <v>30772</v>
      </c>
      <c r="N376">
        <f t="shared" si="17"/>
        <v>563</v>
      </c>
      <c r="O376" t="str">
        <f>VLOOKUP(F376,'Country Mapping'!$A$1:$C$330,2,FALSE)</f>
        <v>Caribbean</v>
      </c>
      <c r="P376" t="str">
        <f>VLOOKUP(F376,'Country Mapping'!$A$1:$C$330,3,FALSE)</f>
        <v>North America</v>
      </c>
    </row>
    <row r="377" spans="1:16" x14ac:dyDescent="0.25">
      <c r="A377" t="s">
        <v>302</v>
      </c>
      <c r="B377" t="s">
        <v>17</v>
      </c>
      <c r="C377" t="str">
        <f>VLOOKUP(B377,'Weight Classes'!$F$2:$G$18,2,FALSE)</f>
        <v>Featherweight</v>
      </c>
      <c r="D377">
        <f t="shared" si="15"/>
        <v>17</v>
      </c>
      <c r="E377" t="s">
        <v>588</v>
      </c>
      <c r="F377" t="s">
        <v>747</v>
      </c>
      <c r="G377" s="1">
        <v>30772</v>
      </c>
      <c r="I377">
        <v>0</v>
      </c>
      <c r="J377">
        <v>252</v>
      </c>
      <c r="K377" s="1" t="s">
        <v>24</v>
      </c>
      <c r="M377" s="1">
        <f t="shared" si="16"/>
        <v>31024</v>
      </c>
      <c r="N377">
        <f t="shared" si="17"/>
        <v>252</v>
      </c>
      <c r="O377" t="str">
        <f>VLOOKUP(F377,'Country Mapping'!$A$1:$C$330,2,FALSE)</f>
        <v>Caribbean</v>
      </c>
      <c r="P377" t="str">
        <f>VLOOKUP(F377,'Country Mapping'!$A$1:$C$330,3,FALSE)</f>
        <v>North America</v>
      </c>
    </row>
    <row r="378" spans="1:16" x14ac:dyDescent="0.25">
      <c r="A378" t="s">
        <v>302</v>
      </c>
      <c r="B378" t="s">
        <v>17</v>
      </c>
      <c r="C378" t="str">
        <f>VLOOKUP(B378,'Weight Classes'!$F$2:$G$18,2,FALSE)</f>
        <v>Featherweight</v>
      </c>
      <c r="D378">
        <f t="shared" si="15"/>
        <v>18</v>
      </c>
      <c r="E378" t="s">
        <v>1530</v>
      </c>
      <c r="F378" t="s">
        <v>779</v>
      </c>
      <c r="G378" s="1">
        <v>31024</v>
      </c>
      <c r="I378">
        <v>6</v>
      </c>
      <c r="J378">
        <v>1486</v>
      </c>
      <c r="K378" s="1" t="s">
        <v>191</v>
      </c>
      <c r="M378" s="1">
        <f t="shared" si="16"/>
        <v>32209</v>
      </c>
      <c r="N378">
        <f t="shared" si="17"/>
        <v>1185</v>
      </c>
      <c r="O378" t="str">
        <f>VLOOKUP(F378,'Country Mapping'!$A$1:$C$330,2,FALSE)</f>
        <v>Sub-Saharan Africa</v>
      </c>
      <c r="P378" t="str">
        <f>VLOOKUP(F378,'Country Mapping'!$A$1:$C$330,3,FALSE)</f>
        <v>Africa</v>
      </c>
    </row>
    <row r="379" spans="1:16" x14ac:dyDescent="0.25">
      <c r="A379" t="s">
        <v>302</v>
      </c>
      <c r="B379" t="s">
        <v>17</v>
      </c>
      <c r="C379" t="str">
        <f>VLOOKUP(B379,'Weight Classes'!$F$2:$G$18,2,FALSE)</f>
        <v>Featherweight</v>
      </c>
      <c r="D379">
        <f t="shared" si="15"/>
        <v>19</v>
      </c>
      <c r="E379" t="s">
        <v>1553</v>
      </c>
      <c r="F379" t="s">
        <v>761</v>
      </c>
      <c r="G379" s="1">
        <v>32209</v>
      </c>
      <c r="I379">
        <v>3</v>
      </c>
      <c r="J379">
        <v>664</v>
      </c>
      <c r="K379" s="1" t="s">
        <v>43</v>
      </c>
      <c r="L379" t="s">
        <v>1214</v>
      </c>
      <c r="M379" s="1">
        <f t="shared" si="16"/>
        <v>33026</v>
      </c>
      <c r="N379">
        <f t="shared" si="17"/>
        <v>817</v>
      </c>
      <c r="O379" t="str">
        <f>VLOOKUP(F379,'Country Mapping'!$A$1:$C$330,2,FALSE)</f>
        <v>Australia</v>
      </c>
      <c r="P379" t="str">
        <f>VLOOKUP(F379,'Country Mapping'!$A$1:$C$330,3,FALSE)</f>
        <v>Australia</v>
      </c>
    </row>
    <row r="380" spans="1:16" x14ac:dyDescent="0.25">
      <c r="A380" t="s">
        <v>302</v>
      </c>
      <c r="B380" t="s">
        <v>17</v>
      </c>
      <c r="C380" t="str">
        <f>VLOOKUP(B380,'Weight Classes'!$F$2:$G$18,2,FALSE)</f>
        <v>Featherweight</v>
      </c>
      <c r="D380">
        <f t="shared" si="15"/>
        <v>20</v>
      </c>
      <c r="E380" t="s">
        <v>1554</v>
      </c>
      <c r="F380" t="s">
        <v>768</v>
      </c>
      <c r="G380" s="1">
        <v>33026</v>
      </c>
      <c r="I380">
        <v>3</v>
      </c>
      <c r="J380">
        <v>499</v>
      </c>
      <c r="K380" s="1" t="s">
        <v>192</v>
      </c>
      <c r="L380" t="s">
        <v>1215</v>
      </c>
      <c r="M380" s="1">
        <f t="shared" si="16"/>
        <v>33556</v>
      </c>
      <c r="N380">
        <f t="shared" si="17"/>
        <v>530</v>
      </c>
      <c r="O380" t="str">
        <f>VLOOKUP(F380,'Country Mapping'!$A$1:$C$330,2,FALSE)</f>
        <v>North America</v>
      </c>
      <c r="P380" t="str">
        <f>VLOOKUP(F380,'Country Mapping'!$A$1:$C$330,3,FALSE)</f>
        <v>North America</v>
      </c>
    </row>
    <row r="381" spans="1:16" x14ac:dyDescent="0.25">
      <c r="A381" t="s">
        <v>302</v>
      </c>
      <c r="B381" t="s">
        <v>17</v>
      </c>
      <c r="C381" t="str">
        <f>VLOOKUP(B381,'Weight Classes'!$F$2:$G$18,2,FALSE)</f>
        <v>Featherweight</v>
      </c>
      <c r="D381">
        <f t="shared" si="15"/>
        <v>21</v>
      </c>
      <c r="E381" t="s">
        <v>1555</v>
      </c>
      <c r="F381" t="s">
        <v>736</v>
      </c>
      <c r="G381" s="1">
        <v>33556</v>
      </c>
      <c r="I381">
        <v>3</v>
      </c>
      <c r="J381">
        <v>531</v>
      </c>
      <c r="K381" s="1" t="s">
        <v>193</v>
      </c>
      <c r="M381" s="1">
        <f t="shared" si="16"/>
        <v>34087</v>
      </c>
      <c r="N381">
        <f t="shared" si="17"/>
        <v>531</v>
      </c>
      <c r="O381" t="str">
        <f>VLOOKUP(F381,'Country Mapping'!$A$1:$C$330,2,FALSE)</f>
        <v>Western Europe</v>
      </c>
      <c r="P381" t="str">
        <f>VLOOKUP(F381,'Country Mapping'!$A$1:$C$330,3,FALSE)</f>
        <v>Europe</v>
      </c>
    </row>
    <row r="382" spans="1:16" x14ac:dyDescent="0.25">
      <c r="A382" t="s">
        <v>302</v>
      </c>
      <c r="B382" t="s">
        <v>17</v>
      </c>
      <c r="C382" t="str">
        <f>VLOOKUP(B382,'Weight Classes'!$F$2:$G$18,2,FALSE)</f>
        <v>Featherweight</v>
      </c>
      <c r="D382">
        <f t="shared" si="15"/>
        <v>22</v>
      </c>
      <c r="E382" t="s">
        <v>1556</v>
      </c>
      <c r="F382" t="s">
        <v>768</v>
      </c>
      <c r="G382" s="1">
        <v>34087</v>
      </c>
      <c r="I382">
        <v>0</v>
      </c>
      <c r="J382">
        <v>220</v>
      </c>
      <c r="K382" s="1" t="s">
        <v>25</v>
      </c>
      <c r="M382" s="1">
        <f t="shared" si="16"/>
        <v>34307</v>
      </c>
      <c r="N382">
        <f t="shared" si="17"/>
        <v>220</v>
      </c>
      <c r="O382" t="str">
        <f>VLOOKUP(F382,'Country Mapping'!$A$1:$C$330,2,FALSE)</f>
        <v>North America</v>
      </c>
      <c r="P382" t="str">
        <f>VLOOKUP(F382,'Country Mapping'!$A$1:$C$330,3,FALSE)</f>
        <v>North America</v>
      </c>
    </row>
    <row r="383" spans="1:16" x14ac:dyDescent="0.25">
      <c r="A383" t="s">
        <v>302</v>
      </c>
      <c r="B383" t="s">
        <v>17</v>
      </c>
      <c r="C383" t="str">
        <f>VLOOKUP(B383,'Weight Classes'!$F$2:$G$18,2,FALSE)</f>
        <v>Featherweight</v>
      </c>
      <c r="D383">
        <f t="shared" si="15"/>
        <v>23</v>
      </c>
      <c r="E383" t="s">
        <v>1557</v>
      </c>
      <c r="F383" t="s">
        <v>734</v>
      </c>
      <c r="G383" s="1">
        <v>34307</v>
      </c>
      <c r="I383">
        <v>2</v>
      </c>
      <c r="J383">
        <v>399</v>
      </c>
      <c r="K383" s="1" t="s">
        <v>194</v>
      </c>
      <c r="M383" s="1">
        <f t="shared" si="16"/>
        <v>34706</v>
      </c>
      <c r="N383">
        <f t="shared" si="17"/>
        <v>399</v>
      </c>
      <c r="O383" t="str">
        <f>VLOOKUP(F383,'Country Mapping'!$A$1:$C$330,2,FALSE)</f>
        <v>North America</v>
      </c>
      <c r="P383" t="str">
        <f>VLOOKUP(F383,'Country Mapping'!$A$1:$C$330,3,FALSE)</f>
        <v>North America</v>
      </c>
    </row>
    <row r="384" spans="1:16" x14ac:dyDescent="0.25">
      <c r="A384" t="s">
        <v>302</v>
      </c>
      <c r="B384" t="s">
        <v>17</v>
      </c>
      <c r="C384" t="str">
        <f>VLOOKUP(B384,'Weight Classes'!$F$2:$G$18,2,FALSE)</f>
        <v>Featherweight</v>
      </c>
      <c r="D384">
        <f t="shared" si="15"/>
        <v>24</v>
      </c>
      <c r="E384" t="s">
        <v>1558</v>
      </c>
      <c r="F384" t="s">
        <v>768</v>
      </c>
      <c r="G384" s="1">
        <v>34706</v>
      </c>
      <c r="I384">
        <v>2</v>
      </c>
      <c r="J384">
        <v>259</v>
      </c>
      <c r="K384" s="1" t="s">
        <v>195</v>
      </c>
      <c r="M384" s="1">
        <f t="shared" si="16"/>
        <v>34965</v>
      </c>
      <c r="N384">
        <f t="shared" si="17"/>
        <v>259</v>
      </c>
      <c r="O384" t="str">
        <f>VLOOKUP(F384,'Country Mapping'!$A$1:$C$330,2,FALSE)</f>
        <v>North America</v>
      </c>
      <c r="P384" t="str">
        <f>VLOOKUP(F384,'Country Mapping'!$A$1:$C$330,3,FALSE)</f>
        <v>North America</v>
      </c>
    </row>
    <row r="385" spans="1:16" x14ac:dyDescent="0.25">
      <c r="A385" t="s">
        <v>302</v>
      </c>
      <c r="B385" t="s">
        <v>17</v>
      </c>
      <c r="C385" t="str">
        <f>VLOOKUP(B385,'Weight Classes'!$F$2:$G$18,2,FALSE)</f>
        <v>Featherweight</v>
      </c>
      <c r="D385">
        <f t="shared" si="15"/>
        <v>25</v>
      </c>
      <c r="E385" t="s">
        <v>1559</v>
      </c>
      <c r="F385" t="s">
        <v>768</v>
      </c>
      <c r="G385" s="1">
        <v>34965</v>
      </c>
      <c r="I385">
        <v>0</v>
      </c>
      <c r="J385">
        <v>79</v>
      </c>
      <c r="K385" s="1" t="s">
        <v>26</v>
      </c>
      <c r="M385" s="1">
        <f t="shared" si="16"/>
        <v>35044</v>
      </c>
      <c r="N385">
        <f t="shared" si="17"/>
        <v>79</v>
      </c>
      <c r="O385" t="str">
        <f>VLOOKUP(F385,'Country Mapping'!$A$1:$C$330,2,FALSE)</f>
        <v>North America</v>
      </c>
      <c r="P385" t="str">
        <f>VLOOKUP(F385,'Country Mapping'!$A$1:$C$330,3,FALSE)</f>
        <v>North America</v>
      </c>
    </row>
    <row r="386" spans="1:16" x14ac:dyDescent="0.25">
      <c r="A386" t="s">
        <v>302</v>
      </c>
      <c r="B386" t="s">
        <v>17</v>
      </c>
      <c r="C386" t="str">
        <f>VLOOKUP(B386,'Weight Classes'!$F$2:$G$18,2,FALSE)</f>
        <v>Featherweight</v>
      </c>
      <c r="D386">
        <f t="shared" si="15"/>
        <v>26</v>
      </c>
      <c r="E386" t="s">
        <v>656</v>
      </c>
      <c r="F386" t="s">
        <v>781</v>
      </c>
      <c r="G386" s="1">
        <v>35044</v>
      </c>
      <c r="I386">
        <v>7</v>
      </c>
      <c r="J386">
        <v>1247</v>
      </c>
      <c r="K386" s="1" t="s">
        <v>196</v>
      </c>
      <c r="M386" s="1">
        <f t="shared" si="16"/>
        <v>36295</v>
      </c>
      <c r="N386">
        <f t="shared" si="17"/>
        <v>1251</v>
      </c>
      <c r="O386" t="str">
        <f>VLOOKUP(F386,'Country Mapping'!$A$1:$C$330,2,FALSE)</f>
        <v>Oceania</v>
      </c>
      <c r="P386" t="str">
        <f>VLOOKUP(F386,'Country Mapping'!$A$1:$C$330,3,FALSE)</f>
        <v>Asia</v>
      </c>
    </row>
    <row r="387" spans="1:16" x14ac:dyDescent="0.25">
      <c r="A387" t="s">
        <v>302</v>
      </c>
      <c r="B387" t="s">
        <v>17</v>
      </c>
      <c r="C387" t="str">
        <f>VLOOKUP(B387,'Weight Classes'!$F$2:$G$18,2,FALSE)</f>
        <v>Featherweight</v>
      </c>
      <c r="D387">
        <f t="shared" si="15"/>
        <v>27</v>
      </c>
      <c r="E387" t="s">
        <v>1560</v>
      </c>
      <c r="F387" t="s">
        <v>768</v>
      </c>
      <c r="G387" s="1">
        <v>36295</v>
      </c>
      <c r="I387">
        <v>0</v>
      </c>
      <c r="J387">
        <v>160</v>
      </c>
      <c r="K387" s="1" t="s">
        <v>27</v>
      </c>
      <c r="M387" s="1">
        <f t="shared" si="16"/>
        <v>36295</v>
      </c>
      <c r="N387">
        <f t="shared" si="17"/>
        <v>0</v>
      </c>
      <c r="O387" t="str">
        <f>VLOOKUP(F387,'Country Mapping'!$A$1:$C$330,2,FALSE)</f>
        <v>North America</v>
      </c>
      <c r="P387" t="str">
        <f>VLOOKUP(F387,'Country Mapping'!$A$1:$C$330,3,FALSE)</f>
        <v>North America</v>
      </c>
    </row>
    <row r="388" spans="1:16" x14ac:dyDescent="0.25">
      <c r="A388" t="s">
        <v>302</v>
      </c>
      <c r="B388" t="s">
        <v>17</v>
      </c>
      <c r="C388" t="str">
        <f>VLOOKUP(B388,'Weight Classes'!$F$2:$G$18,2,FALSE)</f>
        <v>Featherweight</v>
      </c>
      <c r="D388">
        <f t="shared" ref="D388:D451" si="18">IF(B388=B387,D387+1,1)</f>
        <v>28</v>
      </c>
      <c r="E388" t="s">
        <v>1561</v>
      </c>
      <c r="F388" t="s">
        <v>736</v>
      </c>
      <c r="G388" s="1">
        <v>36295</v>
      </c>
      <c r="I388">
        <v>0</v>
      </c>
      <c r="J388">
        <v>596</v>
      </c>
      <c r="K388" s="1" t="s">
        <v>28</v>
      </c>
      <c r="M388" s="1">
        <f t="shared" ref="M388:M451" si="19">IF(B389=B388,G389,"")</f>
        <v>36630</v>
      </c>
      <c r="N388">
        <f t="shared" ref="N388:N451" si="20">IF(B388=B389,M388-G388,"")</f>
        <v>335</v>
      </c>
      <c r="O388" t="str">
        <f>VLOOKUP(F388,'Country Mapping'!$A$1:$C$330,2,FALSE)</f>
        <v>Western Europe</v>
      </c>
      <c r="P388" t="str">
        <f>VLOOKUP(F388,'Country Mapping'!$A$1:$C$330,3,FALSE)</f>
        <v>Europe</v>
      </c>
    </row>
    <row r="389" spans="1:16" x14ac:dyDescent="0.25">
      <c r="A389" t="s">
        <v>302</v>
      </c>
      <c r="B389" t="s">
        <v>17</v>
      </c>
      <c r="C389" t="str">
        <f>VLOOKUP(B389,'Weight Classes'!$F$2:$G$18,2,FALSE)</f>
        <v>Featherweight</v>
      </c>
      <c r="D389">
        <f t="shared" si="18"/>
        <v>29</v>
      </c>
      <c r="E389" t="s">
        <v>1562</v>
      </c>
      <c r="F389" t="s">
        <v>768</v>
      </c>
      <c r="G389" s="1">
        <v>36630</v>
      </c>
      <c r="I389">
        <v>1</v>
      </c>
      <c r="J389">
        <v>309</v>
      </c>
      <c r="K389" s="1" t="s">
        <v>119</v>
      </c>
      <c r="L389" t="s">
        <v>1216</v>
      </c>
      <c r="M389" s="1">
        <f t="shared" si="19"/>
        <v>36939</v>
      </c>
      <c r="N389">
        <f t="shared" si="20"/>
        <v>309</v>
      </c>
      <c r="O389" t="str">
        <f>VLOOKUP(F389,'Country Mapping'!$A$1:$C$330,2,FALSE)</f>
        <v>North America</v>
      </c>
      <c r="P389" t="str">
        <f>VLOOKUP(F389,'Country Mapping'!$A$1:$C$330,3,FALSE)</f>
        <v>North America</v>
      </c>
    </row>
    <row r="390" spans="1:16" x14ac:dyDescent="0.25">
      <c r="A390" t="s">
        <v>302</v>
      </c>
      <c r="B390" t="s">
        <v>17</v>
      </c>
      <c r="C390" t="str">
        <f>VLOOKUP(B390,'Weight Classes'!$F$2:$G$18,2,FALSE)</f>
        <v>Featherweight</v>
      </c>
      <c r="D390">
        <f t="shared" si="18"/>
        <v>30</v>
      </c>
      <c r="E390" t="s">
        <v>1495</v>
      </c>
      <c r="F390" t="s">
        <v>768</v>
      </c>
      <c r="G390" s="1">
        <v>36939</v>
      </c>
      <c r="I390">
        <v>1</v>
      </c>
      <c r="J390">
        <v>490</v>
      </c>
      <c r="K390" s="1" t="s">
        <v>120</v>
      </c>
      <c r="L390" t="s">
        <v>1725</v>
      </c>
      <c r="M390" s="1">
        <f t="shared" si="19"/>
        <v>37576</v>
      </c>
      <c r="N390">
        <f t="shared" si="20"/>
        <v>637</v>
      </c>
      <c r="O390" t="str">
        <f>VLOOKUP(F390,'Country Mapping'!$A$1:$C$330,2,FALSE)</f>
        <v>North America</v>
      </c>
      <c r="P390" t="str">
        <f>VLOOKUP(F390,'Country Mapping'!$A$1:$C$330,3,FALSE)</f>
        <v>North America</v>
      </c>
    </row>
    <row r="391" spans="1:16" x14ac:dyDescent="0.25">
      <c r="A391" t="s">
        <v>302</v>
      </c>
      <c r="B391" t="s">
        <v>17</v>
      </c>
      <c r="C391" t="str">
        <f>VLOOKUP(B391,'Weight Classes'!$F$2:$G$18,2,FALSE)</f>
        <v>Featherweight</v>
      </c>
      <c r="D391">
        <f t="shared" si="18"/>
        <v>31</v>
      </c>
      <c r="E391" t="s">
        <v>1495</v>
      </c>
      <c r="F391" t="s">
        <v>768</v>
      </c>
      <c r="G391" s="1">
        <v>37576</v>
      </c>
      <c r="I391">
        <v>2</v>
      </c>
      <c r="J391">
        <v>410</v>
      </c>
      <c r="K391" s="1" t="s">
        <v>197</v>
      </c>
      <c r="L391" t="s">
        <v>1217</v>
      </c>
      <c r="M391" s="1">
        <f t="shared" si="19"/>
        <v>37898</v>
      </c>
      <c r="N391">
        <f t="shared" si="20"/>
        <v>322</v>
      </c>
      <c r="O391" t="str">
        <f>VLOOKUP(F391,'Country Mapping'!$A$1:$C$330,2,FALSE)</f>
        <v>North America</v>
      </c>
      <c r="P391" t="str">
        <f>VLOOKUP(F391,'Country Mapping'!$A$1:$C$330,3,FALSE)</f>
        <v>North America</v>
      </c>
    </row>
    <row r="392" spans="1:16" x14ac:dyDescent="0.25">
      <c r="A392" t="s">
        <v>302</v>
      </c>
      <c r="B392" t="s">
        <v>17</v>
      </c>
      <c r="C392" t="str">
        <f>VLOOKUP(B392,'Weight Classes'!$F$2:$G$18,2,FALSE)</f>
        <v>Featherweight</v>
      </c>
      <c r="D392">
        <f t="shared" si="18"/>
        <v>32</v>
      </c>
      <c r="E392" t="s">
        <v>1563</v>
      </c>
      <c r="F392" t="s">
        <v>765</v>
      </c>
      <c r="G392" s="1">
        <v>37898</v>
      </c>
      <c r="I392">
        <v>3</v>
      </c>
      <c r="J392">
        <v>1170</v>
      </c>
      <c r="K392" s="1" t="s">
        <v>198</v>
      </c>
      <c r="L392" t="s">
        <v>1218</v>
      </c>
      <c r="M392" s="1">
        <f t="shared" si="19"/>
        <v>38746</v>
      </c>
      <c r="N392">
        <f t="shared" si="20"/>
        <v>848</v>
      </c>
      <c r="O392" t="str">
        <f>VLOOKUP(F392,'Country Mapping'!$A$1:$C$330,2,FALSE)</f>
        <v>East Asia</v>
      </c>
      <c r="P392" t="str">
        <f>VLOOKUP(F392,'Country Mapping'!$A$1:$C$330,3,FALSE)</f>
        <v>Asia</v>
      </c>
    </row>
    <row r="393" spans="1:16" x14ac:dyDescent="0.25">
      <c r="A393" t="s">
        <v>302</v>
      </c>
      <c r="B393" t="s">
        <v>17</v>
      </c>
      <c r="C393" t="str">
        <f>VLOOKUP(B393,'Weight Classes'!$F$2:$G$18,2,FALSE)</f>
        <v>Featherweight</v>
      </c>
      <c r="D393">
        <f t="shared" si="18"/>
        <v>33</v>
      </c>
      <c r="E393" t="s">
        <v>1564</v>
      </c>
      <c r="F393" t="s">
        <v>771</v>
      </c>
      <c r="G393" s="1">
        <v>38746</v>
      </c>
      <c r="I393">
        <v>0</v>
      </c>
      <c r="J393">
        <v>182</v>
      </c>
      <c r="K393" s="1" t="s">
        <v>29</v>
      </c>
      <c r="M393" s="1">
        <f t="shared" si="19"/>
        <v>38928</v>
      </c>
      <c r="N393">
        <f t="shared" si="20"/>
        <v>182</v>
      </c>
      <c r="O393" t="str">
        <f>VLOOKUP(F393,'Country Mapping'!$A$1:$C$330,2,FALSE)</f>
        <v>East Asia</v>
      </c>
      <c r="P393" t="str">
        <f>VLOOKUP(F393,'Country Mapping'!$A$1:$C$330,3,FALSE)</f>
        <v>Asia</v>
      </c>
    </row>
    <row r="394" spans="1:16" x14ac:dyDescent="0.25">
      <c r="A394" t="s">
        <v>302</v>
      </c>
      <c r="B394" t="s">
        <v>17</v>
      </c>
      <c r="C394" t="str">
        <f>VLOOKUP(B394,'Weight Classes'!$F$2:$G$18,2,FALSE)</f>
        <v>Featherweight</v>
      </c>
      <c r="D394">
        <f t="shared" si="18"/>
        <v>34</v>
      </c>
      <c r="E394" t="s">
        <v>1565</v>
      </c>
      <c r="F394" t="s">
        <v>768</v>
      </c>
      <c r="G394" s="1">
        <v>38928</v>
      </c>
      <c r="I394">
        <v>0</v>
      </c>
      <c r="J394">
        <v>140</v>
      </c>
      <c r="K394" s="1" t="s">
        <v>30</v>
      </c>
      <c r="M394" s="1">
        <f t="shared" si="19"/>
        <v>39068</v>
      </c>
      <c r="N394">
        <f t="shared" si="20"/>
        <v>140</v>
      </c>
      <c r="O394" t="str">
        <f>VLOOKUP(F394,'Country Mapping'!$A$1:$C$330,2,FALSE)</f>
        <v>North America</v>
      </c>
      <c r="P394" t="str">
        <f>VLOOKUP(F394,'Country Mapping'!$A$1:$C$330,3,FALSE)</f>
        <v>North America</v>
      </c>
    </row>
    <row r="395" spans="1:16" x14ac:dyDescent="0.25">
      <c r="A395" t="s">
        <v>302</v>
      </c>
      <c r="B395" t="s">
        <v>17</v>
      </c>
      <c r="C395" t="str">
        <f>VLOOKUP(B395,'Weight Classes'!$F$2:$G$18,2,FALSE)</f>
        <v>Featherweight</v>
      </c>
      <c r="D395">
        <f t="shared" si="18"/>
        <v>35</v>
      </c>
      <c r="E395" t="s">
        <v>1563</v>
      </c>
      <c r="F395" t="s">
        <v>765</v>
      </c>
      <c r="G395" s="1">
        <v>39068</v>
      </c>
      <c r="I395">
        <v>0</v>
      </c>
      <c r="J395">
        <v>379</v>
      </c>
      <c r="K395" s="1" t="s">
        <v>31</v>
      </c>
      <c r="M395" s="1">
        <f t="shared" si="19"/>
        <v>39284</v>
      </c>
      <c r="N395">
        <f t="shared" si="20"/>
        <v>216</v>
      </c>
      <c r="O395" t="str">
        <f>VLOOKUP(F395,'Country Mapping'!$A$1:$C$330,2,FALSE)</f>
        <v>East Asia</v>
      </c>
      <c r="P395" t="str">
        <f>VLOOKUP(F395,'Country Mapping'!$A$1:$C$330,3,FALSE)</f>
        <v>Asia</v>
      </c>
    </row>
    <row r="396" spans="1:16" x14ac:dyDescent="0.25">
      <c r="A396" t="s">
        <v>302</v>
      </c>
      <c r="B396" t="s">
        <v>17</v>
      </c>
      <c r="C396" t="str">
        <f>VLOOKUP(B396,'Weight Classes'!$F$2:$G$18,2,FALSE)</f>
        <v>Featherweight</v>
      </c>
      <c r="D396">
        <f t="shared" si="18"/>
        <v>36</v>
      </c>
      <c r="E396" t="s">
        <v>579</v>
      </c>
      <c r="F396" t="s">
        <v>755</v>
      </c>
      <c r="G396" s="1">
        <v>39284</v>
      </c>
      <c r="I396">
        <v>1</v>
      </c>
      <c r="J396">
        <v>389</v>
      </c>
      <c r="K396" s="1" t="s">
        <v>121</v>
      </c>
      <c r="L396" t="s">
        <v>1219</v>
      </c>
      <c r="M396" s="1">
        <f t="shared" si="19"/>
        <v>39673</v>
      </c>
      <c r="N396">
        <f t="shared" si="20"/>
        <v>389</v>
      </c>
      <c r="O396" t="str">
        <f>VLOOKUP(F396,'Country Mapping'!$A$1:$C$330,2,FALSE)</f>
        <v>South America</v>
      </c>
      <c r="P396" t="str">
        <f>VLOOKUP(F396,'Country Mapping'!$A$1:$C$330,3,FALSE)</f>
        <v>South America</v>
      </c>
    </row>
    <row r="397" spans="1:16" x14ac:dyDescent="0.25">
      <c r="A397" t="s">
        <v>302</v>
      </c>
      <c r="B397" t="s">
        <v>17</v>
      </c>
      <c r="C397" t="str">
        <f>VLOOKUP(B397,'Weight Classes'!$F$2:$G$18,2,FALSE)</f>
        <v>Featherweight</v>
      </c>
      <c r="D397">
        <f t="shared" si="18"/>
        <v>37</v>
      </c>
      <c r="E397" t="s">
        <v>1566</v>
      </c>
      <c r="F397" t="s">
        <v>768</v>
      </c>
      <c r="G397" s="1">
        <v>39673</v>
      </c>
      <c r="I397">
        <v>2</v>
      </c>
      <c r="J397">
        <v>211</v>
      </c>
      <c r="K397" s="1" t="s">
        <v>199</v>
      </c>
      <c r="L397" t="s">
        <v>1175</v>
      </c>
      <c r="M397" s="1">
        <f t="shared" si="19"/>
        <v>39884</v>
      </c>
      <c r="N397">
        <f t="shared" si="20"/>
        <v>211</v>
      </c>
      <c r="O397" t="str">
        <f>VLOOKUP(F397,'Country Mapping'!$A$1:$C$330,2,FALSE)</f>
        <v>North America</v>
      </c>
      <c r="P397" t="str">
        <f>VLOOKUP(F397,'Country Mapping'!$A$1:$C$330,3,FALSE)</f>
        <v>North America</v>
      </c>
    </row>
    <row r="398" spans="1:16" x14ac:dyDescent="0.25">
      <c r="A398" t="s">
        <v>302</v>
      </c>
      <c r="B398" t="s">
        <v>17</v>
      </c>
      <c r="C398" t="str">
        <f>VLOOKUP(B398,'Weight Classes'!$F$2:$G$18,2,FALSE)</f>
        <v>Featherweight</v>
      </c>
      <c r="D398">
        <f t="shared" si="18"/>
        <v>38</v>
      </c>
      <c r="E398" t="s">
        <v>1538</v>
      </c>
      <c r="F398" t="s">
        <v>771</v>
      </c>
      <c r="G398" s="1">
        <v>39884</v>
      </c>
      <c r="I398">
        <v>0</v>
      </c>
      <c r="J398">
        <v>124</v>
      </c>
      <c r="K398" s="1" t="s">
        <v>32</v>
      </c>
      <c r="M398" s="1">
        <f t="shared" si="19"/>
        <v>40008</v>
      </c>
      <c r="N398">
        <f t="shared" si="20"/>
        <v>124</v>
      </c>
      <c r="O398" t="str">
        <f>VLOOKUP(F398,'Country Mapping'!$A$1:$C$330,2,FALSE)</f>
        <v>East Asia</v>
      </c>
      <c r="P398" t="str">
        <f>VLOOKUP(F398,'Country Mapping'!$A$1:$C$330,3,FALSE)</f>
        <v>Asia</v>
      </c>
    </row>
    <row r="399" spans="1:16" x14ac:dyDescent="0.25">
      <c r="A399" t="s">
        <v>302</v>
      </c>
      <c r="B399" t="s">
        <v>17</v>
      </c>
      <c r="C399" t="str">
        <f>VLOOKUP(B399,'Weight Classes'!$F$2:$G$18,2,FALSE)</f>
        <v>Featherweight</v>
      </c>
      <c r="D399">
        <f t="shared" si="18"/>
        <v>39</v>
      </c>
      <c r="E399" t="s">
        <v>1567</v>
      </c>
      <c r="F399" t="s">
        <v>772</v>
      </c>
      <c r="G399" s="1">
        <v>40008</v>
      </c>
      <c r="I399">
        <v>1</v>
      </c>
      <c r="J399">
        <v>404</v>
      </c>
      <c r="K399" s="1" t="s">
        <v>122</v>
      </c>
      <c r="M399" s="1">
        <f t="shared" si="19"/>
        <v>40508</v>
      </c>
      <c r="N399">
        <f t="shared" si="20"/>
        <v>500</v>
      </c>
      <c r="O399" t="str">
        <f>VLOOKUP(F399,'Country Mapping'!$A$1:$C$330,2,FALSE)</f>
        <v>Caribbean</v>
      </c>
      <c r="P399" t="str">
        <f>VLOOKUP(F399,'Country Mapping'!$A$1:$C$330,3,FALSE)</f>
        <v>North America</v>
      </c>
    </row>
    <row r="400" spans="1:16" x14ac:dyDescent="0.25">
      <c r="A400" t="s">
        <v>302</v>
      </c>
      <c r="B400" t="s">
        <v>17</v>
      </c>
      <c r="C400" t="str">
        <f>VLOOKUP(B400,'Weight Classes'!$F$2:$G$18,2,FALSE)</f>
        <v>Featherweight</v>
      </c>
      <c r="D400">
        <f t="shared" si="18"/>
        <v>40</v>
      </c>
      <c r="E400" t="s">
        <v>1568</v>
      </c>
      <c r="F400" t="s">
        <v>771</v>
      </c>
      <c r="G400" s="1">
        <v>40508</v>
      </c>
      <c r="I400">
        <v>0</v>
      </c>
      <c r="J400">
        <v>633</v>
      </c>
      <c r="K400" s="1" t="s">
        <v>33</v>
      </c>
      <c r="L400" t="s">
        <v>1220</v>
      </c>
      <c r="M400" s="1">
        <f t="shared" si="19"/>
        <v>40641</v>
      </c>
      <c r="N400">
        <f t="shared" si="20"/>
        <v>133</v>
      </c>
      <c r="O400" t="str">
        <f>VLOOKUP(F400,'Country Mapping'!$A$1:$C$330,2,FALSE)</f>
        <v>East Asia</v>
      </c>
      <c r="P400" t="str">
        <f>VLOOKUP(F400,'Country Mapping'!$A$1:$C$330,3,FALSE)</f>
        <v>Asia</v>
      </c>
    </row>
    <row r="401" spans="1:16" x14ac:dyDescent="0.25">
      <c r="A401" t="s">
        <v>302</v>
      </c>
      <c r="B401" t="s">
        <v>17</v>
      </c>
      <c r="C401" t="str">
        <f>VLOOKUP(B401,'Weight Classes'!$F$2:$G$18,2,FALSE)</f>
        <v>Featherweight</v>
      </c>
      <c r="D401">
        <f t="shared" si="18"/>
        <v>41</v>
      </c>
      <c r="E401" t="s">
        <v>1569</v>
      </c>
      <c r="F401" t="s">
        <v>768</v>
      </c>
      <c r="G401" s="1">
        <v>40641</v>
      </c>
      <c r="I401">
        <v>4</v>
      </c>
      <c r="J401">
        <v>525</v>
      </c>
      <c r="K401" s="1" t="s">
        <v>200</v>
      </c>
      <c r="M401" s="1">
        <f t="shared" si="19"/>
        <v>41166</v>
      </c>
      <c r="N401">
        <f t="shared" si="20"/>
        <v>525</v>
      </c>
      <c r="O401" t="str">
        <f>VLOOKUP(F401,'Country Mapping'!$A$1:$C$330,2,FALSE)</f>
        <v>North America</v>
      </c>
      <c r="P401" t="str">
        <f>VLOOKUP(F401,'Country Mapping'!$A$1:$C$330,3,FALSE)</f>
        <v>North America</v>
      </c>
    </row>
    <row r="402" spans="1:16" x14ac:dyDescent="0.25">
      <c r="A402" t="s">
        <v>302</v>
      </c>
      <c r="B402" t="s">
        <v>17</v>
      </c>
      <c r="C402" t="str">
        <f>VLOOKUP(B402,'Weight Classes'!$F$2:$G$18,2,FALSE)</f>
        <v>Featherweight</v>
      </c>
      <c r="D402">
        <f t="shared" si="18"/>
        <v>42</v>
      </c>
      <c r="E402" t="s">
        <v>1570</v>
      </c>
      <c r="F402" t="s">
        <v>768</v>
      </c>
      <c r="G402" s="1">
        <v>41166</v>
      </c>
      <c r="I402">
        <v>0</v>
      </c>
      <c r="J402">
        <v>232</v>
      </c>
      <c r="K402" s="1" t="s">
        <v>34</v>
      </c>
      <c r="M402" s="1">
        <f t="shared" si="19"/>
        <v>41398</v>
      </c>
      <c r="N402">
        <f t="shared" si="20"/>
        <v>232</v>
      </c>
      <c r="O402" t="str">
        <f>VLOOKUP(F402,'Country Mapping'!$A$1:$C$330,2,FALSE)</f>
        <v>North America</v>
      </c>
      <c r="P402" t="str">
        <f>VLOOKUP(F402,'Country Mapping'!$A$1:$C$330,3,FALSE)</f>
        <v>North America</v>
      </c>
    </row>
    <row r="403" spans="1:16" x14ac:dyDescent="0.25">
      <c r="A403" t="s">
        <v>302</v>
      </c>
      <c r="B403" t="s">
        <v>17</v>
      </c>
      <c r="C403" t="str">
        <f>VLOOKUP(B403,'Weight Classes'!$F$2:$G$18,2,FALSE)</f>
        <v>Featherweight</v>
      </c>
      <c r="D403">
        <f t="shared" si="18"/>
        <v>43</v>
      </c>
      <c r="E403" t="s">
        <v>1571</v>
      </c>
      <c r="F403" t="s">
        <v>768</v>
      </c>
      <c r="G403" s="1">
        <v>41398</v>
      </c>
      <c r="I403">
        <v>0</v>
      </c>
      <c r="J403">
        <v>112</v>
      </c>
      <c r="K403" s="1" t="s">
        <v>35</v>
      </c>
      <c r="M403" s="1">
        <f t="shared" si="19"/>
        <v>41510</v>
      </c>
      <c r="N403">
        <f t="shared" si="20"/>
        <v>112</v>
      </c>
      <c r="O403" t="str">
        <f>VLOOKUP(F403,'Country Mapping'!$A$1:$C$330,2,FALSE)</f>
        <v>North America</v>
      </c>
      <c r="P403" t="str">
        <f>VLOOKUP(F403,'Country Mapping'!$A$1:$C$330,3,FALSE)</f>
        <v>North America</v>
      </c>
    </row>
    <row r="404" spans="1:16" x14ac:dyDescent="0.25">
      <c r="A404" t="s">
        <v>302</v>
      </c>
      <c r="B404" t="s">
        <v>17</v>
      </c>
      <c r="C404" t="str">
        <f>VLOOKUP(B404,'Weight Classes'!$F$2:$G$18,2,FALSE)</f>
        <v>Featherweight</v>
      </c>
      <c r="D404">
        <f t="shared" si="18"/>
        <v>44</v>
      </c>
      <c r="E404" t="s">
        <v>1569</v>
      </c>
      <c r="F404" t="s">
        <v>768</v>
      </c>
      <c r="G404" s="1">
        <v>41510</v>
      </c>
      <c r="I404">
        <v>2</v>
      </c>
      <c r="J404">
        <v>581</v>
      </c>
      <c r="K404" s="1" t="s">
        <v>201</v>
      </c>
      <c r="M404" s="1">
        <f t="shared" si="19"/>
        <v>42091</v>
      </c>
      <c r="N404">
        <f t="shared" si="20"/>
        <v>581</v>
      </c>
      <c r="O404" t="str">
        <f>VLOOKUP(F404,'Country Mapping'!$A$1:$C$330,2,FALSE)</f>
        <v>North America</v>
      </c>
      <c r="P404" t="str">
        <f>VLOOKUP(F404,'Country Mapping'!$A$1:$C$330,3,FALSE)</f>
        <v>North America</v>
      </c>
    </row>
    <row r="405" spans="1:16" x14ac:dyDescent="0.25">
      <c r="A405" t="s">
        <v>302</v>
      </c>
      <c r="B405" t="s">
        <v>17</v>
      </c>
      <c r="C405" t="str">
        <f>VLOOKUP(B405,'Weight Classes'!$F$2:$G$18,2,FALSE)</f>
        <v>Featherweight</v>
      </c>
      <c r="D405">
        <f t="shared" si="18"/>
        <v>45</v>
      </c>
      <c r="E405" t="s">
        <v>1572</v>
      </c>
      <c r="F405" t="s">
        <v>734</v>
      </c>
      <c r="G405" s="1">
        <v>42091</v>
      </c>
      <c r="I405">
        <v>5</v>
      </c>
      <c r="J405">
        <v>2033</v>
      </c>
      <c r="K405" s="1" t="s">
        <v>16</v>
      </c>
      <c r="M405" s="1" t="str">
        <f t="shared" si="19"/>
        <v/>
      </c>
      <c r="N405" t="str">
        <f t="shared" si="20"/>
        <v/>
      </c>
      <c r="O405" t="str">
        <f>VLOOKUP(F405,'Country Mapping'!$A$1:$C$330,2,FALSE)</f>
        <v>North America</v>
      </c>
      <c r="P405" t="str">
        <f>VLOOKUP(F405,'Country Mapping'!$A$1:$C$330,3,FALSE)</f>
        <v>North America</v>
      </c>
    </row>
    <row r="406" spans="1:16" x14ac:dyDescent="0.25">
      <c r="A406" t="s">
        <v>302</v>
      </c>
      <c r="B406" t="s">
        <v>831</v>
      </c>
      <c r="C406" t="str">
        <f>VLOOKUP(B406,'Weight Classes'!$F$2:$G$18,2,FALSE)</f>
        <v>Super bantamweight</v>
      </c>
      <c r="D406">
        <f t="shared" si="18"/>
        <v>1</v>
      </c>
      <c r="E406" t="s">
        <v>1573</v>
      </c>
      <c r="F406" t="s">
        <v>751</v>
      </c>
      <c r="G406" s="1">
        <v>27853</v>
      </c>
      <c r="I406">
        <v>2</v>
      </c>
      <c r="J406">
        <v>189</v>
      </c>
      <c r="K406" s="1" t="s">
        <v>239</v>
      </c>
      <c r="M406" s="1">
        <f t="shared" si="19"/>
        <v>28042</v>
      </c>
      <c r="N406">
        <f t="shared" si="20"/>
        <v>189</v>
      </c>
      <c r="O406" t="str">
        <f>VLOOKUP(F406,'Country Mapping'!$A$1:$C$330,2,FALSE)</f>
        <v>Central America</v>
      </c>
      <c r="P406" t="str">
        <f>VLOOKUP(F406,'Country Mapping'!$A$1:$C$330,3,FALSE)</f>
        <v>North America</v>
      </c>
    </row>
    <row r="407" spans="1:16" x14ac:dyDescent="0.25">
      <c r="A407" t="s">
        <v>302</v>
      </c>
      <c r="B407" t="s">
        <v>831</v>
      </c>
      <c r="C407" t="str">
        <f>VLOOKUP(B407,'Weight Classes'!$F$2:$G$18,2,FALSE)</f>
        <v>Super bantamweight</v>
      </c>
      <c r="D407">
        <f t="shared" si="18"/>
        <v>2</v>
      </c>
      <c r="E407" t="s">
        <v>1574</v>
      </c>
      <c r="F407" t="s">
        <v>771</v>
      </c>
      <c r="G407" s="1">
        <v>28042</v>
      </c>
      <c r="I407">
        <v>0</v>
      </c>
      <c r="J407">
        <v>24</v>
      </c>
      <c r="K407" s="1" t="s">
        <v>60</v>
      </c>
      <c r="M407" s="1">
        <f t="shared" si="19"/>
        <v>28088</v>
      </c>
      <c r="N407">
        <f t="shared" si="20"/>
        <v>46</v>
      </c>
      <c r="O407" t="str">
        <f>VLOOKUP(F407,'Country Mapping'!$A$1:$C$330,2,FALSE)</f>
        <v>East Asia</v>
      </c>
      <c r="P407" t="str">
        <f>VLOOKUP(F407,'Country Mapping'!$A$1:$C$330,3,FALSE)</f>
        <v>Asia</v>
      </c>
    </row>
    <row r="408" spans="1:16" x14ac:dyDescent="0.25">
      <c r="A408" t="s">
        <v>302</v>
      </c>
      <c r="B408" t="s">
        <v>831</v>
      </c>
      <c r="C408" t="str">
        <f>VLOOKUP(B408,'Weight Classes'!$F$2:$G$18,2,FALSE)</f>
        <v>Super bantamweight</v>
      </c>
      <c r="D408">
        <f t="shared" si="18"/>
        <v>3</v>
      </c>
      <c r="E408" t="s">
        <v>1575</v>
      </c>
      <c r="F408" t="s">
        <v>765</v>
      </c>
      <c r="G408" s="1">
        <v>28088</v>
      </c>
      <c r="I408">
        <v>1</v>
      </c>
      <c r="J408">
        <v>178</v>
      </c>
      <c r="K408" s="1" t="s">
        <v>139</v>
      </c>
      <c r="M408" s="1">
        <f t="shared" si="19"/>
        <v>28266</v>
      </c>
      <c r="N408">
        <f t="shared" si="20"/>
        <v>178</v>
      </c>
      <c r="O408" t="str">
        <f>VLOOKUP(F408,'Country Mapping'!$A$1:$C$330,2,FALSE)</f>
        <v>East Asia</v>
      </c>
      <c r="P408" t="str">
        <f>VLOOKUP(F408,'Country Mapping'!$A$1:$C$330,3,FALSE)</f>
        <v>Asia</v>
      </c>
    </row>
    <row r="409" spans="1:16" x14ac:dyDescent="0.25">
      <c r="A409" t="s">
        <v>302</v>
      </c>
      <c r="B409" t="s">
        <v>831</v>
      </c>
      <c r="C409" t="str">
        <f>VLOOKUP(B409,'Weight Classes'!$F$2:$G$18,2,FALSE)</f>
        <v>Super bantamweight</v>
      </c>
      <c r="D409">
        <f t="shared" si="18"/>
        <v>4</v>
      </c>
      <c r="E409" t="s">
        <v>588</v>
      </c>
      <c r="F409" t="s">
        <v>747</v>
      </c>
      <c r="G409" s="1">
        <v>28266</v>
      </c>
      <c r="I409">
        <v>17</v>
      </c>
      <c r="J409">
        <v>2171</v>
      </c>
      <c r="K409" s="1" t="s">
        <v>240</v>
      </c>
      <c r="M409" s="1">
        <f t="shared" si="19"/>
        <v>30482</v>
      </c>
      <c r="N409">
        <f t="shared" si="20"/>
        <v>2216</v>
      </c>
      <c r="O409" t="str">
        <f>VLOOKUP(F409,'Country Mapping'!$A$1:$C$330,2,FALSE)</f>
        <v>Caribbean</v>
      </c>
      <c r="P409" t="str">
        <f>VLOOKUP(F409,'Country Mapping'!$A$1:$C$330,3,FALSE)</f>
        <v>North America</v>
      </c>
    </row>
    <row r="410" spans="1:16" x14ac:dyDescent="0.25">
      <c r="A410" t="s">
        <v>302</v>
      </c>
      <c r="B410" t="s">
        <v>831</v>
      </c>
      <c r="C410" t="str">
        <f>VLOOKUP(B410,'Weight Classes'!$F$2:$G$18,2,FALSE)</f>
        <v>Super bantamweight</v>
      </c>
      <c r="D410">
        <f t="shared" si="18"/>
        <v>5</v>
      </c>
      <c r="E410" t="s">
        <v>1576</v>
      </c>
      <c r="F410" t="s">
        <v>734</v>
      </c>
      <c r="G410" s="1">
        <v>30482</v>
      </c>
      <c r="I410">
        <v>1</v>
      </c>
      <c r="J410">
        <v>507</v>
      </c>
      <c r="K410" s="1" t="s">
        <v>140</v>
      </c>
      <c r="L410" t="s">
        <v>1221</v>
      </c>
      <c r="M410" s="1">
        <f t="shared" si="19"/>
        <v>30989</v>
      </c>
      <c r="N410">
        <f t="shared" si="20"/>
        <v>507</v>
      </c>
      <c r="O410" t="str">
        <f>VLOOKUP(F410,'Country Mapping'!$A$1:$C$330,2,FALSE)</f>
        <v>North America</v>
      </c>
      <c r="P410" t="str">
        <f>VLOOKUP(F410,'Country Mapping'!$A$1:$C$330,3,FALSE)</f>
        <v>North America</v>
      </c>
    </row>
    <row r="411" spans="1:16" x14ac:dyDescent="0.25">
      <c r="A411" t="s">
        <v>302</v>
      </c>
      <c r="B411" t="s">
        <v>831</v>
      </c>
      <c r="C411" t="str">
        <f>VLOOKUP(B411,'Weight Classes'!$F$2:$G$18,2,FALSE)</f>
        <v>Super bantamweight</v>
      </c>
      <c r="D411">
        <f t="shared" si="18"/>
        <v>6</v>
      </c>
      <c r="E411" t="s">
        <v>1577</v>
      </c>
      <c r="F411" t="s">
        <v>734</v>
      </c>
      <c r="G411" s="1">
        <v>30989</v>
      </c>
      <c r="I411">
        <v>1</v>
      </c>
      <c r="J411">
        <v>288</v>
      </c>
      <c r="K411" s="1" t="s">
        <v>141</v>
      </c>
      <c r="M411" s="1">
        <f t="shared" si="19"/>
        <v>31277</v>
      </c>
      <c r="N411">
        <f t="shared" si="20"/>
        <v>288</v>
      </c>
      <c r="O411" t="str">
        <f>VLOOKUP(F411,'Country Mapping'!$A$1:$C$330,2,FALSE)</f>
        <v>North America</v>
      </c>
      <c r="P411" t="str">
        <f>VLOOKUP(F411,'Country Mapping'!$A$1:$C$330,3,FALSE)</f>
        <v>North America</v>
      </c>
    </row>
    <row r="412" spans="1:16" x14ac:dyDescent="0.25">
      <c r="A412" t="s">
        <v>302</v>
      </c>
      <c r="B412" t="s">
        <v>831</v>
      </c>
      <c r="C412" t="str">
        <f>VLOOKUP(B412,'Weight Classes'!$F$2:$G$18,2,FALSE)</f>
        <v>Super bantamweight</v>
      </c>
      <c r="D412">
        <f t="shared" si="18"/>
        <v>7</v>
      </c>
      <c r="E412" t="s">
        <v>1578</v>
      </c>
      <c r="F412" t="s">
        <v>768</v>
      </c>
      <c r="G412" s="1">
        <v>31277</v>
      </c>
      <c r="I412">
        <v>0</v>
      </c>
      <c r="J412">
        <v>153</v>
      </c>
      <c r="K412" s="1" t="s">
        <v>61</v>
      </c>
      <c r="M412" s="1">
        <f t="shared" si="19"/>
        <v>31430</v>
      </c>
      <c r="N412">
        <f t="shared" si="20"/>
        <v>153</v>
      </c>
      <c r="O412" t="str">
        <f>VLOOKUP(F412,'Country Mapping'!$A$1:$C$330,2,FALSE)</f>
        <v>North America</v>
      </c>
      <c r="P412" t="str">
        <f>VLOOKUP(F412,'Country Mapping'!$A$1:$C$330,3,FALSE)</f>
        <v>North America</v>
      </c>
    </row>
    <row r="413" spans="1:16" x14ac:dyDescent="0.25">
      <c r="A413" t="s">
        <v>302</v>
      </c>
      <c r="B413" t="s">
        <v>831</v>
      </c>
      <c r="C413" t="str">
        <f>VLOOKUP(B413,'Weight Classes'!$F$2:$G$18,2,FALSE)</f>
        <v>Super bantamweight</v>
      </c>
      <c r="D413">
        <f t="shared" si="18"/>
        <v>8</v>
      </c>
      <c r="E413" t="s">
        <v>1579</v>
      </c>
      <c r="F413" t="s">
        <v>790</v>
      </c>
      <c r="G413" s="1">
        <v>31430</v>
      </c>
      <c r="I413">
        <v>1</v>
      </c>
      <c r="J413">
        <v>263</v>
      </c>
      <c r="K413" s="1" t="s">
        <v>142</v>
      </c>
      <c r="M413" s="1">
        <f t="shared" si="19"/>
        <v>31905</v>
      </c>
      <c r="N413">
        <f t="shared" si="20"/>
        <v>475</v>
      </c>
      <c r="O413" t="str">
        <f>VLOOKUP(F413,'Country Mapping'!$A$1:$C$330,2,FALSE)</f>
        <v>Oceania</v>
      </c>
      <c r="P413" t="str">
        <f>VLOOKUP(F413,'Country Mapping'!$A$1:$C$330,3,FALSE)</f>
        <v>Asia</v>
      </c>
    </row>
    <row r="414" spans="1:16" x14ac:dyDescent="0.25">
      <c r="A414" t="s">
        <v>302</v>
      </c>
      <c r="B414" t="s">
        <v>831</v>
      </c>
      <c r="C414" t="str">
        <f>VLOOKUP(B414,'Weight Classes'!$F$2:$G$18,2,FALSE)</f>
        <v>Super bantamweight</v>
      </c>
      <c r="D414">
        <f t="shared" si="18"/>
        <v>9</v>
      </c>
      <c r="E414" t="s">
        <v>1553</v>
      </c>
      <c r="F414" t="s">
        <v>761</v>
      </c>
      <c r="G414" s="1">
        <v>31905</v>
      </c>
      <c r="I414">
        <v>2</v>
      </c>
      <c r="J414">
        <v>603</v>
      </c>
      <c r="K414" s="1" t="s">
        <v>191</v>
      </c>
      <c r="M414" s="1">
        <f t="shared" si="19"/>
        <v>32202</v>
      </c>
      <c r="N414">
        <f t="shared" si="20"/>
        <v>297</v>
      </c>
      <c r="O414" t="str">
        <f>VLOOKUP(F414,'Country Mapping'!$A$1:$C$330,2,FALSE)</f>
        <v>Australia</v>
      </c>
      <c r="P414" t="str">
        <f>VLOOKUP(F414,'Country Mapping'!$A$1:$C$330,3,FALSE)</f>
        <v>Australia</v>
      </c>
    </row>
    <row r="415" spans="1:16" x14ac:dyDescent="0.25">
      <c r="A415" t="s">
        <v>302</v>
      </c>
      <c r="B415" t="s">
        <v>831</v>
      </c>
      <c r="C415" t="str">
        <f>VLOOKUP(B415,'Weight Classes'!$F$2:$G$18,2,FALSE)</f>
        <v>Super bantamweight</v>
      </c>
      <c r="D415">
        <f t="shared" si="18"/>
        <v>10</v>
      </c>
      <c r="E415" t="s">
        <v>1580</v>
      </c>
      <c r="F415" t="s">
        <v>768</v>
      </c>
      <c r="G415" s="1">
        <v>32202</v>
      </c>
      <c r="I415">
        <v>5</v>
      </c>
      <c r="J415">
        <v>784</v>
      </c>
      <c r="K415" s="1" t="s">
        <v>241</v>
      </c>
      <c r="L415" t="s">
        <v>1222</v>
      </c>
      <c r="M415" s="1">
        <f t="shared" si="19"/>
        <v>32986</v>
      </c>
      <c r="N415">
        <f t="shared" si="20"/>
        <v>784</v>
      </c>
      <c r="O415" t="str">
        <f>VLOOKUP(F415,'Country Mapping'!$A$1:$C$330,2,FALSE)</f>
        <v>North America</v>
      </c>
      <c r="P415" t="str">
        <f>VLOOKUP(F415,'Country Mapping'!$A$1:$C$330,3,FALSE)</f>
        <v>North America</v>
      </c>
    </row>
    <row r="416" spans="1:16" x14ac:dyDescent="0.25">
      <c r="A416" t="s">
        <v>302</v>
      </c>
      <c r="B416" t="s">
        <v>831</v>
      </c>
      <c r="C416" t="str">
        <f>VLOOKUP(B416,'Weight Classes'!$F$2:$G$18,2,FALSE)</f>
        <v>Super bantamweight</v>
      </c>
      <c r="D416">
        <f t="shared" si="18"/>
        <v>11</v>
      </c>
      <c r="E416" t="s">
        <v>1581</v>
      </c>
      <c r="F416" t="s">
        <v>734</v>
      </c>
      <c r="G416" s="1">
        <v>32986</v>
      </c>
      <c r="I416">
        <v>1</v>
      </c>
      <c r="J416">
        <v>196</v>
      </c>
      <c r="K416" s="1" t="s">
        <v>143</v>
      </c>
      <c r="M416" s="1">
        <f t="shared" si="19"/>
        <v>33182</v>
      </c>
      <c r="N416">
        <f t="shared" si="20"/>
        <v>196</v>
      </c>
      <c r="O416" t="str">
        <f>VLOOKUP(F416,'Country Mapping'!$A$1:$C$330,2,FALSE)</f>
        <v>North America</v>
      </c>
      <c r="P416" t="str">
        <f>VLOOKUP(F416,'Country Mapping'!$A$1:$C$330,3,FALSE)</f>
        <v>North America</v>
      </c>
    </row>
    <row r="417" spans="1:16" x14ac:dyDescent="0.25">
      <c r="A417" t="s">
        <v>302</v>
      </c>
      <c r="B417" t="s">
        <v>831</v>
      </c>
      <c r="C417" t="str">
        <f>VLOOKUP(B417,'Weight Classes'!$F$2:$G$18,2,FALSE)</f>
        <v>Super bantamweight</v>
      </c>
      <c r="D417">
        <f t="shared" si="18"/>
        <v>12</v>
      </c>
      <c r="E417" t="s">
        <v>1582</v>
      </c>
      <c r="F417" t="s">
        <v>756</v>
      </c>
      <c r="G417" s="1">
        <v>33182</v>
      </c>
      <c r="I417">
        <v>0</v>
      </c>
      <c r="J417">
        <v>110</v>
      </c>
      <c r="K417" s="1" t="s">
        <v>62</v>
      </c>
      <c r="M417" s="1">
        <f t="shared" si="19"/>
        <v>33292</v>
      </c>
      <c r="N417">
        <f t="shared" si="20"/>
        <v>110</v>
      </c>
      <c r="O417" t="str">
        <f>VLOOKUP(F417,'Country Mapping'!$A$1:$C$330,2,FALSE)</f>
        <v>South America</v>
      </c>
      <c r="P417" t="str">
        <f>VLOOKUP(F417,'Country Mapping'!$A$1:$C$330,3,FALSE)</f>
        <v>South America</v>
      </c>
    </row>
    <row r="418" spans="1:16" x14ac:dyDescent="0.25">
      <c r="A418" t="s">
        <v>302</v>
      </c>
      <c r="B418" t="s">
        <v>831</v>
      </c>
      <c r="C418" t="str">
        <f>VLOOKUP(B418,'Weight Classes'!$F$2:$G$18,2,FALSE)</f>
        <v>Super bantamweight</v>
      </c>
      <c r="D418">
        <f t="shared" si="18"/>
        <v>13</v>
      </c>
      <c r="E418" t="s">
        <v>1583</v>
      </c>
      <c r="F418" t="s">
        <v>771</v>
      </c>
      <c r="G418" s="1">
        <v>33292</v>
      </c>
      <c r="I418">
        <v>0</v>
      </c>
      <c r="J418">
        <v>121</v>
      </c>
      <c r="K418" s="1" t="s">
        <v>63</v>
      </c>
      <c r="M418" s="1">
        <f t="shared" si="19"/>
        <v>33413</v>
      </c>
      <c r="N418">
        <f t="shared" si="20"/>
        <v>121</v>
      </c>
      <c r="O418" t="str">
        <f>VLOOKUP(F418,'Country Mapping'!$A$1:$C$330,2,FALSE)</f>
        <v>East Asia</v>
      </c>
      <c r="P418" t="str">
        <f>VLOOKUP(F418,'Country Mapping'!$A$1:$C$330,3,FALSE)</f>
        <v>Asia</v>
      </c>
    </row>
    <row r="419" spans="1:16" x14ac:dyDescent="0.25">
      <c r="A419" t="s">
        <v>302</v>
      </c>
      <c r="B419" t="s">
        <v>831</v>
      </c>
      <c r="C419" t="str">
        <f>VLOOKUP(B419,'Weight Classes'!$F$2:$G$18,2,FALSE)</f>
        <v>Super bantamweight</v>
      </c>
      <c r="D419">
        <f t="shared" si="18"/>
        <v>14</v>
      </c>
      <c r="E419" t="s">
        <v>1580</v>
      </c>
      <c r="F419" t="s">
        <v>768</v>
      </c>
      <c r="G419" s="1">
        <v>33413</v>
      </c>
      <c r="I419">
        <v>2</v>
      </c>
      <c r="J419">
        <v>270</v>
      </c>
      <c r="K419" s="1" t="s">
        <v>242</v>
      </c>
      <c r="M419" s="1">
        <f t="shared" si="19"/>
        <v>33683</v>
      </c>
      <c r="N419">
        <f t="shared" si="20"/>
        <v>270</v>
      </c>
      <c r="O419" t="str">
        <f>VLOOKUP(F419,'Country Mapping'!$A$1:$C$330,2,FALSE)</f>
        <v>North America</v>
      </c>
      <c r="P419" t="str">
        <f>VLOOKUP(F419,'Country Mapping'!$A$1:$C$330,3,FALSE)</f>
        <v>North America</v>
      </c>
    </row>
    <row r="420" spans="1:16" x14ac:dyDescent="0.25">
      <c r="A420" t="s">
        <v>302</v>
      </c>
      <c r="B420" t="s">
        <v>831</v>
      </c>
      <c r="C420" t="str">
        <f>VLOOKUP(B420,'Weight Classes'!$F$2:$G$18,2,FALSE)</f>
        <v>Super bantamweight</v>
      </c>
      <c r="D420">
        <f t="shared" si="18"/>
        <v>15</v>
      </c>
      <c r="E420" t="s">
        <v>1584</v>
      </c>
      <c r="F420" t="s">
        <v>749</v>
      </c>
      <c r="G420" s="1">
        <v>33683</v>
      </c>
      <c r="I420">
        <v>0</v>
      </c>
      <c r="J420">
        <v>95</v>
      </c>
      <c r="K420" s="1" t="s">
        <v>64</v>
      </c>
      <c r="M420" s="1">
        <f t="shared" si="19"/>
        <v>33778</v>
      </c>
      <c r="N420">
        <f t="shared" si="20"/>
        <v>95</v>
      </c>
      <c r="O420" t="str">
        <f>VLOOKUP(F420,'Country Mapping'!$A$1:$C$330,2,FALSE)</f>
        <v>Western Europe</v>
      </c>
      <c r="P420" t="str">
        <f>VLOOKUP(F420,'Country Mapping'!$A$1:$C$330,3,FALSE)</f>
        <v>Europe</v>
      </c>
    </row>
    <row r="421" spans="1:16" x14ac:dyDescent="0.25">
      <c r="A421" t="s">
        <v>302</v>
      </c>
      <c r="B421" t="s">
        <v>831</v>
      </c>
      <c r="C421" t="str">
        <f>VLOOKUP(B421,'Weight Classes'!$F$2:$G$18,2,FALSE)</f>
        <v>Super bantamweight</v>
      </c>
      <c r="D421">
        <f t="shared" si="18"/>
        <v>16</v>
      </c>
      <c r="E421" t="s">
        <v>1585</v>
      </c>
      <c r="F421" t="s">
        <v>734</v>
      </c>
      <c r="G421" s="1">
        <v>33778</v>
      </c>
      <c r="I421">
        <v>4</v>
      </c>
      <c r="J421">
        <v>794</v>
      </c>
      <c r="K421" s="1" t="s">
        <v>243</v>
      </c>
      <c r="M421" s="1">
        <f t="shared" si="19"/>
        <v>34572</v>
      </c>
      <c r="N421">
        <f t="shared" si="20"/>
        <v>794</v>
      </c>
      <c r="O421" t="str">
        <f>VLOOKUP(F421,'Country Mapping'!$A$1:$C$330,2,FALSE)</f>
        <v>North America</v>
      </c>
      <c r="P421" t="str">
        <f>VLOOKUP(F421,'Country Mapping'!$A$1:$C$330,3,FALSE)</f>
        <v>North America</v>
      </c>
    </row>
    <row r="422" spans="1:16" x14ac:dyDescent="0.25">
      <c r="A422" t="s">
        <v>302</v>
      </c>
      <c r="B422" t="s">
        <v>831</v>
      </c>
      <c r="C422" t="str">
        <f>VLOOKUP(B422,'Weight Classes'!$F$2:$G$18,2,FALSE)</f>
        <v>Super bantamweight</v>
      </c>
      <c r="D422">
        <f t="shared" si="18"/>
        <v>17</v>
      </c>
      <c r="E422" t="s">
        <v>1586</v>
      </c>
      <c r="F422" t="s">
        <v>772</v>
      </c>
      <c r="G422" s="1">
        <v>34572</v>
      </c>
      <c r="I422">
        <v>2</v>
      </c>
      <c r="J422">
        <v>437</v>
      </c>
      <c r="K422" s="1" t="s">
        <v>244</v>
      </c>
      <c r="M422" s="1">
        <f t="shared" si="19"/>
        <v>35009</v>
      </c>
      <c r="N422">
        <f t="shared" si="20"/>
        <v>437</v>
      </c>
      <c r="O422" t="str">
        <f>VLOOKUP(F422,'Country Mapping'!$A$1:$C$330,2,FALSE)</f>
        <v>Caribbean</v>
      </c>
      <c r="P422" t="str">
        <f>VLOOKUP(F422,'Country Mapping'!$A$1:$C$330,3,FALSE)</f>
        <v>North America</v>
      </c>
    </row>
    <row r="423" spans="1:16" x14ac:dyDescent="0.25">
      <c r="A423" t="s">
        <v>302</v>
      </c>
      <c r="B423" t="s">
        <v>831</v>
      </c>
      <c r="C423" t="str">
        <f>VLOOKUP(B423,'Weight Classes'!$F$2:$G$18,2,FALSE)</f>
        <v>Super bantamweight</v>
      </c>
      <c r="D423">
        <f t="shared" si="18"/>
        <v>18</v>
      </c>
      <c r="E423" t="s">
        <v>1580</v>
      </c>
      <c r="F423" t="s">
        <v>768</v>
      </c>
      <c r="G423" s="1">
        <v>35009</v>
      </c>
      <c r="I423">
        <v>4</v>
      </c>
      <c r="J423">
        <v>731</v>
      </c>
      <c r="K423" s="1" t="s">
        <v>245</v>
      </c>
      <c r="M423" s="1">
        <f t="shared" si="19"/>
        <v>35679</v>
      </c>
      <c r="N423">
        <f t="shared" si="20"/>
        <v>670</v>
      </c>
      <c r="O423" t="str">
        <f>VLOOKUP(F423,'Country Mapping'!$A$1:$C$330,2,FALSE)</f>
        <v>North America</v>
      </c>
      <c r="P423" t="str">
        <f>VLOOKUP(F423,'Country Mapping'!$A$1:$C$330,3,FALSE)</f>
        <v>North America</v>
      </c>
    </row>
    <row r="424" spans="1:16" x14ac:dyDescent="0.25">
      <c r="A424" t="s">
        <v>302</v>
      </c>
      <c r="B424" t="s">
        <v>831</v>
      </c>
      <c r="C424" t="str">
        <f>VLOOKUP(B424,'Weight Classes'!$F$2:$G$18,2,FALSE)</f>
        <v>Super bantamweight</v>
      </c>
      <c r="D424">
        <f t="shared" si="18"/>
        <v>19</v>
      </c>
      <c r="E424" t="s">
        <v>1495</v>
      </c>
      <c r="F424" t="s">
        <v>768</v>
      </c>
      <c r="G424" s="1">
        <v>35679</v>
      </c>
      <c r="I424">
        <v>9</v>
      </c>
      <c r="J424">
        <v>1096</v>
      </c>
      <c r="K424" s="1" t="s">
        <v>246</v>
      </c>
      <c r="M424" s="1">
        <f t="shared" si="19"/>
        <v>36778</v>
      </c>
      <c r="N424">
        <f t="shared" si="20"/>
        <v>1099</v>
      </c>
      <c r="O424" t="str">
        <f>VLOOKUP(F424,'Country Mapping'!$A$1:$C$330,2,FALSE)</f>
        <v>North America</v>
      </c>
      <c r="P424" t="str">
        <f>VLOOKUP(F424,'Country Mapping'!$A$1:$C$330,3,FALSE)</f>
        <v>North America</v>
      </c>
    </row>
    <row r="425" spans="1:16" x14ac:dyDescent="0.25">
      <c r="A425" t="s">
        <v>302</v>
      </c>
      <c r="B425" t="s">
        <v>831</v>
      </c>
      <c r="C425" t="str">
        <f>VLOOKUP(B425,'Weight Classes'!$F$2:$G$18,2,FALSE)</f>
        <v>Super bantamweight</v>
      </c>
      <c r="D425">
        <f t="shared" si="18"/>
        <v>20</v>
      </c>
      <c r="E425" t="s">
        <v>1587</v>
      </c>
      <c r="F425" t="s">
        <v>734</v>
      </c>
      <c r="G425" s="1">
        <v>36778</v>
      </c>
      <c r="I425">
        <v>2</v>
      </c>
      <c r="J425">
        <v>783</v>
      </c>
      <c r="K425" s="1" t="s">
        <v>247</v>
      </c>
      <c r="L425" t="s">
        <v>1218</v>
      </c>
      <c r="M425" s="1">
        <f t="shared" si="19"/>
        <v>37561</v>
      </c>
      <c r="N425">
        <f t="shared" si="20"/>
        <v>783</v>
      </c>
      <c r="O425" t="str">
        <f>VLOOKUP(F425,'Country Mapping'!$A$1:$C$330,2,FALSE)</f>
        <v>North America</v>
      </c>
      <c r="P425" t="str">
        <f>VLOOKUP(F425,'Country Mapping'!$A$1:$C$330,3,FALSE)</f>
        <v>North America</v>
      </c>
    </row>
    <row r="426" spans="1:16" x14ac:dyDescent="0.25">
      <c r="A426" t="s">
        <v>302</v>
      </c>
      <c r="B426" t="s">
        <v>831</v>
      </c>
      <c r="C426" t="str">
        <f>VLOOKUP(B426,'Weight Classes'!$F$2:$G$18,2,FALSE)</f>
        <v>Super bantamweight</v>
      </c>
      <c r="D426">
        <f t="shared" si="18"/>
        <v>21</v>
      </c>
      <c r="E426" t="s">
        <v>1566</v>
      </c>
      <c r="F426" t="s">
        <v>768</v>
      </c>
      <c r="G426" s="1">
        <v>37561</v>
      </c>
      <c r="I426">
        <v>7</v>
      </c>
      <c r="J426">
        <v>1137</v>
      </c>
      <c r="K426" s="1" t="s">
        <v>248</v>
      </c>
      <c r="M426" s="1">
        <f t="shared" si="19"/>
        <v>38698</v>
      </c>
      <c r="N426">
        <f t="shared" si="20"/>
        <v>1137</v>
      </c>
      <c r="O426" t="str">
        <f>VLOOKUP(F426,'Country Mapping'!$A$1:$C$330,2,FALSE)</f>
        <v>North America</v>
      </c>
      <c r="P426" t="str">
        <f>VLOOKUP(F426,'Country Mapping'!$A$1:$C$330,3,FALSE)</f>
        <v>North America</v>
      </c>
    </row>
    <row r="427" spans="1:16" x14ac:dyDescent="0.25">
      <c r="A427" t="s">
        <v>302</v>
      </c>
      <c r="B427" t="s">
        <v>831</v>
      </c>
      <c r="C427" t="str">
        <f>VLOOKUP(B427,'Weight Classes'!$F$2:$G$18,2,FALSE)</f>
        <v>Super bantamweight</v>
      </c>
      <c r="D427">
        <f t="shared" si="18"/>
        <v>22</v>
      </c>
      <c r="E427" t="s">
        <v>1588</v>
      </c>
      <c r="F427" t="s">
        <v>768</v>
      </c>
      <c r="G427" s="1">
        <v>38698</v>
      </c>
      <c r="I427">
        <v>2</v>
      </c>
      <c r="J427">
        <v>446</v>
      </c>
      <c r="K427" s="1" t="s">
        <v>249</v>
      </c>
      <c r="M427" s="1">
        <f t="shared" si="19"/>
        <v>39144</v>
      </c>
      <c r="N427">
        <f t="shared" si="20"/>
        <v>446</v>
      </c>
      <c r="O427" t="str">
        <f>VLOOKUP(F427,'Country Mapping'!$A$1:$C$330,2,FALSE)</f>
        <v>North America</v>
      </c>
      <c r="P427" t="str">
        <f>VLOOKUP(F427,'Country Mapping'!$A$1:$C$330,3,FALSE)</f>
        <v>North America</v>
      </c>
    </row>
    <row r="428" spans="1:16" x14ac:dyDescent="0.25">
      <c r="A428" t="s">
        <v>302</v>
      </c>
      <c r="B428" t="s">
        <v>831</v>
      </c>
      <c r="C428" t="str">
        <f>VLOOKUP(B428,'Weight Classes'!$F$2:$G$18,2,FALSE)</f>
        <v>Super bantamweight</v>
      </c>
      <c r="D428">
        <f t="shared" si="18"/>
        <v>23</v>
      </c>
      <c r="E428" t="s">
        <v>1589</v>
      </c>
      <c r="F428" t="s">
        <v>768</v>
      </c>
      <c r="G428" s="1">
        <v>39144</v>
      </c>
      <c r="I428">
        <v>0</v>
      </c>
      <c r="J428">
        <v>154</v>
      </c>
      <c r="K428" s="1" t="s">
        <v>65</v>
      </c>
      <c r="M428" s="1">
        <f t="shared" si="19"/>
        <v>39298</v>
      </c>
      <c r="N428">
        <f t="shared" si="20"/>
        <v>154</v>
      </c>
      <c r="O428" t="str">
        <f>VLOOKUP(F428,'Country Mapping'!$A$1:$C$330,2,FALSE)</f>
        <v>North America</v>
      </c>
      <c r="P428" t="str">
        <f>VLOOKUP(F428,'Country Mapping'!$A$1:$C$330,3,FALSE)</f>
        <v>North America</v>
      </c>
    </row>
    <row r="429" spans="1:16" x14ac:dyDescent="0.25">
      <c r="A429" t="s">
        <v>302</v>
      </c>
      <c r="B429" t="s">
        <v>831</v>
      </c>
      <c r="C429" t="str">
        <f>VLOOKUP(B429,'Weight Classes'!$F$2:$G$18,2,FALSE)</f>
        <v>Super bantamweight</v>
      </c>
      <c r="D429">
        <f t="shared" si="18"/>
        <v>24</v>
      </c>
      <c r="E429" t="s">
        <v>1588</v>
      </c>
      <c r="F429" t="s">
        <v>768</v>
      </c>
      <c r="G429" s="1">
        <v>39298</v>
      </c>
      <c r="I429">
        <v>1</v>
      </c>
      <c r="J429">
        <v>136</v>
      </c>
      <c r="K429" s="1" t="s">
        <v>144</v>
      </c>
      <c r="M429" s="1">
        <f t="shared" si="19"/>
        <v>39800</v>
      </c>
      <c r="N429">
        <f t="shared" si="20"/>
        <v>502</v>
      </c>
      <c r="O429" t="str">
        <f>VLOOKUP(F429,'Country Mapping'!$A$1:$C$330,2,FALSE)</f>
        <v>North America</v>
      </c>
      <c r="P429" t="str">
        <f>VLOOKUP(F429,'Country Mapping'!$A$1:$C$330,3,FALSE)</f>
        <v>North America</v>
      </c>
    </row>
    <row r="430" spans="1:16" x14ac:dyDescent="0.25">
      <c r="A430" t="s">
        <v>302</v>
      </c>
      <c r="B430" t="s">
        <v>831</v>
      </c>
      <c r="C430" t="str">
        <f>VLOOKUP(B430,'Weight Classes'!$F$2:$G$18,2,FALSE)</f>
        <v>Super bantamweight</v>
      </c>
      <c r="D430">
        <f t="shared" si="18"/>
        <v>25</v>
      </c>
      <c r="E430" t="s">
        <v>1590</v>
      </c>
      <c r="F430" t="s">
        <v>771</v>
      </c>
      <c r="G430" s="1">
        <v>39800</v>
      </c>
      <c r="I430">
        <v>7</v>
      </c>
      <c r="J430">
        <v>1183</v>
      </c>
      <c r="K430" s="1" t="s">
        <v>250</v>
      </c>
      <c r="L430" t="s">
        <v>1175</v>
      </c>
      <c r="M430" s="1">
        <f t="shared" si="19"/>
        <v>41020</v>
      </c>
      <c r="N430">
        <f t="shared" si="20"/>
        <v>1220</v>
      </c>
      <c r="O430" t="str">
        <f>VLOOKUP(F430,'Country Mapping'!$A$1:$C$330,2,FALSE)</f>
        <v>East Asia</v>
      </c>
      <c r="P430" t="str">
        <f>VLOOKUP(F430,'Country Mapping'!$A$1:$C$330,3,FALSE)</f>
        <v>Asia</v>
      </c>
    </row>
    <row r="431" spans="1:16" x14ac:dyDescent="0.25">
      <c r="A431" t="s">
        <v>302</v>
      </c>
      <c r="B431" t="s">
        <v>831</v>
      </c>
      <c r="C431" t="str">
        <f>VLOOKUP(B431,'Weight Classes'!$F$2:$G$18,2,FALSE)</f>
        <v>Super bantamweight</v>
      </c>
      <c r="D431">
        <f t="shared" si="18"/>
        <v>26</v>
      </c>
      <c r="E431" t="s">
        <v>1571</v>
      </c>
      <c r="F431" t="s">
        <v>768</v>
      </c>
      <c r="G431" s="1">
        <v>41020</v>
      </c>
      <c r="I431">
        <v>1</v>
      </c>
      <c r="J431">
        <v>344</v>
      </c>
      <c r="K431" s="1" t="s">
        <v>145</v>
      </c>
      <c r="L431" t="s">
        <v>1223</v>
      </c>
      <c r="M431" s="1">
        <f t="shared" si="19"/>
        <v>41384</v>
      </c>
      <c r="N431">
        <f t="shared" si="20"/>
        <v>364</v>
      </c>
      <c r="O431" t="str">
        <f>VLOOKUP(F431,'Country Mapping'!$A$1:$C$330,2,FALSE)</f>
        <v>North America</v>
      </c>
      <c r="P431" t="str">
        <f>VLOOKUP(F431,'Country Mapping'!$A$1:$C$330,3,FALSE)</f>
        <v>North America</v>
      </c>
    </row>
    <row r="432" spans="1:16" x14ac:dyDescent="0.25">
      <c r="A432" t="s">
        <v>302</v>
      </c>
      <c r="B432" t="s">
        <v>831</v>
      </c>
      <c r="C432" t="str">
        <f>VLOOKUP(B432,'Weight Classes'!$F$2:$G$18,2,FALSE)</f>
        <v>Super bantamweight</v>
      </c>
      <c r="D432">
        <f t="shared" si="18"/>
        <v>27</v>
      </c>
      <c r="E432" t="s">
        <v>1591</v>
      </c>
      <c r="F432" t="s">
        <v>768</v>
      </c>
      <c r="G432" s="1">
        <v>41384</v>
      </c>
      <c r="I432">
        <v>0</v>
      </c>
      <c r="J432">
        <v>126</v>
      </c>
      <c r="K432" s="1" t="s">
        <v>35</v>
      </c>
      <c r="L432" t="s">
        <v>1224</v>
      </c>
      <c r="M432" s="1">
        <f t="shared" si="19"/>
        <v>41510</v>
      </c>
      <c r="N432">
        <f t="shared" si="20"/>
        <v>126</v>
      </c>
      <c r="O432" t="str">
        <f>VLOOKUP(F432,'Country Mapping'!$A$1:$C$330,2,FALSE)</f>
        <v>North America</v>
      </c>
      <c r="P432" t="str">
        <f>VLOOKUP(F432,'Country Mapping'!$A$1:$C$330,3,FALSE)</f>
        <v>North America</v>
      </c>
    </row>
    <row r="433" spans="1:16" x14ac:dyDescent="0.25">
      <c r="A433" t="s">
        <v>302</v>
      </c>
      <c r="B433" t="s">
        <v>831</v>
      </c>
      <c r="C433" t="str">
        <f>VLOOKUP(B433,'Weight Classes'!$F$2:$G$18,2,FALSE)</f>
        <v>Super bantamweight</v>
      </c>
      <c r="D433">
        <f t="shared" si="18"/>
        <v>28</v>
      </c>
      <c r="E433" t="s">
        <v>1592</v>
      </c>
      <c r="F433" t="s">
        <v>768</v>
      </c>
      <c r="G433" s="1">
        <v>41510</v>
      </c>
      <c r="I433">
        <v>4</v>
      </c>
      <c r="J433">
        <v>799</v>
      </c>
      <c r="K433" s="1" t="s">
        <v>251</v>
      </c>
      <c r="M433" s="1">
        <f t="shared" si="19"/>
        <v>42309</v>
      </c>
      <c r="N433">
        <f t="shared" si="20"/>
        <v>799</v>
      </c>
      <c r="O433" t="str">
        <f>VLOOKUP(F433,'Country Mapping'!$A$1:$C$330,2,FALSE)</f>
        <v>North America</v>
      </c>
      <c r="P433" t="str">
        <f>VLOOKUP(F433,'Country Mapping'!$A$1:$C$330,3,FALSE)</f>
        <v>North America</v>
      </c>
    </row>
    <row r="434" spans="1:16" x14ac:dyDescent="0.25">
      <c r="A434" t="s">
        <v>302</v>
      </c>
      <c r="B434" t="s">
        <v>831</v>
      </c>
      <c r="C434" t="str">
        <f>VLOOKUP(B434,'Weight Classes'!$F$2:$G$18,2,FALSE)</f>
        <v>Super bantamweight</v>
      </c>
      <c r="D434">
        <f t="shared" si="18"/>
        <v>29</v>
      </c>
      <c r="E434" t="s">
        <v>1593</v>
      </c>
      <c r="F434" t="s">
        <v>768</v>
      </c>
      <c r="G434" s="1">
        <v>42309</v>
      </c>
      <c r="I434">
        <v>0</v>
      </c>
      <c r="J434">
        <v>118</v>
      </c>
      <c r="K434" s="1" t="s">
        <v>66</v>
      </c>
      <c r="L434" t="s">
        <v>1175</v>
      </c>
      <c r="M434" s="1">
        <f t="shared" si="19"/>
        <v>42427</v>
      </c>
      <c r="N434">
        <f t="shared" si="20"/>
        <v>118</v>
      </c>
      <c r="O434" t="str">
        <f>VLOOKUP(F434,'Country Mapping'!$A$1:$C$330,2,FALSE)</f>
        <v>North America</v>
      </c>
      <c r="P434" t="str">
        <f>VLOOKUP(F434,'Country Mapping'!$A$1:$C$330,3,FALSE)</f>
        <v>North America</v>
      </c>
    </row>
    <row r="435" spans="1:16" x14ac:dyDescent="0.25">
      <c r="A435" t="s">
        <v>302</v>
      </c>
      <c r="B435" t="s">
        <v>831</v>
      </c>
      <c r="C435" t="str">
        <f>VLOOKUP(B435,'Weight Classes'!$F$2:$G$18,2,FALSE)</f>
        <v>Super bantamweight</v>
      </c>
      <c r="D435">
        <f t="shared" si="18"/>
        <v>30</v>
      </c>
      <c r="E435" t="s">
        <v>1594</v>
      </c>
      <c r="F435" t="s">
        <v>768</v>
      </c>
      <c r="G435" s="1">
        <v>42427</v>
      </c>
      <c r="I435">
        <v>0</v>
      </c>
      <c r="J435">
        <v>202</v>
      </c>
      <c r="K435" s="1" t="s">
        <v>67</v>
      </c>
      <c r="M435" s="1">
        <f t="shared" si="19"/>
        <v>42629</v>
      </c>
      <c r="N435">
        <f t="shared" si="20"/>
        <v>202</v>
      </c>
      <c r="O435" t="str">
        <f>VLOOKUP(F435,'Country Mapping'!$A$1:$C$330,2,FALSE)</f>
        <v>North America</v>
      </c>
      <c r="P435" t="str">
        <f>VLOOKUP(F435,'Country Mapping'!$A$1:$C$330,3,FALSE)</f>
        <v>North America</v>
      </c>
    </row>
    <row r="436" spans="1:16" x14ac:dyDescent="0.25">
      <c r="A436" t="s">
        <v>302</v>
      </c>
      <c r="B436" t="s">
        <v>831</v>
      </c>
      <c r="C436" t="str">
        <f>VLOOKUP(B436,'Weight Classes'!$F$2:$G$18,2,FALSE)</f>
        <v>Super bantamweight</v>
      </c>
      <c r="D436">
        <f t="shared" si="18"/>
        <v>31</v>
      </c>
      <c r="E436" t="s">
        <v>1568</v>
      </c>
      <c r="F436" t="s">
        <v>771</v>
      </c>
      <c r="G436" s="1">
        <v>42629</v>
      </c>
      <c r="I436">
        <v>0</v>
      </c>
      <c r="J436">
        <v>84</v>
      </c>
      <c r="K436" s="1" t="s">
        <v>68</v>
      </c>
      <c r="M436" s="1">
        <f t="shared" si="19"/>
        <v>42791</v>
      </c>
      <c r="N436">
        <f t="shared" si="20"/>
        <v>162</v>
      </c>
      <c r="O436" t="str">
        <f>VLOOKUP(F436,'Country Mapping'!$A$1:$C$330,2,FALSE)</f>
        <v>East Asia</v>
      </c>
      <c r="P436" t="str">
        <f>VLOOKUP(F436,'Country Mapping'!$A$1:$C$330,3,FALSE)</f>
        <v>Asia</v>
      </c>
    </row>
    <row r="437" spans="1:16" x14ac:dyDescent="0.25">
      <c r="A437" t="s">
        <v>302</v>
      </c>
      <c r="B437" t="s">
        <v>831</v>
      </c>
      <c r="C437" t="str">
        <f>VLOOKUP(B437,'Weight Classes'!$F$2:$G$18,2,FALSE)</f>
        <v>Super bantamweight</v>
      </c>
      <c r="D437">
        <f t="shared" si="18"/>
        <v>32</v>
      </c>
      <c r="E437" t="s">
        <v>1595</v>
      </c>
      <c r="F437" t="s">
        <v>768</v>
      </c>
      <c r="G437" s="1">
        <v>42791</v>
      </c>
      <c r="I437">
        <v>5</v>
      </c>
      <c r="J437">
        <v>1333</v>
      </c>
      <c r="K437" s="1" t="s">
        <v>16</v>
      </c>
      <c r="L437" t="s">
        <v>1225</v>
      </c>
      <c r="M437" s="1" t="str">
        <f t="shared" si="19"/>
        <v/>
      </c>
      <c r="N437" t="str">
        <f t="shared" si="20"/>
        <v/>
      </c>
      <c r="O437" t="str">
        <f>VLOOKUP(F437,'Country Mapping'!$A$1:$C$330,2,FALSE)</f>
        <v>North America</v>
      </c>
      <c r="P437" t="str">
        <f>VLOOKUP(F437,'Country Mapping'!$A$1:$C$330,3,FALSE)</f>
        <v>North America</v>
      </c>
    </row>
    <row r="438" spans="1:16" x14ac:dyDescent="0.25">
      <c r="A438" t="s">
        <v>302</v>
      </c>
      <c r="B438" t="s">
        <v>832</v>
      </c>
      <c r="C438" t="str">
        <f>VLOOKUP(B438,'Weight Classes'!$F$2:$G$18,2,FALSE)</f>
        <v>Bantamweight</v>
      </c>
      <c r="D438">
        <f t="shared" si="18"/>
        <v>1</v>
      </c>
      <c r="E438" t="s">
        <v>1548</v>
      </c>
      <c r="F438" t="s">
        <v>789</v>
      </c>
      <c r="G438" s="1">
        <v>23056</v>
      </c>
      <c r="H438" t="s">
        <v>1072</v>
      </c>
      <c r="I438">
        <v>2</v>
      </c>
      <c r="M438" s="1">
        <f t="shared" si="19"/>
        <v>23880</v>
      </c>
      <c r="N438">
        <f t="shared" si="20"/>
        <v>824</v>
      </c>
      <c r="O438" t="str">
        <f>VLOOKUP(F438,'Country Mapping'!$A$1:$C$330,2,FALSE)</f>
        <v>South America</v>
      </c>
      <c r="P438" t="str">
        <f>VLOOKUP(F438,'Country Mapping'!$A$1:$C$330,3,FALSE)</f>
        <v>South America</v>
      </c>
    </row>
    <row r="439" spans="1:16" x14ac:dyDescent="0.25">
      <c r="A439" t="s">
        <v>302</v>
      </c>
      <c r="B439" t="s">
        <v>832</v>
      </c>
      <c r="C439" t="str">
        <f>VLOOKUP(B439,'Weight Classes'!$F$2:$G$18,2,FALSE)</f>
        <v>Bantamweight</v>
      </c>
      <c r="D439">
        <f t="shared" si="18"/>
        <v>2</v>
      </c>
      <c r="E439" t="s">
        <v>644</v>
      </c>
      <c r="F439" t="s">
        <v>771</v>
      </c>
      <c r="G439" s="1">
        <v>23880</v>
      </c>
      <c r="H439" t="s">
        <v>1226</v>
      </c>
      <c r="I439">
        <v>4</v>
      </c>
      <c r="M439" s="1">
        <f t="shared" si="19"/>
        <v>24895</v>
      </c>
      <c r="N439">
        <f t="shared" si="20"/>
        <v>1015</v>
      </c>
      <c r="O439" t="str">
        <f>VLOOKUP(F439,'Country Mapping'!$A$1:$C$330,2,FALSE)</f>
        <v>East Asia</v>
      </c>
      <c r="P439" t="str">
        <f>VLOOKUP(F439,'Country Mapping'!$A$1:$C$330,3,FALSE)</f>
        <v>Asia</v>
      </c>
    </row>
    <row r="440" spans="1:16" x14ac:dyDescent="0.25">
      <c r="A440" t="s">
        <v>302</v>
      </c>
      <c r="B440" t="s">
        <v>832</v>
      </c>
      <c r="C440" t="str">
        <f>VLOOKUP(B440,'Weight Classes'!$F$2:$G$18,2,FALSE)</f>
        <v>Bantamweight</v>
      </c>
      <c r="D440">
        <f t="shared" si="18"/>
        <v>3</v>
      </c>
      <c r="E440" t="s">
        <v>645</v>
      </c>
      <c r="F440" t="s">
        <v>761</v>
      </c>
      <c r="G440" s="1">
        <v>24895</v>
      </c>
      <c r="H440" t="s">
        <v>1075</v>
      </c>
      <c r="I440">
        <v>3</v>
      </c>
      <c r="M440" s="1">
        <f t="shared" si="19"/>
        <v>25437</v>
      </c>
      <c r="N440">
        <f t="shared" si="20"/>
        <v>542</v>
      </c>
      <c r="O440" t="str">
        <f>VLOOKUP(F440,'Country Mapping'!$A$1:$C$330,2,FALSE)</f>
        <v>Australia</v>
      </c>
      <c r="P440" t="str">
        <f>VLOOKUP(F440,'Country Mapping'!$A$1:$C$330,3,FALSE)</f>
        <v>Australia</v>
      </c>
    </row>
    <row r="441" spans="1:16" x14ac:dyDescent="0.25">
      <c r="A441" t="s">
        <v>302</v>
      </c>
      <c r="B441" t="s">
        <v>832</v>
      </c>
      <c r="C441" t="str">
        <f>VLOOKUP(B441,'Weight Classes'!$F$2:$G$18,2,FALSE)</f>
        <v>Bantamweight</v>
      </c>
      <c r="D441">
        <f t="shared" si="18"/>
        <v>4</v>
      </c>
      <c r="E441" t="s">
        <v>646</v>
      </c>
      <c r="F441" t="s">
        <v>768</v>
      </c>
      <c r="G441" s="1">
        <v>25437</v>
      </c>
      <c r="H441" t="s">
        <v>1123</v>
      </c>
      <c r="I441">
        <v>2</v>
      </c>
      <c r="M441" s="1">
        <f t="shared" si="19"/>
        <v>25857</v>
      </c>
      <c r="N441">
        <f t="shared" si="20"/>
        <v>420</v>
      </c>
      <c r="O441" t="str">
        <f>VLOOKUP(F441,'Country Mapping'!$A$1:$C$330,2,FALSE)</f>
        <v>North America</v>
      </c>
      <c r="P441" t="str">
        <f>VLOOKUP(F441,'Country Mapping'!$A$1:$C$330,3,FALSE)</f>
        <v>North America</v>
      </c>
    </row>
    <row r="442" spans="1:16" x14ac:dyDescent="0.25">
      <c r="A442" t="s">
        <v>302</v>
      </c>
      <c r="B442" t="s">
        <v>832</v>
      </c>
      <c r="C442" t="str">
        <f>VLOOKUP(B442,'Weight Classes'!$F$2:$G$18,2,FALSE)</f>
        <v>Bantamweight</v>
      </c>
      <c r="D442">
        <f t="shared" si="18"/>
        <v>5</v>
      </c>
      <c r="E442" t="s">
        <v>647</v>
      </c>
      <c r="F442" t="s">
        <v>768</v>
      </c>
      <c r="G442" s="1">
        <v>25857</v>
      </c>
      <c r="H442" t="s">
        <v>1123</v>
      </c>
      <c r="I442">
        <v>0</v>
      </c>
      <c r="M442" s="1">
        <f t="shared" si="19"/>
        <v>26025</v>
      </c>
      <c r="N442">
        <f t="shared" si="20"/>
        <v>168</v>
      </c>
      <c r="O442" t="str">
        <f>VLOOKUP(F442,'Country Mapping'!$A$1:$C$330,2,FALSE)</f>
        <v>North America</v>
      </c>
      <c r="P442" t="str">
        <f>VLOOKUP(F442,'Country Mapping'!$A$1:$C$330,3,FALSE)</f>
        <v>North America</v>
      </c>
    </row>
    <row r="443" spans="1:16" x14ac:dyDescent="0.25">
      <c r="A443" t="s">
        <v>302</v>
      </c>
      <c r="B443" t="s">
        <v>832</v>
      </c>
      <c r="C443" t="str">
        <f>VLOOKUP(B443,'Weight Classes'!$F$2:$G$18,2,FALSE)</f>
        <v>Bantamweight</v>
      </c>
      <c r="D443">
        <f t="shared" si="18"/>
        <v>6</v>
      </c>
      <c r="E443" t="s">
        <v>648</v>
      </c>
      <c r="F443" t="s">
        <v>768</v>
      </c>
      <c r="G443" s="1">
        <v>26025</v>
      </c>
      <c r="H443" t="s">
        <v>1123</v>
      </c>
      <c r="I443">
        <v>2</v>
      </c>
      <c r="M443" s="1">
        <f t="shared" si="19"/>
        <v>26377</v>
      </c>
      <c r="N443">
        <f t="shared" si="20"/>
        <v>352</v>
      </c>
      <c r="O443" t="str">
        <f>VLOOKUP(F443,'Country Mapping'!$A$1:$C$330,2,FALSE)</f>
        <v>North America</v>
      </c>
      <c r="P443" t="str">
        <f>VLOOKUP(F443,'Country Mapping'!$A$1:$C$330,3,FALSE)</f>
        <v>North America</v>
      </c>
    </row>
    <row r="444" spans="1:16" x14ac:dyDescent="0.25">
      <c r="A444" t="s">
        <v>302</v>
      </c>
      <c r="B444" t="s">
        <v>832</v>
      </c>
      <c r="C444" t="str">
        <f>VLOOKUP(B444,'Weight Classes'!$F$2:$G$18,2,FALSE)</f>
        <v>Bantamweight</v>
      </c>
      <c r="D444">
        <f t="shared" si="18"/>
        <v>7</v>
      </c>
      <c r="E444" t="s">
        <v>649</v>
      </c>
      <c r="F444" t="s">
        <v>768</v>
      </c>
      <c r="G444" s="1">
        <v>26377</v>
      </c>
      <c r="H444" t="s">
        <v>1227</v>
      </c>
      <c r="I444">
        <v>0</v>
      </c>
      <c r="M444" s="1">
        <f t="shared" si="19"/>
        <v>26509</v>
      </c>
      <c r="N444">
        <f t="shared" si="20"/>
        <v>132</v>
      </c>
      <c r="O444" t="str">
        <f>VLOOKUP(F444,'Country Mapping'!$A$1:$C$330,2,FALSE)</f>
        <v>North America</v>
      </c>
      <c r="P444" t="str">
        <f>VLOOKUP(F444,'Country Mapping'!$A$1:$C$330,3,FALSE)</f>
        <v>North America</v>
      </c>
    </row>
    <row r="445" spans="1:16" x14ac:dyDescent="0.25">
      <c r="A445" t="s">
        <v>302</v>
      </c>
      <c r="B445" t="s">
        <v>832</v>
      </c>
      <c r="C445" t="str">
        <f>VLOOKUP(B445,'Weight Classes'!$F$2:$G$18,2,FALSE)</f>
        <v>Bantamweight</v>
      </c>
      <c r="D445">
        <f t="shared" si="18"/>
        <v>8</v>
      </c>
      <c r="E445" t="s">
        <v>650</v>
      </c>
      <c r="F445" t="s">
        <v>751</v>
      </c>
      <c r="G445" s="1">
        <v>26509</v>
      </c>
      <c r="H445" t="s">
        <v>1228</v>
      </c>
      <c r="I445">
        <v>0</v>
      </c>
      <c r="K445" s="1">
        <v>26669</v>
      </c>
      <c r="L445" t="s">
        <v>1229</v>
      </c>
      <c r="M445" s="1">
        <f t="shared" si="19"/>
        <v>26768</v>
      </c>
      <c r="N445">
        <f t="shared" si="20"/>
        <v>259</v>
      </c>
      <c r="O445" t="str">
        <f>VLOOKUP(F445,'Country Mapping'!$A$1:$C$330,2,FALSE)</f>
        <v>Central America</v>
      </c>
      <c r="P445" t="str">
        <f>VLOOKUP(F445,'Country Mapping'!$A$1:$C$330,3,FALSE)</f>
        <v>North America</v>
      </c>
    </row>
    <row r="446" spans="1:16" x14ac:dyDescent="0.25">
      <c r="A446" t="s">
        <v>302</v>
      </c>
      <c r="B446" t="s">
        <v>832</v>
      </c>
      <c r="C446" t="str">
        <f>VLOOKUP(B446,'Weight Classes'!$F$2:$G$18,2,FALSE)</f>
        <v>Bantamweight</v>
      </c>
      <c r="D446">
        <f t="shared" si="18"/>
        <v>9</v>
      </c>
      <c r="E446" t="s">
        <v>1596</v>
      </c>
      <c r="F446" t="s">
        <v>768</v>
      </c>
      <c r="G446" s="1">
        <v>26768</v>
      </c>
      <c r="H446" t="s">
        <v>1231</v>
      </c>
      <c r="I446">
        <v>2</v>
      </c>
      <c r="K446" s="1" t="s">
        <v>1230</v>
      </c>
      <c r="M446" s="1">
        <f t="shared" si="19"/>
        <v>27370</v>
      </c>
      <c r="N446">
        <f t="shared" si="20"/>
        <v>602</v>
      </c>
      <c r="O446" t="str">
        <f>VLOOKUP(F446,'Country Mapping'!$A$1:$C$330,2,FALSE)</f>
        <v>North America</v>
      </c>
      <c r="P446" t="str">
        <f>VLOOKUP(F446,'Country Mapping'!$A$1:$C$330,3,FALSE)</f>
        <v>North America</v>
      </c>
    </row>
    <row r="447" spans="1:16" x14ac:dyDescent="0.25">
      <c r="A447" t="s">
        <v>302</v>
      </c>
      <c r="B447" t="s">
        <v>832</v>
      </c>
      <c r="C447" t="str">
        <f>VLOOKUP(B447,'Weight Classes'!$F$2:$G$18,2,FALSE)</f>
        <v>Bantamweight</v>
      </c>
      <c r="D447">
        <f t="shared" si="18"/>
        <v>10</v>
      </c>
      <c r="E447" t="s">
        <v>1597</v>
      </c>
      <c r="F447" t="s">
        <v>768</v>
      </c>
      <c r="G447" s="1">
        <v>27370</v>
      </c>
      <c r="H447" t="s">
        <v>1232</v>
      </c>
      <c r="I447">
        <v>3</v>
      </c>
      <c r="M447" s="1">
        <f t="shared" si="19"/>
        <v>27888</v>
      </c>
      <c r="N447">
        <f t="shared" si="20"/>
        <v>518</v>
      </c>
      <c r="O447" t="str">
        <f>VLOOKUP(F447,'Country Mapping'!$A$1:$C$330,2,FALSE)</f>
        <v>North America</v>
      </c>
      <c r="P447" t="str">
        <f>VLOOKUP(F447,'Country Mapping'!$A$1:$C$330,3,FALSE)</f>
        <v>North America</v>
      </c>
    </row>
    <row r="448" spans="1:16" x14ac:dyDescent="0.25">
      <c r="A448" t="s">
        <v>302</v>
      </c>
      <c r="B448" t="s">
        <v>832</v>
      </c>
      <c r="C448" t="str">
        <f>VLOOKUP(B448,'Weight Classes'!$F$2:$G$18,2,FALSE)</f>
        <v>Bantamweight</v>
      </c>
      <c r="D448">
        <f t="shared" si="18"/>
        <v>11</v>
      </c>
      <c r="E448" t="s">
        <v>1598</v>
      </c>
      <c r="F448" t="s">
        <v>768</v>
      </c>
      <c r="G448" s="1">
        <v>27888</v>
      </c>
      <c r="H448" t="s">
        <v>1123</v>
      </c>
      <c r="I448">
        <v>9</v>
      </c>
      <c r="M448" s="1">
        <f t="shared" si="19"/>
        <v>29009</v>
      </c>
      <c r="N448">
        <f t="shared" si="20"/>
        <v>1121</v>
      </c>
      <c r="O448" t="str">
        <f>VLOOKUP(F448,'Country Mapping'!$A$1:$C$330,2,FALSE)</f>
        <v>North America</v>
      </c>
      <c r="P448" t="str">
        <f>VLOOKUP(F448,'Country Mapping'!$A$1:$C$330,3,FALSE)</f>
        <v>North America</v>
      </c>
    </row>
    <row r="449" spans="1:16" x14ac:dyDescent="0.25">
      <c r="A449" t="s">
        <v>302</v>
      </c>
      <c r="B449" t="s">
        <v>832</v>
      </c>
      <c r="C449" t="str">
        <f>VLOOKUP(B449,'Weight Classes'!$F$2:$G$18,2,FALSE)</f>
        <v>Bantamweight</v>
      </c>
      <c r="D449">
        <f t="shared" si="18"/>
        <v>12</v>
      </c>
      <c r="E449" t="s">
        <v>1599</v>
      </c>
      <c r="F449" t="s">
        <v>768</v>
      </c>
      <c r="G449" s="1">
        <v>29009</v>
      </c>
      <c r="H449" t="s">
        <v>1064</v>
      </c>
      <c r="I449">
        <v>8</v>
      </c>
      <c r="K449" s="1">
        <v>30506</v>
      </c>
      <c r="L449" t="s">
        <v>1233</v>
      </c>
      <c r="M449" s="1">
        <f t="shared" si="19"/>
        <v>30560</v>
      </c>
      <c r="N449">
        <f t="shared" si="20"/>
        <v>1551</v>
      </c>
      <c r="O449" t="str">
        <f>VLOOKUP(F449,'Country Mapping'!$A$1:$C$330,2,FALSE)</f>
        <v>North America</v>
      </c>
      <c r="P449" t="str">
        <f>VLOOKUP(F449,'Country Mapping'!$A$1:$C$330,3,FALSE)</f>
        <v>North America</v>
      </c>
    </row>
    <row r="450" spans="1:16" x14ac:dyDescent="0.25">
      <c r="A450" t="s">
        <v>302</v>
      </c>
      <c r="B450" t="s">
        <v>832</v>
      </c>
      <c r="C450" t="str">
        <f>VLOOKUP(B450,'Weight Classes'!$F$2:$G$18,2,FALSE)</f>
        <v>Bantamweight</v>
      </c>
      <c r="D450">
        <f t="shared" si="18"/>
        <v>13</v>
      </c>
      <c r="E450" t="s">
        <v>1600</v>
      </c>
      <c r="F450" t="s">
        <v>734</v>
      </c>
      <c r="G450" s="1">
        <v>30560</v>
      </c>
      <c r="H450" t="s">
        <v>1082</v>
      </c>
      <c r="I450">
        <v>1</v>
      </c>
      <c r="K450" s="1">
        <v>30839</v>
      </c>
      <c r="L450" t="s">
        <v>1729</v>
      </c>
      <c r="M450" s="1">
        <f t="shared" si="19"/>
        <v>31171</v>
      </c>
      <c r="N450">
        <f t="shared" si="20"/>
        <v>611</v>
      </c>
      <c r="O450" t="str">
        <f>VLOOKUP(F450,'Country Mapping'!$A$1:$C$330,2,FALSE)</f>
        <v>North America</v>
      </c>
      <c r="P450" t="str">
        <f>VLOOKUP(F450,'Country Mapping'!$A$1:$C$330,3,FALSE)</f>
        <v>North America</v>
      </c>
    </row>
    <row r="451" spans="1:16" x14ac:dyDescent="0.25">
      <c r="A451" t="s">
        <v>302</v>
      </c>
      <c r="B451" t="s">
        <v>832</v>
      </c>
      <c r="C451" t="str">
        <f>VLOOKUP(B451,'Weight Classes'!$F$2:$G$18,2,FALSE)</f>
        <v>Bantamweight</v>
      </c>
      <c r="D451">
        <f t="shared" si="18"/>
        <v>14</v>
      </c>
      <c r="E451" t="s">
        <v>1580</v>
      </c>
      <c r="F451" t="s">
        <v>768</v>
      </c>
      <c r="G451" s="1">
        <v>31171</v>
      </c>
      <c r="H451" t="s">
        <v>1235</v>
      </c>
      <c r="I451">
        <v>0</v>
      </c>
      <c r="L451" t="s">
        <v>1234</v>
      </c>
      <c r="M451" s="1">
        <f t="shared" si="19"/>
        <v>31268</v>
      </c>
      <c r="N451">
        <f t="shared" si="20"/>
        <v>97</v>
      </c>
      <c r="O451" t="str">
        <f>VLOOKUP(F451,'Country Mapping'!$A$1:$C$330,2,FALSE)</f>
        <v>North America</v>
      </c>
      <c r="P451" t="str">
        <f>VLOOKUP(F451,'Country Mapping'!$A$1:$C$330,3,FALSE)</f>
        <v>North America</v>
      </c>
    </row>
    <row r="452" spans="1:16" x14ac:dyDescent="0.25">
      <c r="A452" t="s">
        <v>302</v>
      </c>
      <c r="B452" t="s">
        <v>832</v>
      </c>
      <c r="C452" t="str">
        <f>VLOOKUP(B452,'Weight Classes'!$F$2:$G$18,2,FALSE)</f>
        <v>Bantamweight</v>
      </c>
      <c r="D452">
        <f t="shared" ref="D452:D515" si="21">IF(B452=B451,D451+1,1)</f>
        <v>15</v>
      </c>
      <c r="E452" t="s">
        <v>1601</v>
      </c>
      <c r="F452" t="s">
        <v>770</v>
      </c>
      <c r="G452" s="1">
        <v>31268</v>
      </c>
      <c r="H452" t="s">
        <v>1236</v>
      </c>
      <c r="I452">
        <v>7</v>
      </c>
      <c r="M452" s="1">
        <f t="shared" ref="M452:M515" si="22">IF(B453=B452,G453,"")</f>
        <v>32445</v>
      </c>
      <c r="N452">
        <f t="shared" ref="N452:N515" si="23">IF(B452=B453,M452-G452,"")</f>
        <v>1177</v>
      </c>
      <c r="O452" t="str">
        <f>VLOOKUP(F452,'Country Mapping'!$A$1:$C$330,2,FALSE)</f>
        <v>South America</v>
      </c>
      <c r="P452" t="str">
        <f>VLOOKUP(F452,'Country Mapping'!$A$1:$C$330,3,FALSE)</f>
        <v>South America</v>
      </c>
    </row>
    <row r="453" spans="1:16" x14ac:dyDescent="0.25">
      <c r="A453" t="s">
        <v>302</v>
      </c>
      <c r="B453" t="s">
        <v>832</v>
      </c>
      <c r="C453" t="str">
        <f>VLOOKUP(B453,'Weight Classes'!$F$2:$G$18,2,FALSE)</f>
        <v>Bantamweight</v>
      </c>
      <c r="D453">
        <f t="shared" si="21"/>
        <v>16</v>
      </c>
      <c r="E453" t="s">
        <v>626</v>
      </c>
      <c r="F453" t="s">
        <v>768</v>
      </c>
      <c r="G453" s="1">
        <v>32445</v>
      </c>
      <c r="H453" t="s">
        <v>1064</v>
      </c>
      <c r="I453">
        <v>7</v>
      </c>
      <c r="M453" s="1">
        <f t="shared" si="22"/>
        <v>33294</v>
      </c>
      <c r="N453">
        <f t="shared" si="23"/>
        <v>849</v>
      </c>
      <c r="O453" t="str">
        <f>VLOOKUP(F453,'Country Mapping'!$A$1:$C$330,2,FALSE)</f>
        <v>North America</v>
      </c>
      <c r="P453" t="str">
        <f>VLOOKUP(F453,'Country Mapping'!$A$1:$C$330,3,FALSE)</f>
        <v>North America</v>
      </c>
    </row>
    <row r="454" spans="1:16" x14ac:dyDescent="0.25">
      <c r="A454" t="s">
        <v>302</v>
      </c>
      <c r="B454" t="s">
        <v>832</v>
      </c>
      <c r="C454" t="str">
        <f>VLOOKUP(B454,'Weight Classes'!$F$2:$G$18,2,FALSE)</f>
        <v>Bantamweight</v>
      </c>
      <c r="D454">
        <f t="shared" si="21"/>
        <v>17</v>
      </c>
      <c r="E454" t="s">
        <v>1602</v>
      </c>
      <c r="F454" t="s">
        <v>734</v>
      </c>
      <c r="G454" s="1">
        <v>33294</v>
      </c>
      <c r="H454" t="s">
        <v>1123</v>
      </c>
      <c r="I454">
        <v>1</v>
      </c>
      <c r="M454" s="1">
        <f t="shared" si="22"/>
        <v>33500</v>
      </c>
      <c r="N454">
        <f t="shared" si="23"/>
        <v>206</v>
      </c>
      <c r="O454" t="str">
        <f>VLOOKUP(F454,'Country Mapping'!$A$1:$C$330,2,FALSE)</f>
        <v>North America</v>
      </c>
      <c r="P454" t="str">
        <f>VLOOKUP(F454,'Country Mapping'!$A$1:$C$330,3,FALSE)</f>
        <v>North America</v>
      </c>
    </row>
    <row r="455" spans="1:16" x14ac:dyDescent="0.25">
      <c r="A455" t="s">
        <v>302</v>
      </c>
      <c r="B455" t="s">
        <v>832</v>
      </c>
      <c r="C455" t="str">
        <f>VLOOKUP(B455,'Weight Classes'!$F$2:$G$18,2,FALSE)</f>
        <v>Bantamweight</v>
      </c>
      <c r="D455">
        <f t="shared" si="21"/>
        <v>18</v>
      </c>
      <c r="E455" t="s">
        <v>1603</v>
      </c>
      <c r="F455" t="s">
        <v>771</v>
      </c>
      <c r="G455" s="1">
        <v>33500</v>
      </c>
      <c r="H455" t="s">
        <v>1237</v>
      </c>
      <c r="I455">
        <v>0</v>
      </c>
      <c r="M455" s="1">
        <f t="shared" si="22"/>
        <v>33864</v>
      </c>
      <c r="N455">
        <f t="shared" si="23"/>
        <v>364</v>
      </c>
      <c r="O455" t="str">
        <f>VLOOKUP(F455,'Country Mapping'!$A$1:$C$330,2,FALSE)</f>
        <v>East Asia</v>
      </c>
      <c r="P455" t="str">
        <f>VLOOKUP(F455,'Country Mapping'!$A$1:$C$330,3,FALSE)</f>
        <v>Asia</v>
      </c>
    </row>
    <row r="456" spans="1:16" x14ac:dyDescent="0.25">
      <c r="A456" t="s">
        <v>302</v>
      </c>
      <c r="B456" t="s">
        <v>832</v>
      </c>
      <c r="C456" t="str">
        <f>VLOOKUP(B456,'Weight Classes'!$F$2:$G$18,2,FALSE)</f>
        <v>Bantamweight</v>
      </c>
      <c r="D456">
        <f t="shared" si="21"/>
        <v>19</v>
      </c>
      <c r="E456" t="s">
        <v>1604</v>
      </c>
      <c r="F456" t="s">
        <v>768</v>
      </c>
      <c r="G456" s="1">
        <v>33864</v>
      </c>
      <c r="H456" t="s">
        <v>1238</v>
      </c>
      <c r="I456">
        <v>1</v>
      </c>
      <c r="M456" s="1">
        <f t="shared" si="22"/>
        <v>34056</v>
      </c>
      <c r="N456">
        <f t="shared" si="23"/>
        <v>192</v>
      </c>
      <c r="O456" t="str">
        <f>VLOOKUP(F456,'Country Mapping'!$A$1:$C$330,2,FALSE)</f>
        <v>North America</v>
      </c>
      <c r="P456" t="str">
        <f>VLOOKUP(F456,'Country Mapping'!$A$1:$C$330,3,FALSE)</f>
        <v>North America</v>
      </c>
    </row>
    <row r="457" spans="1:16" x14ac:dyDescent="0.25">
      <c r="A457" t="s">
        <v>302</v>
      </c>
      <c r="B457" t="s">
        <v>832</v>
      </c>
      <c r="C457" t="str">
        <f>VLOOKUP(B457,'Weight Classes'!$F$2:$G$18,2,FALSE)</f>
        <v>Bantamweight</v>
      </c>
      <c r="D457">
        <f t="shared" si="21"/>
        <v>20</v>
      </c>
      <c r="E457" t="s">
        <v>1605</v>
      </c>
      <c r="F457" t="s">
        <v>765</v>
      </c>
      <c r="G457" s="1">
        <v>34056</v>
      </c>
      <c r="H457" t="s">
        <v>1239</v>
      </c>
      <c r="I457">
        <v>1</v>
      </c>
      <c r="M457" s="1">
        <f t="shared" si="22"/>
        <v>34326</v>
      </c>
      <c r="N457">
        <f t="shared" si="23"/>
        <v>270</v>
      </c>
      <c r="O457" t="str">
        <f>VLOOKUP(F457,'Country Mapping'!$A$1:$C$330,2,FALSE)</f>
        <v>East Asia</v>
      </c>
      <c r="P457" t="str">
        <f>VLOOKUP(F457,'Country Mapping'!$A$1:$C$330,3,FALSE)</f>
        <v>Asia</v>
      </c>
    </row>
    <row r="458" spans="1:16" x14ac:dyDescent="0.25">
      <c r="A458" t="s">
        <v>302</v>
      </c>
      <c r="B458" t="s">
        <v>832</v>
      </c>
      <c r="C458" t="str">
        <f>VLOOKUP(B458,'Weight Classes'!$F$2:$G$18,2,FALSE)</f>
        <v>Bantamweight</v>
      </c>
      <c r="D458">
        <f t="shared" si="21"/>
        <v>21</v>
      </c>
      <c r="E458" t="s">
        <v>1606</v>
      </c>
      <c r="F458" t="s">
        <v>771</v>
      </c>
      <c r="G458" s="1">
        <v>34326</v>
      </c>
      <c r="H458" t="s">
        <v>1226</v>
      </c>
      <c r="I458">
        <v>4</v>
      </c>
      <c r="M458" s="1">
        <f t="shared" si="22"/>
        <v>34910</v>
      </c>
      <c r="N458">
        <f t="shared" si="23"/>
        <v>584</v>
      </c>
      <c r="O458" t="str">
        <f>VLOOKUP(F458,'Country Mapping'!$A$1:$C$330,2,FALSE)</f>
        <v>East Asia</v>
      </c>
      <c r="P458" t="str">
        <f>VLOOKUP(F458,'Country Mapping'!$A$1:$C$330,3,FALSE)</f>
        <v>Asia</v>
      </c>
    </row>
    <row r="459" spans="1:16" x14ac:dyDescent="0.25">
      <c r="A459" t="s">
        <v>302</v>
      </c>
      <c r="B459" t="s">
        <v>832</v>
      </c>
      <c r="C459" t="str">
        <f>VLOOKUP(B459,'Weight Classes'!$F$2:$G$18,2,FALSE)</f>
        <v>Bantamweight</v>
      </c>
      <c r="D459">
        <f t="shared" si="21"/>
        <v>22</v>
      </c>
      <c r="E459" t="s">
        <v>1607</v>
      </c>
      <c r="F459" t="s">
        <v>828</v>
      </c>
      <c r="G459" s="1">
        <v>34910</v>
      </c>
      <c r="H459" t="s">
        <v>1226</v>
      </c>
      <c r="I459">
        <v>2</v>
      </c>
      <c r="K459" s="1">
        <v>35431</v>
      </c>
      <c r="L459" t="s">
        <v>1073</v>
      </c>
      <c r="M459" s="1">
        <f t="shared" si="22"/>
        <v>35431</v>
      </c>
      <c r="N459">
        <f t="shared" si="23"/>
        <v>521</v>
      </c>
      <c r="O459" t="str">
        <f>VLOOKUP(F459,'Country Mapping'!$A$1:$C$330,2,FALSE)</f>
        <v>Western Europe</v>
      </c>
      <c r="P459" t="str">
        <f>VLOOKUP(F459,'Country Mapping'!$A$1:$C$330,3,FALSE)</f>
        <v>Europe</v>
      </c>
    </row>
    <row r="460" spans="1:16" x14ac:dyDescent="0.25">
      <c r="A460" t="s">
        <v>302</v>
      </c>
      <c r="B460" t="s">
        <v>832</v>
      </c>
      <c r="C460" t="str">
        <f>VLOOKUP(B460,'Weight Classes'!$F$2:$G$18,2,FALSE)</f>
        <v>Bantamweight</v>
      </c>
      <c r="D460">
        <f t="shared" si="21"/>
        <v>23</v>
      </c>
      <c r="E460" t="s">
        <v>1534</v>
      </c>
      <c r="F460" t="s">
        <v>790</v>
      </c>
      <c r="G460" s="1">
        <v>35431</v>
      </c>
      <c r="H460" t="s">
        <v>1072</v>
      </c>
      <c r="I460">
        <v>3</v>
      </c>
      <c r="L460" t="s">
        <v>1084</v>
      </c>
      <c r="M460" s="1">
        <f t="shared" si="22"/>
        <v>35756</v>
      </c>
      <c r="N460">
        <f t="shared" si="23"/>
        <v>325</v>
      </c>
      <c r="O460" t="str">
        <f>VLOOKUP(F460,'Country Mapping'!$A$1:$C$330,2,FALSE)</f>
        <v>Oceania</v>
      </c>
      <c r="P460" t="str">
        <f>VLOOKUP(F460,'Country Mapping'!$A$1:$C$330,3,FALSE)</f>
        <v>Asia</v>
      </c>
    </row>
    <row r="461" spans="1:16" x14ac:dyDescent="0.25">
      <c r="A461" t="s">
        <v>302</v>
      </c>
      <c r="B461" t="s">
        <v>832</v>
      </c>
      <c r="C461" t="str">
        <f>VLOOKUP(B461,'Weight Classes'!$F$2:$G$18,2,FALSE)</f>
        <v>Bantamweight</v>
      </c>
      <c r="D461">
        <f t="shared" si="21"/>
        <v>24</v>
      </c>
      <c r="E461" t="s">
        <v>1608</v>
      </c>
      <c r="F461" t="s">
        <v>771</v>
      </c>
      <c r="G461" s="1">
        <v>35756</v>
      </c>
      <c r="H461" t="s">
        <v>1238</v>
      </c>
      <c r="I461">
        <v>2</v>
      </c>
      <c r="M461" s="1">
        <f t="shared" si="22"/>
        <v>36158</v>
      </c>
      <c r="N461">
        <f t="shared" si="23"/>
        <v>402</v>
      </c>
      <c r="O461" t="str">
        <f>VLOOKUP(F461,'Country Mapping'!$A$1:$C$330,2,FALSE)</f>
        <v>East Asia</v>
      </c>
      <c r="P461" t="str">
        <f>VLOOKUP(F461,'Country Mapping'!$A$1:$C$330,3,FALSE)</f>
        <v>Asia</v>
      </c>
    </row>
    <row r="462" spans="1:16" x14ac:dyDescent="0.25">
      <c r="A462" t="s">
        <v>302</v>
      </c>
      <c r="B462" t="s">
        <v>832</v>
      </c>
      <c r="C462" t="str">
        <f>VLOOKUP(B462,'Weight Classes'!$F$2:$G$18,2,FALSE)</f>
        <v>Bantamweight</v>
      </c>
      <c r="D462">
        <f t="shared" si="21"/>
        <v>25</v>
      </c>
      <c r="E462" t="s">
        <v>659</v>
      </c>
      <c r="F462" t="s">
        <v>790</v>
      </c>
      <c r="G462" s="1">
        <v>36158</v>
      </c>
      <c r="H462" t="s">
        <v>1238</v>
      </c>
      <c r="I462">
        <v>14</v>
      </c>
      <c r="M462" s="1">
        <f t="shared" si="22"/>
        <v>38458</v>
      </c>
      <c r="N462">
        <f t="shared" si="23"/>
        <v>2300</v>
      </c>
      <c r="O462" t="str">
        <f>VLOOKUP(F462,'Country Mapping'!$A$1:$C$330,2,FALSE)</f>
        <v>Oceania</v>
      </c>
      <c r="P462" t="str">
        <f>VLOOKUP(F462,'Country Mapping'!$A$1:$C$330,3,FALSE)</f>
        <v>Asia</v>
      </c>
    </row>
    <row r="463" spans="1:16" x14ac:dyDescent="0.25">
      <c r="A463" t="s">
        <v>302</v>
      </c>
      <c r="B463" t="s">
        <v>832</v>
      </c>
      <c r="C463" t="str">
        <f>VLOOKUP(B463,'Weight Classes'!$F$2:$G$18,2,FALSE)</f>
        <v>Bantamweight</v>
      </c>
      <c r="D463">
        <f t="shared" si="21"/>
        <v>26</v>
      </c>
      <c r="E463" t="s">
        <v>1568</v>
      </c>
      <c r="F463" t="s">
        <v>771</v>
      </c>
      <c r="G463" s="1">
        <v>38458</v>
      </c>
      <c r="H463" t="s">
        <v>1075</v>
      </c>
      <c r="I463">
        <v>10</v>
      </c>
      <c r="M463" s="1">
        <f t="shared" si="22"/>
        <v>40298</v>
      </c>
      <c r="N463">
        <f t="shared" si="23"/>
        <v>1840</v>
      </c>
      <c r="O463" t="str">
        <f>VLOOKUP(F463,'Country Mapping'!$A$1:$C$330,2,FALSE)</f>
        <v>East Asia</v>
      </c>
      <c r="P463" t="str">
        <f>VLOOKUP(F463,'Country Mapping'!$A$1:$C$330,3,FALSE)</f>
        <v>Asia</v>
      </c>
    </row>
    <row r="464" spans="1:16" x14ac:dyDescent="0.25">
      <c r="A464" t="s">
        <v>302</v>
      </c>
      <c r="B464" t="s">
        <v>832</v>
      </c>
      <c r="C464" t="str">
        <f>VLOOKUP(B464,'Weight Classes'!$F$2:$G$18,2,FALSE)</f>
        <v>Bantamweight</v>
      </c>
      <c r="D464">
        <f t="shared" si="21"/>
        <v>27</v>
      </c>
      <c r="E464" t="s">
        <v>1609</v>
      </c>
      <c r="F464" t="s">
        <v>768</v>
      </c>
      <c r="G464" s="1">
        <v>40298</v>
      </c>
      <c r="H464" t="s">
        <v>1075</v>
      </c>
      <c r="I464">
        <v>1</v>
      </c>
      <c r="M464" s="1">
        <f t="shared" si="22"/>
        <v>40593</v>
      </c>
      <c r="N464">
        <f t="shared" si="23"/>
        <v>295</v>
      </c>
      <c r="O464" t="str">
        <f>VLOOKUP(F464,'Country Mapping'!$A$1:$C$330,2,FALSE)</f>
        <v>North America</v>
      </c>
      <c r="P464" t="str">
        <f>VLOOKUP(F464,'Country Mapping'!$A$1:$C$330,3,FALSE)</f>
        <v>North America</v>
      </c>
    </row>
    <row r="465" spans="1:16" x14ac:dyDescent="0.25">
      <c r="A465" t="s">
        <v>302</v>
      </c>
      <c r="B465" t="s">
        <v>832</v>
      </c>
      <c r="C465" t="str">
        <f>VLOOKUP(B465,'Weight Classes'!$F$2:$G$18,2,FALSE)</f>
        <v>Bantamweight</v>
      </c>
      <c r="D465">
        <f t="shared" si="21"/>
        <v>28</v>
      </c>
      <c r="E465" t="s">
        <v>1610</v>
      </c>
      <c r="F465" t="s">
        <v>781</v>
      </c>
      <c r="G465" s="1">
        <v>40593</v>
      </c>
      <c r="H465" t="s">
        <v>1064</v>
      </c>
      <c r="I465">
        <v>1</v>
      </c>
      <c r="K465" s="1">
        <v>40838</v>
      </c>
      <c r="L465" t="s">
        <v>1073</v>
      </c>
      <c r="M465" s="1">
        <f t="shared" si="22"/>
        <v>40853</v>
      </c>
      <c r="N465">
        <f t="shared" si="23"/>
        <v>260</v>
      </c>
      <c r="O465" t="str">
        <f>VLOOKUP(F465,'Country Mapping'!$A$1:$C$330,2,FALSE)</f>
        <v>Oceania</v>
      </c>
      <c r="P465" t="str">
        <f>VLOOKUP(F465,'Country Mapping'!$A$1:$C$330,3,FALSE)</f>
        <v>Asia</v>
      </c>
    </row>
    <row r="466" spans="1:16" x14ac:dyDescent="0.25">
      <c r="A466" t="s">
        <v>302</v>
      </c>
      <c r="B466" t="s">
        <v>832</v>
      </c>
      <c r="C466" t="str">
        <f>VLOOKUP(B466,'Weight Classes'!$F$2:$G$18,2,FALSE)</f>
        <v>Bantamweight</v>
      </c>
      <c r="D466">
        <f t="shared" si="21"/>
        <v>29</v>
      </c>
      <c r="E466" t="s">
        <v>1611</v>
      </c>
      <c r="F466" t="s">
        <v>771</v>
      </c>
      <c r="G466" s="1">
        <v>40853</v>
      </c>
      <c r="H466" t="s">
        <v>1075</v>
      </c>
      <c r="I466">
        <v>12</v>
      </c>
      <c r="L466" t="s">
        <v>1240</v>
      </c>
      <c r="M466" s="1">
        <f t="shared" si="22"/>
        <v>42962</v>
      </c>
      <c r="N466">
        <f t="shared" si="23"/>
        <v>2109</v>
      </c>
      <c r="O466" t="str">
        <f>VLOOKUP(F466,'Country Mapping'!$A$1:$C$330,2,FALSE)</f>
        <v>East Asia</v>
      </c>
      <c r="P466" t="str">
        <f>VLOOKUP(F466,'Country Mapping'!$A$1:$C$330,3,FALSE)</f>
        <v>Asia</v>
      </c>
    </row>
    <row r="467" spans="1:16" x14ac:dyDescent="0.25">
      <c r="A467" t="s">
        <v>302</v>
      </c>
      <c r="B467" t="s">
        <v>832</v>
      </c>
      <c r="C467" t="str">
        <f>VLOOKUP(B467,'Weight Classes'!$F$2:$G$18,2,FALSE)</f>
        <v>Bantamweight</v>
      </c>
      <c r="D467">
        <f t="shared" si="21"/>
        <v>30</v>
      </c>
      <c r="E467" t="s">
        <v>1612</v>
      </c>
      <c r="F467" t="s">
        <v>768</v>
      </c>
      <c r="G467" s="1">
        <v>42962</v>
      </c>
      <c r="H467" t="s">
        <v>1241</v>
      </c>
      <c r="I467">
        <v>0</v>
      </c>
      <c r="K467" s="1">
        <v>43159</v>
      </c>
      <c r="L467" t="s">
        <v>1242</v>
      </c>
      <c r="M467" s="1">
        <f t="shared" si="22"/>
        <v>43484</v>
      </c>
      <c r="N467">
        <f t="shared" si="23"/>
        <v>522</v>
      </c>
      <c r="O467" t="str">
        <f>VLOOKUP(F467,'Country Mapping'!$A$1:$C$330,2,FALSE)</f>
        <v>North America</v>
      </c>
      <c r="P467" t="str">
        <f>VLOOKUP(F467,'Country Mapping'!$A$1:$C$330,3,FALSE)</f>
        <v>North America</v>
      </c>
    </row>
    <row r="468" spans="1:16" x14ac:dyDescent="0.25">
      <c r="A468" t="s">
        <v>302</v>
      </c>
      <c r="B468" t="s">
        <v>832</v>
      </c>
      <c r="C468" t="str">
        <f>VLOOKUP(B468,'Weight Classes'!$F$2:$G$18,2,FALSE)</f>
        <v>Bantamweight</v>
      </c>
      <c r="D468">
        <f t="shared" si="21"/>
        <v>31</v>
      </c>
      <c r="E468" t="s">
        <v>1613</v>
      </c>
      <c r="F468" t="s">
        <v>749</v>
      </c>
      <c r="G468" s="1">
        <v>43484</v>
      </c>
      <c r="H468" t="s">
        <v>1064</v>
      </c>
      <c r="I468">
        <v>2</v>
      </c>
      <c r="L468" t="s">
        <v>1243</v>
      </c>
      <c r="M468" s="1" t="str">
        <f t="shared" si="22"/>
        <v/>
      </c>
      <c r="N468" t="str">
        <f t="shared" si="23"/>
        <v/>
      </c>
      <c r="O468" t="str">
        <f>VLOOKUP(F468,'Country Mapping'!$A$1:$C$330,2,FALSE)</f>
        <v>Western Europe</v>
      </c>
      <c r="P468" t="str">
        <f>VLOOKUP(F468,'Country Mapping'!$A$1:$C$330,3,FALSE)</f>
        <v>Europe</v>
      </c>
    </row>
    <row r="469" spans="1:16" x14ac:dyDescent="0.25">
      <c r="A469" t="s">
        <v>302</v>
      </c>
      <c r="B469" t="s">
        <v>833</v>
      </c>
      <c r="C469" t="str">
        <f>VLOOKUP(B469,'Weight Classes'!$F$2:$G$18,2,FALSE)</f>
        <v>Super flyweight</v>
      </c>
      <c r="D469">
        <f t="shared" si="21"/>
        <v>1</v>
      </c>
      <c r="E469" t="s">
        <v>1614</v>
      </c>
      <c r="F469" t="s">
        <v>755</v>
      </c>
      <c r="G469" s="1">
        <v>29253</v>
      </c>
      <c r="H469" t="s">
        <v>1245</v>
      </c>
      <c r="I469">
        <v>3</v>
      </c>
      <c r="L469" t="s">
        <v>1244</v>
      </c>
      <c r="M469" s="1">
        <f t="shared" si="22"/>
        <v>29610</v>
      </c>
      <c r="N469">
        <f t="shared" si="23"/>
        <v>357</v>
      </c>
      <c r="O469" t="str">
        <f>VLOOKUP(F469,'Country Mapping'!$A$1:$C$330,2,FALSE)</f>
        <v>South America</v>
      </c>
      <c r="P469" t="str">
        <f>VLOOKUP(F469,'Country Mapping'!$A$1:$C$330,3,FALSE)</f>
        <v>South America</v>
      </c>
    </row>
    <row r="470" spans="1:16" x14ac:dyDescent="0.25">
      <c r="A470" t="s">
        <v>302</v>
      </c>
      <c r="B470" t="s">
        <v>833</v>
      </c>
      <c r="C470" t="str">
        <f>VLOOKUP(B470,'Weight Classes'!$F$2:$G$18,2,FALSE)</f>
        <v>Super flyweight</v>
      </c>
      <c r="D470">
        <f t="shared" si="21"/>
        <v>2</v>
      </c>
      <c r="E470" t="s">
        <v>1615</v>
      </c>
      <c r="F470" t="s">
        <v>765</v>
      </c>
      <c r="G470" s="1">
        <v>29610</v>
      </c>
      <c r="H470" t="s">
        <v>1246</v>
      </c>
      <c r="I470">
        <v>5</v>
      </c>
      <c r="M470" s="1">
        <f t="shared" si="22"/>
        <v>30283</v>
      </c>
      <c r="N470">
        <f t="shared" si="23"/>
        <v>673</v>
      </c>
      <c r="O470" t="str">
        <f>VLOOKUP(F470,'Country Mapping'!$A$1:$C$330,2,FALSE)</f>
        <v>East Asia</v>
      </c>
      <c r="P470" t="str">
        <f>VLOOKUP(F470,'Country Mapping'!$A$1:$C$330,3,FALSE)</f>
        <v>Asia</v>
      </c>
    </row>
    <row r="471" spans="1:16" x14ac:dyDescent="0.25">
      <c r="A471" t="s">
        <v>302</v>
      </c>
      <c r="B471" t="s">
        <v>833</v>
      </c>
      <c r="C471" t="str">
        <f>VLOOKUP(B471,'Weight Classes'!$F$2:$G$18,2,FALSE)</f>
        <v>Super flyweight</v>
      </c>
      <c r="D471">
        <f t="shared" si="21"/>
        <v>3</v>
      </c>
      <c r="E471" t="s">
        <v>1616</v>
      </c>
      <c r="F471" t="s">
        <v>755</v>
      </c>
      <c r="G471" s="1">
        <v>30283</v>
      </c>
      <c r="H471" t="s">
        <v>1247</v>
      </c>
      <c r="I471">
        <v>3</v>
      </c>
      <c r="M471" s="1">
        <f t="shared" si="22"/>
        <v>30647</v>
      </c>
      <c r="N471">
        <f t="shared" si="23"/>
        <v>364</v>
      </c>
      <c r="O471" t="str">
        <f>VLOOKUP(F471,'Country Mapping'!$A$1:$C$330,2,FALSE)</f>
        <v>South America</v>
      </c>
      <c r="P471" t="str">
        <f>VLOOKUP(F471,'Country Mapping'!$A$1:$C$330,3,FALSE)</f>
        <v>South America</v>
      </c>
    </row>
    <row r="472" spans="1:16" x14ac:dyDescent="0.25">
      <c r="A472" t="s">
        <v>302</v>
      </c>
      <c r="B472" t="s">
        <v>833</v>
      </c>
      <c r="C472" t="str">
        <f>VLOOKUP(B472,'Weight Classes'!$F$2:$G$18,2,FALSE)</f>
        <v>Super flyweight</v>
      </c>
      <c r="D472">
        <f t="shared" si="21"/>
        <v>4</v>
      </c>
      <c r="E472" t="s">
        <v>1617</v>
      </c>
      <c r="F472" t="s">
        <v>790</v>
      </c>
      <c r="G472" s="1">
        <v>30647</v>
      </c>
      <c r="H472" t="s">
        <v>1248</v>
      </c>
      <c r="I472">
        <v>1</v>
      </c>
      <c r="M472" s="1">
        <f t="shared" si="22"/>
        <v>30868</v>
      </c>
      <c r="N472">
        <f t="shared" si="23"/>
        <v>221</v>
      </c>
      <c r="O472" t="str">
        <f>VLOOKUP(F472,'Country Mapping'!$A$1:$C$330,2,FALSE)</f>
        <v>Oceania</v>
      </c>
      <c r="P472" t="str">
        <f>VLOOKUP(F472,'Country Mapping'!$A$1:$C$330,3,FALSE)</f>
        <v>Asia</v>
      </c>
    </row>
    <row r="473" spans="1:16" x14ac:dyDescent="0.25">
      <c r="A473" t="s">
        <v>302</v>
      </c>
      <c r="B473" t="s">
        <v>833</v>
      </c>
      <c r="C473" t="str">
        <f>VLOOKUP(B473,'Weight Classes'!$F$2:$G$18,2,FALSE)</f>
        <v>Super flyweight</v>
      </c>
      <c r="D473">
        <f t="shared" si="21"/>
        <v>5</v>
      </c>
      <c r="E473" t="s">
        <v>670</v>
      </c>
      <c r="F473" t="s">
        <v>771</v>
      </c>
      <c r="G473" s="1">
        <v>30868</v>
      </c>
      <c r="H473" t="s">
        <v>1238</v>
      </c>
      <c r="I473">
        <v>4</v>
      </c>
      <c r="M473" s="1">
        <f t="shared" si="22"/>
        <v>31501</v>
      </c>
      <c r="N473">
        <f t="shared" si="23"/>
        <v>633</v>
      </c>
      <c r="O473" t="str">
        <f>VLOOKUP(F473,'Country Mapping'!$A$1:$C$330,2,FALSE)</f>
        <v>East Asia</v>
      </c>
      <c r="P473" t="str">
        <f>VLOOKUP(F473,'Country Mapping'!$A$1:$C$330,3,FALSE)</f>
        <v>Asia</v>
      </c>
    </row>
    <row r="474" spans="1:16" x14ac:dyDescent="0.25">
      <c r="A474" t="s">
        <v>302</v>
      </c>
      <c r="B474" t="s">
        <v>833</v>
      </c>
      <c r="C474" t="str">
        <f>VLOOKUP(B474,'Weight Classes'!$F$2:$G$18,2,FALSE)</f>
        <v>Super flyweight</v>
      </c>
      <c r="D474">
        <f t="shared" si="21"/>
        <v>6</v>
      </c>
      <c r="E474" t="s">
        <v>1618</v>
      </c>
      <c r="F474" t="s">
        <v>768</v>
      </c>
      <c r="G474" s="1">
        <v>31501</v>
      </c>
      <c r="H474" t="s">
        <v>1249</v>
      </c>
      <c r="I474">
        <v>6</v>
      </c>
      <c r="M474" s="1">
        <f t="shared" si="22"/>
        <v>31913</v>
      </c>
      <c r="N474">
        <f t="shared" si="23"/>
        <v>412</v>
      </c>
      <c r="O474" t="str">
        <f>VLOOKUP(F474,'Country Mapping'!$A$1:$C$330,2,FALSE)</f>
        <v>North America</v>
      </c>
      <c r="P474" t="str">
        <f>VLOOKUP(F474,'Country Mapping'!$A$1:$C$330,3,FALSE)</f>
        <v>North America</v>
      </c>
    </row>
    <row r="475" spans="1:16" x14ac:dyDescent="0.25">
      <c r="A475" t="s">
        <v>302</v>
      </c>
      <c r="B475" t="s">
        <v>833</v>
      </c>
      <c r="C475" t="str">
        <f>VLOOKUP(B475,'Weight Classes'!$F$2:$G$18,2,FALSE)</f>
        <v>Super flyweight</v>
      </c>
      <c r="D475">
        <f t="shared" si="21"/>
        <v>7</v>
      </c>
      <c r="E475" t="s">
        <v>1619</v>
      </c>
      <c r="F475" t="s">
        <v>756</v>
      </c>
      <c r="G475" s="1">
        <v>31913</v>
      </c>
      <c r="H475" t="s">
        <v>1250</v>
      </c>
      <c r="I475">
        <v>0</v>
      </c>
      <c r="M475" s="1">
        <f t="shared" si="22"/>
        <v>31997</v>
      </c>
      <c r="N475">
        <f t="shared" si="23"/>
        <v>84</v>
      </c>
      <c r="O475" t="str">
        <f>VLOOKUP(F475,'Country Mapping'!$A$1:$C$330,2,FALSE)</f>
        <v>South America</v>
      </c>
      <c r="P475" t="str">
        <f>VLOOKUP(F475,'Country Mapping'!$A$1:$C$330,3,FALSE)</f>
        <v>South America</v>
      </c>
    </row>
    <row r="476" spans="1:16" x14ac:dyDescent="0.25">
      <c r="A476" t="s">
        <v>302</v>
      </c>
      <c r="B476" t="s">
        <v>833</v>
      </c>
      <c r="C476" t="str">
        <f>VLOOKUP(B476,'Weight Classes'!$F$2:$G$18,2,FALSE)</f>
        <v>Super flyweight</v>
      </c>
      <c r="D476">
        <f t="shared" si="21"/>
        <v>8</v>
      </c>
      <c r="E476" t="s">
        <v>1620</v>
      </c>
      <c r="F476" t="s">
        <v>770</v>
      </c>
      <c r="G476" s="1">
        <v>31997</v>
      </c>
      <c r="H476" t="s">
        <v>1236</v>
      </c>
      <c r="I476">
        <v>1</v>
      </c>
      <c r="M476" s="1">
        <f t="shared" si="22"/>
        <v>32241</v>
      </c>
      <c r="N476">
        <f t="shared" si="23"/>
        <v>244</v>
      </c>
      <c r="O476" t="str">
        <f>VLOOKUP(F476,'Country Mapping'!$A$1:$C$330,2,FALSE)</f>
        <v>South America</v>
      </c>
      <c r="P476" t="str">
        <f>VLOOKUP(F476,'Country Mapping'!$A$1:$C$330,3,FALSE)</f>
        <v>South America</v>
      </c>
    </row>
    <row r="477" spans="1:16" x14ac:dyDescent="0.25">
      <c r="A477" t="s">
        <v>302</v>
      </c>
      <c r="B477" t="s">
        <v>833</v>
      </c>
      <c r="C477" t="str">
        <f>VLOOKUP(B477,'Weight Classes'!$F$2:$G$18,2,FALSE)</f>
        <v>Super flyweight</v>
      </c>
      <c r="D477">
        <f t="shared" si="21"/>
        <v>9</v>
      </c>
      <c r="E477" t="s">
        <v>1621</v>
      </c>
      <c r="F477" t="s">
        <v>768</v>
      </c>
      <c r="G477" s="1">
        <v>32241</v>
      </c>
      <c r="H477" t="s">
        <v>1065</v>
      </c>
      <c r="I477">
        <v>5</v>
      </c>
      <c r="M477" s="1">
        <f t="shared" si="22"/>
        <v>32819</v>
      </c>
      <c r="N477">
        <f t="shared" si="23"/>
        <v>578</v>
      </c>
      <c r="O477" t="str">
        <f>VLOOKUP(F477,'Country Mapping'!$A$1:$C$330,2,FALSE)</f>
        <v>North America</v>
      </c>
      <c r="P477" t="str">
        <f>VLOOKUP(F477,'Country Mapping'!$A$1:$C$330,3,FALSE)</f>
        <v>North America</v>
      </c>
    </row>
    <row r="478" spans="1:16" x14ac:dyDescent="0.25">
      <c r="A478" t="s">
        <v>302</v>
      </c>
      <c r="B478" t="s">
        <v>833</v>
      </c>
      <c r="C478" t="str">
        <f>VLOOKUP(B478,'Weight Classes'!$F$2:$G$18,2,FALSE)</f>
        <v>Super flyweight</v>
      </c>
      <c r="D478">
        <f t="shared" si="21"/>
        <v>10</v>
      </c>
      <c r="E478" t="s">
        <v>660</v>
      </c>
      <c r="F478" t="s">
        <v>779</v>
      </c>
      <c r="G478" s="1">
        <v>32819</v>
      </c>
      <c r="H478" t="s">
        <v>1227</v>
      </c>
      <c r="I478">
        <v>0</v>
      </c>
      <c r="M478" s="1">
        <f t="shared" si="22"/>
        <v>32893</v>
      </c>
      <c r="N478">
        <f t="shared" si="23"/>
        <v>74</v>
      </c>
      <c r="O478" t="str">
        <f>VLOOKUP(F478,'Country Mapping'!$A$1:$C$330,2,FALSE)</f>
        <v>Sub-Saharan Africa</v>
      </c>
      <c r="P478" t="str">
        <f>VLOOKUP(F478,'Country Mapping'!$A$1:$C$330,3,FALSE)</f>
        <v>Africa</v>
      </c>
    </row>
    <row r="479" spans="1:16" x14ac:dyDescent="0.25">
      <c r="A479" t="s">
        <v>302</v>
      </c>
      <c r="B479" t="s">
        <v>833</v>
      </c>
      <c r="C479" t="str">
        <f>VLOOKUP(B479,'Weight Classes'!$F$2:$G$18,2,FALSE)</f>
        <v>Super flyweight</v>
      </c>
      <c r="D479">
        <f t="shared" si="21"/>
        <v>11</v>
      </c>
      <c r="E479" t="s">
        <v>654</v>
      </c>
      <c r="F479" t="s">
        <v>765</v>
      </c>
      <c r="G479" s="1">
        <v>32893</v>
      </c>
      <c r="H479" t="s">
        <v>1247</v>
      </c>
      <c r="I479">
        <v>9</v>
      </c>
      <c r="M479" s="1">
        <f t="shared" si="22"/>
        <v>34286</v>
      </c>
      <c r="N479">
        <f t="shared" si="23"/>
        <v>1393</v>
      </c>
      <c r="O479" t="str">
        <f>VLOOKUP(F479,'Country Mapping'!$A$1:$C$330,2,FALSE)</f>
        <v>East Asia</v>
      </c>
      <c r="P479" t="str">
        <f>VLOOKUP(F479,'Country Mapping'!$A$1:$C$330,3,FALSE)</f>
        <v>Asia</v>
      </c>
    </row>
    <row r="480" spans="1:16" x14ac:dyDescent="0.25">
      <c r="A480" t="s">
        <v>302</v>
      </c>
      <c r="B480" t="s">
        <v>833</v>
      </c>
      <c r="C480" t="str">
        <f>VLOOKUP(B480,'Weight Classes'!$F$2:$G$18,2,FALSE)</f>
        <v>Super flyweight</v>
      </c>
      <c r="D480">
        <f t="shared" si="21"/>
        <v>12</v>
      </c>
      <c r="E480" t="s">
        <v>1622</v>
      </c>
      <c r="F480" t="s">
        <v>768</v>
      </c>
      <c r="G480" s="1">
        <v>34286</v>
      </c>
      <c r="H480" t="s">
        <v>1251</v>
      </c>
      <c r="I480">
        <v>0</v>
      </c>
      <c r="M480" s="1">
        <f t="shared" si="22"/>
        <v>34458</v>
      </c>
      <c r="N480">
        <f t="shared" si="23"/>
        <v>172</v>
      </c>
      <c r="O480" t="str">
        <f>VLOOKUP(F480,'Country Mapping'!$A$1:$C$330,2,FALSE)</f>
        <v>North America</v>
      </c>
      <c r="P480" t="str">
        <f>VLOOKUP(F480,'Country Mapping'!$A$1:$C$330,3,FALSE)</f>
        <v>North America</v>
      </c>
    </row>
    <row r="481" spans="1:16" x14ac:dyDescent="0.25">
      <c r="A481" t="s">
        <v>302</v>
      </c>
      <c r="B481" t="s">
        <v>833</v>
      </c>
      <c r="C481" t="str">
        <f>VLOOKUP(B481,'Weight Classes'!$F$2:$G$18,2,FALSE)</f>
        <v>Super flyweight</v>
      </c>
      <c r="D481">
        <f t="shared" si="21"/>
        <v>13</v>
      </c>
      <c r="E481" t="s">
        <v>1623</v>
      </c>
      <c r="F481" t="s">
        <v>771</v>
      </c>
      <c r="G481" s="1">
        <v>34458</v>
      </c>
      <c r="H481" t="s">
        <v>1252</v>
      </c>
      <c r="I481">
        <v>6</v>
      </c>
      <c r="M481" s="1">
        <f t="shared" si="22"/>
        <v>35481</v>
      </c>
      <c r="N481">
        <f t="shared" si="23"/>
        <v>1023</v>
      </c>
      <c r="O481" t="str">
        <f>VLOOKUP(F481,'Country Mapping'!$A$1:$C$330,2,FALSE)</f>
        <v>East Asia</v>
      </c>
      <c r="P481" t="str">
        <f>VLOOKUP(F481,'Country Mapping'!$A$1:$C$330,3,FALSE)</f>
        <v>Asia</v>
      </c>
    </row>
    <row r="482" spans="1:16" x14ac:dyDescent="0.25">
      <c r="A482" t="s">
        <v>302</v>
      </c>
      <c r="B482" t="s">
        <v>833</v>
      </c>
      <c r="C482" t="str">
        <f>VLOOKUP(B482,'Weight Classes'!$F$2:$G$18,2,FALSE)</f>
        <v>Super flyweight</v>
      </c>
      <c r="D482">
        <f t="shared" si="21"/>
        <v>14</v>
      </c>
      <c r="E482" t="s">
        <v>1624</v>
      </c>
      <c r="F482" t="s">
        <v>781</v>
      </c>
      <c r="G482" s="1">
        <v>35481</v>
      </c>
      <c r="H482" t="s">
        <v>1075</v>
      </c>
      <c r="I482">
        <v>3</v>
      </c>
      <c r="M482" s="1">
        <f t="shared" si="22"/>
        <v>36036</v>
      </c>
      <c r="N482">
        <f t="shared" si="23"/>
        <v>555</v>
      </c>
      <c r="O482" t="str">
        <f>VLOOKUP(F482,'Country Mapping'!$A$1:$C$330,2,FALSE)</f>
        <v>Oceania</v>
      </c>
      <c r="P482" t="str">
        <f>VLOOKUP(F482,'Country Mapping'!$A$1:$C$330,3,FALSE)</f>
        <v>Asia</v>
      </c>
    </row>
    <row r="483" spans="1:16" x14ac:dyDescent="0.25">
      <c r="A483" t="s">
        <v>302</v>
      </c>
      <c r="B483" t="s">
        <v>833</v>
      </c>
      <c r="C483" t="str">
        <f>VLOOKUP(B483,'Weight Classes'!$F$2:$G$18,2,FALSE)</f>
        <v>Super flyweight</v>
      </c>
      <c r="D483">
        <f t="shared" si="21"/>
        <v>15</v>
      </c>
      <c r="E483" t="s">
        <v>1625</v>
      </c>
      <c r="F483" t="s">
        <v>765</v>
      </c>
      <c r="G483" s="1">
        <v>36036</v>
      </c>
      <c r="H483" t="s">
        <v>1247</v>
      </c>
      <c r="I483">
        <v>5</v>
      </c>
      <c r="M483" s="1">
        <f t="shared" si="22"/>
        <v>36765</v>
      </c>
      <c r="N483">
        <f t="shared" si="23"/>
        <v>729</v>
      </c>
      <c r="O483" t="str">
        <f>VLOOKUP(F483,'Country Mapping'!$A$1:$C$330,2,FALSE)</f>
        <v>East Asia</v>
      </c>
      <c r="P483" t="str">
        <f>VLOOKUP(F483,'Country Mapping'!$A$1:$C$330,3,FALSE)</f>
        <v>Asia</v>
      </c>
    </row>
    <row r="484" spans="1:16" x14ac:dyDescent="0.25">
      <c r="A484" t="s">
        <v>302</v>
      </c>
      <c r="B484" t="s">
        <v>833</v>
      </c>
      <c r="C484" t="str">
        <f>VLOOKUP(B484,'Weight Classes'!$F$2:$G$18,2,FALSE)</f>
        <v>Super flyweight</v>
      </c>
      <c r="D484">
        <f t="shared" si="21"/>
        <v>16</v>
      </c>
      <c r="E484" t="s">
        <v>1626</v>
      </c>
      <c r="F484" t="s">
        <v>1061</v>
      </c>
      <c r="G484" s="1">
        <v>36765</v>
      </c>
      <c r="H484" t="s">
        <v>1238</v>
      </c>
      <c r="I484">
        <v>8</v>
      </c>
      <c r="M484" s="1">
        <f t="shared" si="22"/>
        <v>38166</v>
      </c>
      <c r="N484">
        <f t="shared" si="23"/>
        <v>1401</v>
      </c>
      <c r="O484" t="str">
        <f>VLOOKUP(F484,'Country Mapping'!$A$1:$C$330,2,FALSE)</f>
        <v>East Asia</v>
      </c>
      <c r="P484" t="str">
        <f>VLOOKUP(F484,'Country Mapping'!$A$1:$C$330,3,FALSE)</f>
        <v>Asia</v>
      </c>
    </row>
    <row r="485" spans="1:16" x14ac:dyDescent="0.25">
      <c r="A485" t="s">
        <v>302</v>
      </c>
      <c r="B485" t="s">
        <v>833</v>
      </c>
      <c r="C485" t="str">
        <f>VLOOKUP(B485,'Weight Classes'!$F$2:$G$18,2,FALSE)</f>
        <v>Super flyweight</v>
      </c>
      <c r="D485">
        <f t="shared" si="21"/>
        <v>17</v>
      </c>
      <c r="E485" t="s">
        <v>1627</v>
      </c>
      <c r="F485" t="s">
        <v>771</v>
      </c>
      <c r="G485" s="1">
        <v>38166</v>
      </c>
      <c r="H485" t="s">
        <v>1252</v>
      </c>
      <c r="I485">
        <v>2</v>
      </c>
      <c r="M485" s="1">
        <f t="shared" si="22"/>
        <v>38551</v>
      </c>
      <c r="N485">
        <f t="shared" si="23"/>
        <v>385</v>
      </c>
      <c r="O485" t="str">
        <f>VLOOKUP(F485,'Country Mapping'!$A$1:$C$330,2,FALSE)</f>
        <v>East Asia</v>
      </c>
      <c r="P485" t="str">
        <f>VLOOKUP(F485,'Country Mapping'!$A$1:$C$330,3,FALSE)</f>
        <v>Asia</v>
      </c>
    </row>
    <row r="486" spans="1:16" x14ac:dyDescent="0.25">
      <c r="A486" t="s">
        <v>302</v>
      </c>
      <c r="B486" t="s">
        <v>833</v>
      </c>
      <c r="C486" t="str">
        <f>VLOOKUP(B486,'Weight Classes'!$F$2:$G$18,2,FALSE)</f>
        <v>Super flyweight</v>
      </c>
      <c r="D486">
        <f t="shared" si="21"/>
        <v>18</v>
      </c>
      <c r="E486" t="s">
        <v>1628</v>
      </c>
      <c r="F486" t="s">
        <v>1061</v>
      </c>
      <c r="G486" s="1">
        <v>38551</v>
      </c>
      <c r="H486" t="s">
        <v>1238</v>
      </c>
      <c r="I486">
        <v>1</v>
      </c>
      <c r="K486" s="1">
        <v>39057</v>
      </c>
      <c r="L486" t="s">
        <v>1253</v>
      </c>
      <c r="M486" s="1">
        <f t="shared" si="22"/>
        <v>39057</v>
      </c>
      <c r="N486">
        <f t="shared" si="23"/>
        <v>506</v>
      </c>
      <c r="O486" t="str">
        <f>VLOOKUP(F486,'Country Mapping'!$A$1:$C$330,2,FALSE)</f>
        <v>East Asia</v>
      </c>
      <c r="P486" t="str">
        <f>VLOOKUP(F486,'Country Mapping'!$A$1:$C$330,3,FALSE)</f>
        <v>Asia</v>
      </c>
    </row>
    <row r="487" spans="1:16" x14ac:dyDescent="0.25">
      <c r="A487" t="s">
        <v>302</v>
      </c>
      <c r="B487" t="s">
        <v>833</v>
      </c>
      <c r="C487" t="str">
        <f>VLOOKUP(B487,'Weight Classes'!$F$2:$G$18,2,FALSE)</f>
        <v>Super flyweight</v>
      </c>
      <c r="D487">
        <f t="shared" si="21"/>
        <v>19</v>
      </c>
      <c r="E487" t="s">
        <v>1629</v>
      </c>
      <c r="F487" t="s">
        <v>768</v>
      </c>
      <c r="G487" s="1">
        <v>39057</v>
      </c>
      <c r="H487" t="s">
        <v>1072</v>
      </c>
      <c r="I487">
        <v>7</v>
      </c>
      <c r="L487" t="s">
        <v>1084</v>
      </c>
      <c r="M487" s="1">
        <f t="shared" si="22"/>
        <v>39753</v>
      </c>
      <c r="N487">
        <f t="shared" si="23"/>
        <v>696</v>
      </c>
      <c r="O487" t="str">
        <f>VLOOKUP(F487,'Country Mapping'!$A$1:$C$330,2,FALSE)</f>
        <v>North America</v>
      </c>
      <c r="P487" t="str">
        <f>VLOOKUP(F487,'Country Mapping'!$A$1:$C$330,3,FALSE)</f>
        <v>North America</v>
      </c>
    </row>
    <row r="488" spans="1:16" x14ac:dyDescent="0.25">
      <c r="A488" t="s">
        <v>302</v>
      </c>
      <c r="B488" t="s">
        <v>833</v>
      </c>
      <c r="C488" t="str">
        <f>VLOOKUP(B488,'Weight Classes'!$F$2:$G$18,2,FALSE)</f>
        <v>Super flyweight</v>
      </c>
      <c r="D488">
        <f t="shared" si="21"/>
        <v>20</v>
      </c>
      <c r="E488" t="s">
        <v>1630</v>
      </c>
      <c r="F488" t="s">
        <v>1062</v>
      </c>
      <c r="G488" s="1">
        <v>39753</v>
      </c>
      <c r="H488" t="s">
        <v>1254</v>
      </c>
      <c r="I488">
        <v>3</v>
      </c>
      <c r="K488" s="1">
        <v>40393</v>
      </c>
      <c r="L488" t="s">
        <v>1073</v>
      </c>
      <c r="M488" s="1">
        <f t="shared" si="22"/>
        <v>40441</v>
      </c>
      <c r="N488">
        <f t="shared" si="23"/>
        <v>688</v>
      </c>
      <c r="O488" t="str">
        <f>VLOOKUP(F488,'Country Mapping'!$A$1:$C$330,2,FALSE)</f>
        <v>Eastern Europe</v>
      </c>
      <c r="P488" t="str">
        <f>VLOOKUP(F488,'Country Mapping'!$A$1:$C$330,3,FALSE)</f>
        <v>Europe</v>
      </c>
    </row>
    <row r="489" spans="1:16" x14ac:dyDescent="0.25">
      <c r="A489" t="s">
        <v>302</v>
      </c>
      <c r="B489" t="s">
        <v>833</v>
      </c>
      <c r="C489" t="str">
        <f>VLOOKUP(B489,'Weight Classes'!$F$2:$G$18,2,FALSE)</f>
        <v>Super flyweight</v>
      </c>
      <c r="D489">
        <f t="shared" si="21"/>
        <v>21</v>
      </c>
      <c r="E489" t="s">
        <v>1631</v>
      </c>
      <c r="F489" t="s">
        <v>768</v>
      </c>
      <c r="G489" s="1">
        <v>40441</v>
      </c>
      <c r="H489" t="s">
        <v>1256</v>
      </c>
      <c r="I489">
        <v>2</v>
      </c>
      <c r="L489" t="s">
        <v>1255</v>
      </c>
      <c r="M489" s="1">
        <f t="shared" si="22"/>
        <v>40774</v>
      </c>
      <c r="N489">
        <f t="shared" si="23"/>
        <v>333</v>
      </c>
      <c r="O489" t="str">
        <f>VLOOKUP(F489,'Country Mapping'!$A$1:$C$330,2,FALSE)</f>
        <v>North America</v>
      </c>
      <c r="P489" t="str">
        <f>VLOOKUP(F489,'Country Mapping'!$A$1:$C$330,3,FALSE)</f>
        <v>North America</v>
      </c>
    </row>
    <row r="490" spans="1:16" x14ac:dyDescent="0.25">
      <c r="A490" t="s">
        <v>302</v>
      </c>
      <c r="B490" t="s">
        <v>833</v>
      </c>
      <c r="C490" t="str">
        <f>VLOOKUP(B490,'Weight Classes'!$F$2:$G$18,2,FALSE)</f>
        <v>Super flyweight</v>
      </c>
      <c r="D490">
        <f t="shared" si="21"/>
        <v>22</v>
      </c>
      <c r="E490" t="s">
        <v>1632</v>
      </c>
      <c r="F490" t="s">
        <v>790</v>
      </c>
      <c r="G490" s="1">
        <v>40774</v>
      </c>
      <c r="H490" t="s">
        <v>1257</v>
      </c>
      <c r="I490">
        <v>1</v>
      </c>
      <c r="M490" s="1">
        <f t="shared" si="22"/>
        <v>40995</v>
      </c>
      <c r="N490">
        <f t="shared" si="23"/>
        <v>221</v>
      </c>
      <c r="O490" t="str">
        <f>VLOOKUP(F490,'Country Mapping'!$A$1:$C$330,2,FALSE)</f>
        <v>Oceania</v>
      </c>
      <c r="P490" t="str">
        <f>VLOOKUP(F490,'Country Mapping'!$A$1:$C$330,3,FALSE)</f>
        <v>Asia</v>
      </c>
    </row>
    <row r="491" spans="1:16" x14ac:dyDescent="0.25">
      <c r="A491" t="s">
        <v>302</v>
      </c>
      <c r="B491" t="s">
        <v>833</v>
      </c>
      <c r="C491" t="str">
        <f>VLOOKUP(B491,'Weight Classes'!$F$2:$G$18,2,FALSE)</f>
        <v>Super flyweight</v>
      </c>
      <c r="D491">
        <f t="shared" si="21"/>
        <v>23</v>
      </c>
      <c r="E491" t="s">
        <v>1633</v>
      </c>
      <c r="F491" t="s">
        <v>771</v>
      </c>
      <c r="G491" s="1">
        <v>40995</v>
      </c>
      <c r="H491" t="s">
        <v>1075</v>
      </c>
      <c r="I491">
        <v>2</v>
      </c>
      <c r="M491" s="1">
        <f t="shared" si="22"/>
        <v>41397</v>
      </c>
      <c r="N491">
        <f t="shared" si="23"/>
        <v>402</v>
      </c>
      <c r="O491" t="str">
        <f>VLOOKUP(F491,'Country Mapping'!$A$1:$C$330,2,FALSE)</f>
        <v>East Asia</v>
      </c>
      <c r="P491" t="str">
        <f>VLOOKUP(F491,'Country Mapping'!$A$1:$C$330,3,FALSE)</f>
        <v>Asia</v>
      </c>
    </row>
    <row r="492" spans="1:16" x14ac:dyDescent="0.25">
      <c r="A492" t="s">
        <v>302</v>
      </c>
      <c r="B492" t="s">
        <v>833</v>
      </c>
      <c r="C492" t="str">
        <f>VLOOKUP(B492,'Weight Classes'!$F$2:$G$18,2,FALSE)</f>
        <v>Super flyweight</v>
      </c>
      <c r="D492">
        <f t="shared" si="21"/>
        <v>24</v>
      </c>
      <c r="E492" t="s">
        <v>1634</v>
      </c>
      <c r="F492" t="s">
        <v>790</v>
      </c>
      <c r="G492" s="1">
        <v>41397</v>
      </c>
      <c r="H492" t="s">
        <v>1257</v>
      </c>
      <c r="I492">
        <v>1</v>
      </c>
      <c r="M492" s="1">
        <f t="shared" si="22"/>
        <v>41790</v>
      </c>
      <c r="N492">
        <f t="shared" si="23"/>
        <v>393</v>
      </c>
      <c r="O492" t="str">
        <f>VLOOKUP(F492,'Country Mapping'!$A$1:$C$330,2,FALSE)</f>
        <v>Oceania</v>
      </c>
      <c r="P492" t="str">
        <f>VLOOKUP(F492,'Country Mapping'!$A$1:$C$330,3,FALSE)</f>
        <v>Asia</v>
      </c>
    </row>
    <row r="493" spans="1:16" x14ac:dyDescent="0.25">
      <c r="A493" t="s">
        <v>302</v>
      </c>
      <c r="B493" t="s">
        <v>833</v>
      </c>
      <c r="C493" t="str">
        <f>VLOOKUP(B493,'Weight Classes'!$F$2:$G$18,2,FALSE)</f>
        <v>Super flyweight</v>
      </c>
      <c r="D493">
        <f t="shared" si="21"/>
        <v>25</v>
      </c>
      <c r="E493" t="s">
        <v>1635</v>
      </c>
      <c r="F493" t="s">
        <v>768</v>
      </c>
      <c r="G493" s="1">
        <v>41790</v>
      </c>
      <c r="H493" t="s">
        <v>1227</v>
      </c>
      <c r="I493">
        <v>6</v>
      </c>
      <c r="M493" s="1">
        <f t="shared" si="22"/>
        <v>42623</v>
      </c>
      <c r="N493">
        <f t="shared" si="23"/>
        <v>833</v>
      </c>
      <c r="O493" t="str">
        <f>VLOOKUP(F493,'Country Mapping'!$A$1:$C$330,2,FALSE)</f>
        <v>North America</v>
      </c>
      <c r="P493" t="str">
        <f>VLOOKUP(F493,'Country Mapping'!$A$1:$C$330,3,FALSE)</f>
        <v>North America</v>
      </c>
    </row>
    <row r="494" spans="1:16" x14ac:dyDescent="0.25">
      <c r="A494" t="s">
        <v>302</v>
      </c>
      <c r="B494" t="s">
        <v>833</v>
      </c>
      <c r="C494" t="str">
        <f>VLOOKUP(B494,'Weight Classes'!$F$2:$G$18,2,FALSE)</f>
        <v>Super flyweight</v>
      </c>
      <c r="D494">
        <f t="shared" si="21"/>
        <v>26</v>
      </c>
      <c r="E494" t="s">
        <v>322</v>
      </c>
      <c r="F494" t="s">
        <v>775</v>
      </c>
      <c r="G494" s="1">
        <v>42623</v>
      </c>
      <c r="H494" t="s">
        <v>1123</v>
      </c>
      <c r="I494">
        <v>0</v>
      </c>
      <c r="M494" s="1">
        <f t="shared" si="22"/>
        <v>42812</v>
      </c>
      <c r="N494">
        <f t="shared" si="23"/>
        <v>189</v>
      </c>
      <c r="O494" t="str">
        <f>VLOOKUP(F494,'Country Mapping'!$A$1:$C$330,2,FALSE)</f>
        <v>Central America</v>
      </c>
      <c r="P494" t="str">
        <f>VLOOKUP(F494,'Country Mapping'!$A$1:$C$330,3,FALSE)</f>
        <v>North America</v>
      </c>
    </row>
    <row r="495" spans="1:16" x14ac:dyDescent="0.25">
      <c r="A495" t="s">
        <v>302</v>
      </c>
      <c r="B495" t="s">
        <v>833</v>
      </c>
      <c r="C495" t="str">
        <f>VLOOKUP(B495,'Weight Classes'!$F$2:$G$18,2,FALSE)</f>
        <v>Super flyweight</v>
      </c>
      <c r="D495">
        <f t="shared" si="21"/>
        <v>27</v>
      </c>
      <c r="E495" t="s">
        <v>1636</v>
      </c>
      <c r="F495" t="s">
        <v>790</v>
      </c>
      <c r="G495" s="1">
        <v>42812</v>
      </c>
      <c r="H495" t="s">
        <v>1068</v>
      </c>
      <c r="I495">
        <v>3</v>
      </c>
      <c r="M495" s="1">
        <f t="shared" si="22"/>
        <v>43581</v>
      </c>
      <c r="N495">
        <f t="shared" si="23"/>
        <v>769</v>
      </c>
      <c r="O495" t="str">
        <f>VLOOKUP(F495,'Country Mapping'!$A$1:$C$330,2,FALSE)</f>
        <v>Oceania</v>
      </c>
      <c r="P495" t="str">
        <f>VLOOKUP(F495,'Country Mapping'!$A$1:$C$330,3,FALSE)</f>
        <v>Asia</v>
      </c>
    </row>
    <row r="496" spans="1:16" x14ac:dyDescent="0.25">
      <c r="A496" t="s">
        <v>302</v>
      </c>
      <c r="B496" t="s">
        <v>833</v>
      </c>
      <c r="C496" t="str">
        <f>VLOOKUP(B496,'Weight Classes'!$F$2:$G$18,2,FALSE)</f>
        <v>Super flyweight</v>
      </c>
      <c r="D496">
        <f t="shared" si="21"/>
        <v>28</v>
      </c>
      <c r="E496" t="s">
        <v>1637</v>
      </c>
      <c r="F496" t="s">
        <v>768</v>
      </c>
      <c r="G496" s="1">
        <v>43581</v>
      </c>
      <c r="H496" t="s">
        <v>1123</v>
      </c>
      <c r="I496">
        <v>1</v>
      </c>
      <c r="M496" s="1" t="str">
        <f t="shared" si="22"/>
        <v/>
      </c>
      <c r="N496" t="str">
        <f t="shared" si="23"/>
        <v/>
      </c>
      <c r="O496" t="str">
        <f>VLOOKUP(F496,'Country Mapping'!$A$1:$C$330,2,FALSE)</f>
        <v>North America</v>
      </c>
      <c r="P496" t="str">
        <f>VLOOKUP(F496,'Country Mapping'!$A$1:$C$330,3,FALSE)</f>
        <v>North America</v>
      </c>
    </row>
    <row r="497" spans="1:16" x14ac:dyDescent="0.25">
      <c r="A497" t="s">
        <v>302</v>
      </c>
      <c r="B497" t="s">
        <v>834</v>
      </c>
      <c r="C497" t="str">
        <f>VLOOKUP(B497,'Weight Classes'!$F$2:$G$18,2,FALSE)</f>
        <v>Flyweight</v>
      </c>
      <c r="D497">
        <f t="shared" si="21"/>
        <v>1</v>
      </c>
      <c r="E497" t="s">
        <v>681</v>
      </c>
      <c r="F497" t="s">
        <v>790</v>
      </c>
      <c r="G497" s="1">
        <v>23056</v>
      </c>
      <c r="H497" t="s">
        <v>1072</v>
      </c>
      <c r="I497">
        <v>0</v>
      </c>
      <c r="M497" s="1">
        <f t="shared" si="22"/>
        <v>23272</v>
      </c>
      <c r="N497">
        <f t="shared" si="23"/>
        <v>216</v>
      </c>
      <c r="O497" t="str">
        <f>VLOOKUP(F497,'Country Mapping'!$A$1:$C$330,2,FALSE)</f>
        <v>Oceania</v>
      </c>
      <c r="P497" t="str">
        <f>VLOOKUP(F497,'Country Mapping'!$A$1:$C$330,3,FALSE)</f>
        <v>Asia</v>
      </c>
    </row>
    <row r="498" spans="1:16" x14ac:dyDescent="0.25">
      <c r="A498" t="s">
        <v>302</v>
      </c>
      <c r="B498" t="s">
        <v>834</v>
      </c>
      <c r="C498" t="str">
        <f>VLOOKUP(B498,'Weight Classes'!$F$2:$G$18,2,FALSE)</f>
        <v>Flyweight</v>
      </c>
      <c r="D498">
        <f t="shared" si="21"/>
        <v>2</v>
      </c>
      <c r="E498" t="s">
        <v>682</v>
      </c>
      <c r="F498" t="s">
        <v>771</v>
      </c>
      <c r="G498" s="1">
        <v>23272</v>
      </c>
      <c r="H498" t="s">
        <v>1075</v>
      </c>
      <c r="I498">
        <v>0</v>
      </c>
      <c r="M498" s="1">
        <f t="shared" si="22"/>
        <v>23399</v>
      </c>
      <c r="N498">
        <f t="shared" si="23"/>
        <v>127</v>
      </c>
      <c r="O498" t="str">
        <f>VLOOKUP(F498,'Country Mapping'!$A$1:$C$330,2,FALSE)</f>
        <v>East Asia</v>
      </c>
      <c r="P498" t="str">
        <f>VLOOKUP(F498,'Country Mapping'!$A$1:$C$330,3,FALSE)</f>
        <v>Asia</v>
      </c>
    </row>
    <row r="499" spans="1:16" x14ac:dyDescent="0.25">
      <c r="A499" t="s">
        <v>302</v>
      </c>
      <c r="B499" t="s">
        <v>834</v>
      </c>
      <c r="C499" t="str">
        <f>VLOOKUP(B499,'Weight Classes'!$F$2:$G$18,2,FALSE)</f>
        <v>Flyweight</v>
      </c>
      <c r="D499">
        <f t="shared" si="21"/>
        <v>3</v>
      </c>
      <c r="E499" t="s">
        <v>683</v>
      </c>
      <c r="F499" t="s">
        <v>790</v>
      </c>
      <c r="G499" s="1">
        <v>23399</v>
      </c>
      <c r="H499" t="s">
        <v>1258</v>
      </c>
      <c r="I499">
        <v>0</v>
      </c>
      <c r="M499" s="1">
        <f t="shared" si="22"/>
        <v>23855</v>
      </c>
      <c r="N499">
        <f t="shared" si="23"/>
        <v>456</v>
      </c>
      <c r="O499" t="str">
        <f>VLOOKUP(F499,'Country Mapping'!$A$1:$C$330,2,FALSE)</f>
        <v>Oceania</v>
      </c>
      <c r="P499" t="str">
        <f>VLOOKUP(F499,'Country Mapping'!$A$1:$C$330,3,FALSE)</f>
        <v>Asia</v>
      </c>
    </row>
    <row r="500" spans="1:16" x14ac:dyDescent="0.25">
      <c r="A500" t="s">
        <v>302</v>
      </c>
      <c r="B500" t="s">
        <v>834</v>
      </c>
      <c r="C500" t="str">
        <f>VLOOKUP(B500,'Weight Classes'!$F$2:$G$18,2,FALSE)</f>
        <v>Flyweight</v>
      </c>
      <c r="D500">
        <f t="shared" si="21"/>
        <v>4</v>
      </c>
      <c r="E500" t="s">
        <v>684</v>
      </c>
      <c r="F500" t="s">
        <v>759</v>
      </c>
      <c r="G500" s="1">
        <v>23855</v>
      </c>
      <c r="H500" t="s">
        <v>1259</v>
      </c>
      <c r="I500">
        <v>0</v>
      </c>
      <c r="K500" s="1">
        <v>24065</v>
      </c>
      <c r="L500" t="s">
        <v>1260</v>
      </c>
      <c r="M500" s="1">
        <f t="shared" si="22"/>
        <v>24167</v>
      </c>
      <c r="N500">
        <f t="shared" si="23"/>
        <v>312</v>
      </c>
      <c r="O500" t="str">
        <f>VLOOKUP(F500,'Country Mapping'!$A$1:$C$330,2,FALSE)</f>
        <v>Western Europe</v>
      </c>
      <c r="P500" t="str">
        <f>VLOOKUP(F500,'Country Mapping'!$A$1:$C$330,3,FALSE)</f>
        <v>Europe</v>
      </c>
    </row>
    <row r="501" spans="1:16" x14ac:dyDescent="0.25">
      <c r="A501" t="s">
        <v>302</v>
      </c>
      <c r="B501" t="s">
        <v>834</v>
      </c>
      <c r="C501" t="str">
        <f>VLOOKUP(B501,'Weight Classes'!$F$2:$G$18,2,FALSE)</f>
        <v>Flyweight</v>
      </c>
      <c r="D501">
        <f t="shared" si="21"/>
        <v>5</v>
      </c>
      <c r="E501" t="s">
        <v>1638</v>
      </c>
      <c r="F501" t="s">
        <v>756</v>
      </c>
      <c r="G501" s="1">
        <v>24167</v>
      </c>
      <c r="H501" t="s">
        <v>1075</v>
      </c>
      <c r="I501">
        <v>3</v>
      </c>
      <c r="K501" s="1">
        <v>25113</v>
      </c>
      <c r="L501" t="s">
        <v>1261</v>
      </c>
      <c r="M501" s="1">
        <f t="shared" si="22"/>
        <v>25152</v>
      </c>
      <c r="N501">
        <f t="shared" si="23"/>
        <v>985</v>
      </c>
      <c r="O501" t="str">
        <f>VLOOKUP(F501,'Country Mapping'!$A$1:$C$330,2,FALSE)</f>
        <v>South America</v>
      </c>
      <c r="P501" t="str">
        <f>VLOOKUP(F501,'Country Mapping'!$A$1:$C$330,3,FALSE)</f>
        <v>South America</v>
      </c>
    </row>
    <row r="502" spans="1:16" x14ac:dyDescent="0.25">
      <c r="A502" t="s">
        <v>302</v>
      </c>
      <c r="B502" t="s">
        <v>834</v>
      </c>
      <c r="C502" t="str">
        <f>VLOOKUP(B502,'Weight Classes'!$F$2:$G$18,2,FALSE)</f>
        <v>Flyweight</v>
      </c>
      <c r="D502">
        <f t="shared" si="21"/>
        <v>6</v>
      </c>
      <c r="E502" t="s">
        <v>1639</v>
      </c>
      <c r="F502" t="s">
        <v>790</v>
      </c>
      <c r="G502" s="1">
        <v>25152</v>
      </c>
      <c r="H502" t="s">
        <v>1258</v>
      </c>
      <c r="I502">
        <v>0</v>
      </c>
      <c r="L502" t="s">
        <v>1262</v>
      </c>
      <c r="M502" s="1">
        <f t="shared" si="22"/>
        <v>25257</v>
      </c>
      <c r="N502">
        <f t="shared" si="23"/>
        <v>105</v>
      </c>
      <c r="O502" t="str">
        <f>VLOOKUP(F502,'Country Mapping'!$A$1:$C$330,2,FALSE)</f>
        <v>Oceania</v>
      </c>
      <c r="P502" t="str">
        <f>VLOOKUP(F502,'Country Mapping'!$A$1:$C$330,3,FALSE)</f>
        <v>Asia</v>
      </c>
    </row>
    <row r="503" spans="1:16" x14ac:dyDescent="0.25">
      <c r="A503" t="s">
        <v>302</v>
      </c>
      <c r="B503" t="s">
        <v>834</v>
      </c>
      <c r="C503" t="str">
        <f>VLOOKUP(B503,'Weight Classes'!$F$2:$G$18,2,FALSE)</f>
        <v>Flyweight</v>
      </c>
      <c r="D503">
        <f t="shared" si="21"/>
        <v>7</v>
      </c>
      <c r="E503" t="s">
        <v>1640</v>
      </c>
      <c r="F503" t="s">
        <v>768</v>
      </c>
      <c r="G503" s="1">
        <v>25257</v>
      </c>
      <c r="H503" t="s">
        <v>1227</v>
      </c>
      <c r="I503">
        <v>1</v>
      </c>
      <c r="M503" s="1">
        <f t="shared" si="22"/>
        <v>25647</v>
      </c>
      <c r="N503">
        <f t="shared" si="23"/>
        <v>390</v>
      </c>
      <c r="O503" t="str">
        <f>VLOOKUP(F503,'Country Mapping'!$A$1:$C$330,2,FALSE)</f>
        <v>North America</v>
      </c>
      <c r="P503" t="str">
        <f>VLOOKUP(F503,'Country Mapping'!$A$1:$C$330,3,FALSE)</f>
        <v>North America</v>
      </c>
    </row>
    <row r="504" spans="1:16" x14ac:dyDescent="0.25">
      <c r="A504" t="s">
        <v>302</v>
      </c>
      <c r="B504" t="s">
        <v>834</v>
      </c>
      <c r="C504" t="str">
        <f>VLOOKUP(B504,'Weight Classes'!$F$2:$G$18,2,FALSE)</f>
        <v>Flyweight</v>
      </c>
      <c r="D504">
        <f t="shared" si="21"/>
        <v>8</v>
      </c>
      <c r="E504" t="s">
        <v>1641</v>
      </c>
      <c r="F504" t="s">
        <v>790</v>
      </c>
      <c r="G504" s="1">
        <v>25647</v>
      </c>
      <c r="H504" t="s">
        <v>1258</v>
      </c>
      <c r="I504">
        <v>0</v>
      </c>
      <c r="M504" s="1">
        <f t="shared" si="22"/>
        <v>25909</v>
      </c>
      <c r="N504">
        <f t="shared" si="23"/>
        <v>262</v>
      </c>
      <c r="O504" t="str">
        <f>VLOOKUP(F504,'Country Mapping'!$A$1:$C$330,2,FALSE)</f>
        <v>Oceania</v>
      </c>
      <c r="P504" t="str">
        <f>VLOOKUP(F504,'Country Mapping'!$A$1:$C$330,3,FALSE)</f>
        <v>Asia</v>
      </c>
    </row>
    <row r="505" spans="1:16" x14ac:dyDescent="0.25">
      <c r="A505" t="s">
        <v>302</v>
      </c>
      <c r="B505" t="s">
        <v>834</v>
      </c>
      <c r="C505" t="str">
        <f>VLOOKUP(B505,'Weight Classes'!$F$2:$G$18,2,FALSE)</f>
        <v>Flyweight</v>
      </c>
      <c r="D505">
        <f t="shared" si="21"/>
        <v>9</v>
      </c>
      <c r="E505" t="s">
        <v>689</v>
      </c>
      <c r="F505" t="s">
        <v>781</v>
      </c>
      <c r="G505" s="1">
        <v>25909</v>
      </c>
      <c r="H505" t="s">
        <v>1258</v>
      </c>
      <c r="I505">
        <v>2</v>
      </c>
      <c r="K505" s="1">
        <v>26296</v>
      </c>
      <c r="L505" t="s">
        <v>1263</v>
      </c>
      <c r="M505" s="1">
        <f t="shared" si="22"/>
        <v>26296</v>
      </c>
      <c r="N505">
        <f t="shared" si="23"/>
        <v>387</v>
      </c>
      <c r="O505" t="str">
        <f>VLOOKUP(F505,'Country Mapping'!$A$1:$C$330,2,FALSE)</f>
        <v>Oceania</v>
      </c>
      <c r="P505" t="str">
        <f>VLOOKUP(F505,'Country Mapping'!$A$1:$C$330,3,FALSE)</f>
        <v>Asia</v>
      </c>
    </row>
    <row r="506" spans="1:16" x14ac:dyDescent="0.25">
      <c r="A506" t="s">
        <v>302</v>
      </c>
      <c r="B506" t="s">
        <v>834</v>
      </c>
      <c r="C506" t="str">
        <f>VLOOKUP(B506,'Weight Classes'!$F$2:$G$18,2,FALSE)</f>
        <v>Flyweight</v>
      </c>
      <c r="D506">
        <f t="shared" si="21"/>
        <v>10</v>
      </c>
      <c r="E506" t="s">
        <v>691</v>
      </c>
      <c r="F506" t="s">
        <v>755</v>
      </c>
      <c r="G506" s="1">
        <v>26296</v>
      </c>
      <c r="H506" t="s">
        <v>1245</v>
      </c>
      <c r="I506">
        <v>1</v>
      </c>
      <c r="L506" t="s">
        <v>1264</v>
      </c>
      <c r="M506" s="1">
        <f t="shared" si="22"/>
        <v>26571</v>
      </c>
      <c r="N506">
        <f t="shared" si="23"/>
        <v>275</v>
      </c>
      <c r="O506" t="str">
        <f>VLOOKUP(F506,'Country Mapping'!$A$1:$C$330,2,FALSE)</f>
        <v>South America</v>
      </c>
      <c r="P506" t="str">
        <f>VLOOKUP(F506,'Country Mapping'!$A$1:$C$330,3,FALSE)</f>
        <v>South America</v>
      </c>
    </row>
    <row r="507" spans="1:16" x14ac:dyDescent="0.25">
      <c r="A507" t="s">
        <v>302</v>
      </c>
      <c r="B507" t="s">
        <v>834</v>
      </c>
      <c r="C507" t="str">
        <f>VLOOKUP(B507,'Weight Classes'!$F$2:$G$18,2,FALSE)</f>
        <v>Flyweight</v>
      </c>
      <c r="D507">
        <f t="shared" si="21"/>
        <v>11</v>
      </c>
      <c r="E507" t="s">
        <v>1642</v>
      </c>
      <c r="F507" t="s">
        <v>790</v>
      </c>
      <c r="G507" s="1">
        <v>26571</v>
      </c>
      <c r="H507" t="s">
        <v>1258</v>
      </c>
      <c r="I507">
        <v>1</v>
      </c>
      <c r="K507" s="1">
        <v>26856</v>
      </c>
      <c r="L507" t="s">
        <v>1265</v>
      </c>
      <c r="M507" s="1">
        <f t="shared" si="22"/>
        <v>26880</v>
      </c>
      <c r="N507">
        <f t="shared" si="23"/>
        <v>309</v>
      </c>
      <c r="O507" t="str">
        <f>VLOOKUP(F507,'Country Mapping'!$A$1:$C$330,2,FALSE)</f>
        <v>Oceania</v>
      </c>
      <c r="P507" t="str">
        <f>VLOOKUP(F507,'Country Mapping'!$A$1:$C$330,3,FALSE)</f>
        <v>Asia</v>
      </c>
    </row>
    <row r="508" spans="1:16" x14ac:dyDescent="0.25">
      <c r="A508" t="s">
        <v>302</v>
      </c>
      <c r="B508" t="s">
        <v>834</v>
      </c>
      <c r="C508" t="str">
        <f>VLOOKUP(B508,'Weight Classes'!$F$2:$G$18,2,FALSE)</f>
        <v>Flyweight</v>
      </c>
      <c r="D508">
        <f t="shared" si="21"/>
        <v>12</v>
      </c>
      <c r="E508" t="s">
        <v>1643</v>
      </c>
      <c r="F508" t="s">
        <v>755</v>
      </c>
      <c r="G508" s="1">
        <v>26880</v>
      </c>
      <c r="H508" t="s">
        <v>1267</v>
      </c>
      <c r="I508">
        <v>2</v>
      </c>
      <c r="L508" t="s">
        <v>1266</v>
      </c>
      <c r="M508" s="1">
        <f t="shared" si="22"/>
        <v>27303</v>
      </c>
      <c r="N508">
        <f t="shared" si="23"/>
        <v>423</v>
      </c>
      <c r="O508" t="str">
        <f>VLOOKUP(F508,'Country Mapping'!$A$1:$C$330,2,FALSE)</f>
        <v>South America</v>
      </c>
      <c r="P508" t="str">
        <f>VLOOKUP(F508,'Country Mapping'!$A$1:$C$330,3,FALSE)</f>
        <v>South America</v>
      </c>
    </row>
    <row r="509" spans="1:16" x14ac:dyDescent="0.25">
      <c r="A509" t="s">
        <v>302</v>
      </c>
      <c r="B509" t="s">
        <v>834</v>
      </c>
      <c r="C509" t="str">
        <f>VLOOKUP(B509,'Weight Classes'!$F$2:$G$18,2,FALSE)</f>
        <v>Flyweight</v>
      </c>
      <c r="D509">
        <f t="shared" si="21"/>
        <v>13</v>
      </c>
      <c r="E509" t="s">
        <v>1644</v>
      </c>
      <c r="F509" t="s">
        <v>771</v>
      </c>
      <c r="G509" s="1">
        <v>27303</v>
      </c>
      <c r="H509" t="s">
        <v>1075</v>
      </c>
      <c r="I509">
        <v>0</v>
      </c>
      <c r="M509" s="1">
        <f t="shared" si="22"/>
        <v>27402</v>
      </c>
      <c r="N509">
        <f t="shared" si="23"/>
        <v>99</v>
      </c>
      <c r="O509" t="str">
        <f>VLOOKUP(F509,'Country Mapping'!$A$1:$C$330,2,FALSE)</f>
        <v>East Asia</v>
      </c>
      <c r="P509" t="str">
        <f>VLOOKUP(F509,'Country Mapping'!$A$1:$C$330,3,FALSE)</f>
        <v>Asia</v>
      </c>
    </row>
    <row r="510" spans="1:16" x14ac:dyDescent="0.25">
      <c r="A510" t="s">
        <v>302</v>
      </c>
      <c r="B510" t="s">
        <v>834</v>
      </c>
      <c r="C510" t="str">
        <f>VLOOKUP(B510,'Weight Classes'!$F$2:$G$18,2,FALSE)</f>
        <v>Flyweight</v>
      </c>
      <c r="D510">
        <f t="shared" si="21"/>
        <v>14</v>
      </c>
      <c r="E510" t="s">
        <v>1645</v>
      </c>
      <c r="F510" t="s">
        <v>768</v>
      </c>
      <c r="G510" s="1">
        <v>27402</v>
      </c>
      <c r="H510" t="s">
        <v>1268</v>
      </c>
      <c r="I510">
        <v>14</v>
      </c>
      <c r="M510" s="1">
        <f t="shared" si="22"/>
        <v>28932</v>
      </c>
      <c r="N510">
        <f t="shared" si="23"/>
        <v>1530</v>
      </c>
      <c r="O510" t="str">
        <f>VLOOKUP(F510,'Country Mapping'!$A$1:$C$330,2,FALSE)</f>
        <v>North America</v>
      </c>
      <c r="P510" t="str">
        <f>VLOOKUP(F510,'Country Mapping'!$A$1:$C$330,3,FALSE)</f>
        <v>North America</v>
      </c>
    </row>
    <row r="511" spans="1:16" x14ac:dyDescent="0.25">
      <c r="A511" t="s">
        <v>302</v>
      </c>
      <c r="B511" t="s">
        <v>834</v>
      </c>
      <c r="C511" t="str">
        <f>VLOOKUP(B511,'Weight Classes'!$F$2:$G$18,2,FALSE)</f>
        <v>Flyweight</v>
      </c>
      <c r="D511">
        <f t="shared" si="21"/>
        <v>15</v>
      </c>
      <c r="E511" t="s">
        <v>1646</v>
      </c>
      <c r="F511" t="s">
        <v>765</v>
      </c>
      <c r="G511" s="1">
        <v>28932</v>
      </c>
      <c r="H511" t="s">
        <v>1269</v>
      </c>
      <c r="I511">
        <v>5</v>
      </c>
      <c r="M511" s="1">
        <f t="shared" si="22"/>
        <v>29359</v>
      </c>
      <c r="N511">
        <f t="shared" si="23"/>
        <v>427</v>
      </c>
      <c r="O511" t="str">
        <f>VLOOKUP(F511,'Country Mapping'!$A$1:$C$330,2,FALSE)</f>
        <v>East Asia</v>
      </c>
      <c r="P511" t="str">
        <f>VLOOKUP(F511,'Country Mapping'!$A$1:$C$330,3,FALSE)</f>
        <v>Asia</v>
      </c>
    </row>
    <row r="512" spans="1:16" x14ac:dyDescent="0.25">
      <c r="A512" t="s">
        <v>302</v>
      </c>
      <c r="B512" t="s">
        <v>834</v>
      </c>
      <c r="C512" t="str">
        <f>VLOOKUP(B512,'Weight Classes'!$F$2:$G$18,2,FALSE)</f>
        <v>Flyweight</v>
      </c>
      <c r="D512">
        <f t="shared" si="21"/>
        <v>16</v>
      </c>
      <c r="E512" t="s">
        <v>1647</v>
      </c>
      <c r="F512" t="s">
        <v>771</v>
      </c>
      <c r="G512" s="1">
        <v>29359</v>
      </c>
      <c r="H512" t="s">
        <v>1247</v>
      </c>
      <c r="I512">
        <v>3</v>
      </c>
      <c r="M512" s="1">
        <f t="shared" si="22"/>
        <v>29718</v>
      </c>
      <c r="N512">
        <f t="shared" si="23"/>
        <v>359</v>
      </c>
      <c r="O512" t="str">
        <f>VLOOKUP(F512,'Country Mapping'!$A$1:$C$330,2,FALSE)</f>
        <v>East Asia</v>
      </c>
      <c r="P512" t="str">
        <f>VLOOKUP(F512,'Country Mapping'!$A$1:$C$330,3,FALSE)</f>
        <v>Asia</v>
      </c>
    </row>
    <row r="513" spans="1:16" x14ac:dyDescent="0.25">
      <c r="A513" t="s">
        <v>302</v>
      </c>
      <c r="B513" t="s">
        <v>834</v>
      </c>
      <c r="C513" t="str">
        <f>VLOOKUP(B513,'Weight Classes'!$F$2:$G$18,2,FALSE)</f>
        <v>Flyweight</v>
      </c>
      <c r="D513">
        <f t="shared" si="21"/>
        <v>17</v>
      </c>
      <c r="E513" t="s">
        <v>1648</v>
      </c>
      <c r="F513" t="s">
        <v>768</v>
      </c>
      <c r="G513" s="1">
        <v>29718</v>
      </c>
      <c r="H513" t="s">
        <v>1270</v>
      </c>
      <c r="I513">
        <v>1</v>
      </c>
      <c r="M513" s="1">
        <f t="shared" si="22"/>
        <v>30030</v>
      </c>
      <c r="N513">
        <f t="shared" si="23"/>
        <v>312</v>
      </c>
      <c r="O513" t="str">
        <f>VLOOKUP(F513,'Country Mapping'!$A$1:$C$330,2,FALSE)</f>
        <v>North America</v>
      </c>
      <c r="P513" t="str">
        <f>VLOOKUP(F513,'Country Mapping'!$A$1:$C$330,3,FALSE)</f>
        <v>North America</v>
      </c>
    </row>
    <row r="514" spans="1:16" x14ac:dyDescent="0.25">
      <c r="A514" t="s">
        <v>302</v>
      </c>
      <c r="B514" t="s">
        <v>834</v>
      </c>
      <c r="C514" t="str">
        <f>VLOOKUP(B514,'Weight Classes'!$F$2:$G$18,2,FALSE)</f>
        <v>Flyweight</v>
      </c>
      <c r="D514">
        <f t="shared" si="21"/>
        <v>18</v>
      </c>
      <c r="E514" t="s">
        <v>1649</v>
      </c>
      <c r="F514" t="s">
        <v>770</v>
      </c>
      <c r="G514" s="1">
        <v>30030</v>
      </c>
      <c r="H514" t="s">
        <v>1271</v>
      </c>
      <c r="I514">
        <v>0</v>
      </c>
      <c r="M514" s="1">
        <f t="shared" si="22"/>
        <v>30156</v>
      </c>
      <c r="N514">
        <f t="shared" si="23"/>
        <v>126</v>
      </c>
      <c r="O514" t="str">
        <f>VLOOKUP(F514,'Country Mapping'!$A$1:$C$330,2,FALSE)</f>
        <v>South America</v>
      </c>
      <c r="P514" t="str">
        <f>VLOOKUP(F514,'Country Mapping'!$A$1:$C$330,3,FALSE)</f>
        <v>South America</v>
      </c>
    </row>
    <row r="515" spans="1:16" x14ac:dyDescent="0.25">
      <c r="A515" t="s">
        <v>302</v>
      </c>
      <c r="B515" t="s">
        <v>834</v>
      </c>
      <c r="C515" t="str">
        <f>VLOOKUP(B515,'Weight Classes'!$F$2:$G$18,2,FALSE)</f>
        <v>Flyweight</v>
      </c>
      <c r="D515">
        <f t="shared" si="21"/>
        <v>19</v>
      </c>
      <c r="E515" t="s">
        <v>1650</v>
      </c>
      <c r="F515" t="s">
        <v>768</v>
      </c>
      <c r="G515" s="1">
        <v>30156</v>
      </c>
      <c r="H515" t="s">
        <v>1232</v>
      </c>
      <c r="I515">
        <v>0</v>
      </c>
      <c r="M515" s="1">
        <f t="shared" si="22"/>
        <v>30261</v>
      </c>
      <c r="N515">
        <f t="shared" si="23"/>
        <v>105</v>
      </c>
      <c r="O515" t="str">
        <f>VLOOKUP(F515,'Country Mapping'!$A$1:$C$330,2,FALSE)</f>
        <v>North America</v>
      </c>
      <c r="P515" t="str">
        <f>VLOOKUP(F515,'Country Mapping'!$A$1:$C$330,3,FALSE)</f>
        <v>North America</v>
      </c>
    </row>
    <row r="516" spans="1:16" x14ac:dyDescent="0.25">
      <c r="A516" t="s">
        <v>302</v>
      </c>
      <c r="B516" t="s">
        <v>834</v>
      </c>
      <c r="C516" t="str">
        <f>VLOOKUP(B516,'Weight Classes'!$F$2:$G$18,2,FALSE)</f>
        <v>Flyweight</v>
      </c>
      <c r="D516">
        <f t="shared" ref="D516:D580" si="24">IF(B516=B515,D515+1,1)</f>
        <v>20</v>
      </c>
      <c r="E516" t="s">
        <v>1651</v>
      </c>
      <c r="F516" t="s">
        <v>772</v>
      </c>
      <c r="G516" s="1">
        <v>30261</v>
      </c>
      <c r="H516" t="s">
        <v>1082</v>
      </c>
      <c r="I516">
        <v>0</v>
      </c>
      <c r="M516" s="1">
        <f t="shared" ref="M516:M547" si="25">IF(B517=B516,G517,"")</f>
        <v>30390</v>
      </c>
      <c r="N516">
        <f t="shared" ref="N516:N547" si="26">IF(B516=B517,M516-G516,"")</f>
        <v>129</v>
      </c>
      <c r="O516" t="str">
        <f>VLOOKUP(F516,'Country Mapping'!$A$1:$C$330,2,FALSE)</f>
        <v>Caribbean</v>
      </c>
      <c r="P516" t="str">
        <f>VLOOKUP(F516,'Country Mapping'!$A$1:$C$330,3,FALSE)</f>
        <v>North America</v>
      </c>
    </row>
    <row r="517" spans="1:16" x14ac:dyDescent="0.25">
      <c r="A517" t="s">
        <v>302</v>
      </c>
      <c r="B517" t="s">
        <v>834</v>
      </c>
      <c r="C517" t="str">
        <f>VLOOKUP(B517,'Weight Classes'!$F$2:$G$18,2,FALSE)</f>
        <v>Flyweight</v>
      </c>
      <c r="D517">
        <f t="shared" si="24"/>
        <v>21</v>
      </c>
      <c r="E517" t="s">
        <v>1652</v>
      </c>
      <c r="F517" t="s">
        <v>736</v>
      </c>
      <c r="G517" s="1">
        <v>30390</v>
      </c>
      <c r="H517" t="s">
        <v>1077</v>
      </c>
      <c r="I517">
        <v>0</v>
      </c>
      <c r="M517" s="1">
        <f t="shared" si="25"/>
        <v>30586</v>
      </c>
      <c r="N517">
        <f t="shared" si="26"/>
        <v>196</v>
      </c>
      <c r="O517" t="str">
        <f>VLOOKUP(F517,'Country Mapping'!$A$1:$C$330,2,FALSE)</f>
        <v>Western Europe</v>
      </c>
      <c r="P517" t="str">
        <f>VLOOKUP(F517,'Country Mapping'!$A$1:$C$330,3,FALSE)</f>
        <v>Europe</v>
      </c>
    </row>
    <row r="518" spans="1:16" x14ac:dyDescent="0.25">
      <c r="A518" t="s">
        <v>302</v>
      </c>
      <c r="B518" t="s">
        <v>834</v>
      </c>
      <c r="C518" t="str">
        <f>VLOOKUP(B518,'Weight Classes'!$F$2:$G$18,2,FALSE)</f>
        <v>Flyweight</v>
      </c>
      <c r="D518">
        <f t="shared" si="24"/>
        <v>22</v>
      </c>
      <c r="E518" t="s">
        <v>1653</v>
      </c>
      <c r="F518" t="s">
        <v>781</v>
      </c>
      <c r="G518" s="1">
        <v>30586</v>
      </c>
      <c r="H518" t="s">
        <v>1077</v>
      </c>
      <c r="I518">
        <v>0</v>
      </c>
      <c r="M518" s="1">
        <f t="shared" si="25"/>
        <v>30699</v>
      </c>
      <c r="N518">
        <f t="shared" si="26"/>
        <v>113</v>
      </c>
      <c r="O518" t="str">
        <f>VLOOKUP(F518,'Country Mapping'!$A$1:$C$330,2,FALSE)</f>
        <v>Oceania</v>
      </c>
      <c r="P518" t="str">
        <f>VLOOKUP(F518,'Country Mapping'!$A$1:$C$330,3,FALSE)</f>
        <v>Asia</v>
      </c>
    </row>
    <row r="519" spans="1:16" x14ac:dyDescent="0.25">
      <c r="A519" t="s">
        <v>302</v>
      </c>
      <c r="B519" t="s">
        <v>834</v>
      </c>
      <c r="C519" t="str">
        <f>VLOOKUP(B519,'Weight Classes'!$F$2:$G$18,2,FALSE)</f>
        <v>Flyweight</v>
      </c>
      <c r="D519">
        <f t="shared" si="24"/>
        <v>23</v>
      </c>
      <c r="E519" t="s">
        <v>1654</v>
      </c>
      <c r="F519" t="s">
        <v>771</v>
      </c>
      <c r="G519" s="1">
        <v>30699</v>
      </c>
      <c r="H519" t="s">
        <v>1075</v>
      </c>
      <c r="I519">
        <v>0</v>
      </c>
      <c r="M519" s="1">
        <f t="shared" si="25"/>
        <v>30781</v>
      </c>
      <c r="N519">
        <f t="shared" si="26"/>
        <v>82</v>
      </c>
      <c r="O519" t="str">
        <f>VLOOKUP(F519,'Country Mapping'!$A$1:$C$330,2,FALSE)</f>
        <v>East Asia</v>
      </c>
      <c r="P519" t="str">
        <f>VLOOKUP(F519,'Country Mapping'!$A$1:$C$330,3,FALSE)</f>
        <v>Asia</v>
      </c>
    </row>
    <row r="520" spans="1:16" x14ac:dyDescent="0.25">
      <c r="A520" t="s">
        <v>302</v>
      </c>
      <c r="B520" t="s">
        <v>834</v>
      </c>
      <c r="C520" t="str">
        <f>VLOOKUP(B520,'Weight Classes'!$F$2:$G$18,2,FALSE)</f>
        <v>Flyweight</v>
      </c>
      <c r="D520">
        <f t="shared" si="24"/>
        <v>24</v>
      </c>
      <c r="E520" t="s">
        <v>1655</v>
      </c>
      <c r="F520" t="s">
        <v>768</v>
      </c>
      <c r="G520" s="1">
        <v>30781</v>
      </c>
      <c r="H520" t="s">
        <v>1075</v>
      </c>
      <c r="I520">
        <v>1</v>
      </c>
      <c r="M520" s="1">
        <f t="shared" si="25"/>
        <v>30963</v>
      </c>
      <c r="N520">
        <f t="shared" si="26"/>
        <v>182</v>
      </c>
      <c r="O520" t="str">
        <f>VLOOKUP(F520,'Country Mapping'!$A$1:$C$330,2,FALSE)</f>
        <v>North America</v>
      </c>
      <c r="P520" t="str">
        <f>VLOOKUP(F520,'Country Mapping'!$A$1:$C$330,3,FALSE)</f>
        <v>North America</v>
      </c>
    </row>
    <row r="521" spans="1:16" x14ac:dyDescent="0.25">
      <c r="A521" t="s">
        <v>302</v>
      </c>
      <c r="B521" t="s">
        <v>834</v>
      </c>
      <c r="C521" t="str">
        <f>VLOOKUP(B521,'Weight Classes'!$F$2:$G$18,2,FALSE)</f>
        <v>Flyweight</v>
      </c>
      <c r="D521">
        <f t="shared" si="24"/>
        <v>25</v>
      </c>
      <c r="E521" t="s">
        <v>1656</v>
      </c>
      <c r="F521" t="s">
        <v>790</v>
      </c>
      <c r="G521" s="1">
        <v>30963</v>
      </c>
      <c r="H521" t="s">
        <v>1258</v>
      </c>
      <c r="I521">
        <v>6</v>
      </c>
      <c r="M521" s="1">
        <f t="shared" si="25"/>
        <v>32348</v>
      </c>
      <c r="N521">
        <f t="shared" si="26"/>
        <v>1385</v>
      </c>
      <c r="O521" t="str">
        <f>VLOOKUP(F521,'Country Mapping'!$A$1:$C$330,2,FALSE)</f>
        <v>Oceania</v>
      </c>
      <c r="P521" t="str">
        <f>VLOOKUP(F521,'Country Mapping'!$A$1:$C$330,3,FALSE)</f>
        <v>Asia</v>
      </c>
    </row>
    <row r="522" spans="1:16" x14ac:dyDescent="0.25">
      <c r="A522" t="s">
        <v>302</v>
      </c>
      <c r="B522" t="s">
        <v>834</v>
      </c>
      <c r="C522" t="str">
        <f>VLOOKUP(B522,'Weight Classes'!$F$2:$G$18,2,FALSE)</f>
        <v>Flyweight</v>
      </c>
      <c r="D522">
        <f t="shared" si="24"/>
        <v>26</v>
      </c>
      <c r="E522" t="s">
        <v>698</v>
      </c>
      <c r="F522" t="s">
        <v>765</v>
      </c>
      <c r="G522" s="1">
        <v>32348</v>
      </c>
      <c r="H522" t="s">
        <v>1251</v>
      </c>
      <c r="I522">
        <v>2</v>
      </c>
      <c r="M522" s="1">
        <f t="shared" si="25"/>
        <v>32662</v>
      </c>
      <c r="N522">
        <f t="shared" si="26"/>
        <v>314</v>
      </c>
      <c r="O522" t="str">
        <f>VLOOKUP(F522,'Country Mapping'!$A$1:$C$330,2,FALSE)</f>
        <v>East Asia</v>
      </c>
      <c r="P522" t="str">
        <f>VLOOKUP(F522,'Country Mapping'!$A$1:$C$330,3,FALSE)</f>
        <v>Asia</v>
      </c>
    </row>
    <row r="523" spans="1:16" x14ac:dyDescent="0.25">
      <c r="A523" t="s">
        <v>302</v>
      </c>
      <c r="B523" t="s">
        <v>834</v>
      </c>
      <c r="C523" t="str">
        <f>VLOOKUP(B523,'Weight Classes'!$F$2:$G$18,2,FALSE)</f>
        <v>Flyweight</v>
      </c>
      <c r="D523">
        <f t="shared" si="24"/>
        <v>27</v>
      </c>
      <c r="E523" t="s">
        <v>1657</v>
      </c>
      <c r="F523" t="s">
        <v>790</v>
      </c>
      <c r="G523" s="1">
        <v>32662</v>
      </c>
      <c r="H523" t="s">
        <v>1272</v>
      </c>
      <c r="I523">
        <v>4</v>
      </c>
      <c r="M523" s="1">
        <f t="shared" si="25"/>
        <v>33284</v>
      </c>
      <c r="N523">
        <f t="shared" si="26"/>
        <v>622</v>
      </c>
      <c r="O523" t="str">
        <f>VLOOKUP(F523,'Country Mapping'!$A$1:$C$330,2,FALSE)</f>
        <v>Oceania</v>
      </c>
      <c r="P523" t="str">
        <f>VLOOKUP(F523,'Country Mapping'!$A$1:$C$330,3,FALSE)</f>
        <v>Asia</v>
      </c>
    </row>
    <row r="524" spans="1:16" x14ac:dyDescent="0.25">
      <c r="A524" t="s">
        <v>302</v>
      </c>
      <c r="B524" t="s">
        <v>834</v>
      </c>
      <c r="C524" t="str">
        <f>VLOOKUP(B524,'Weight Classes'!$F$2:$G$18,2,FALSE)</f>
        <v>Flyweight</v>
      </c>
      <c r="D524">
        <f t="shared" si="24"/>
        <v>28</v>
      </c>
      <c r="E524" t="s">
        <v>1658</v>
      </c>
      <c r="F524" t="s">
        <v>790</v>
      </c>
      <c r="G524" s="1">
        <v>33284</v>
      </c>
      <c r="H524" t="s">
        <v>1273</v>
      </c>
      <c r="I524">
        <v>3</v>
      </c>
      <c r="M524" s="1">
        <f t="shared" si="25"/>
        <v>33778</v>
      </c>
      <c r="N524">
        <f t="shared" si="26"/>
        <v>494</v>
      </c>
      <c r="O524" t="str">
        <f>VLOOKUP(F524,'Country Mapping'!$A$1:$C$330,2,FALSE)</f>
        <v>Oceania</v>
      </c>
      <c r="P524" t="str">
        <f>VLOOKUP(F524,'Country Mapping'!$A$1:$C$330,3,FALSE)</f>
        <v>Asia</v>
      </c>
    </row>
    <row r="525" spans="1:16" x14ac:dyDescent="0.25">
      <c r="A525" t="s">
        <v>302</v>
      </c>
      <c r="B525" t="s">
        <v>834</v>
      </c>
      <c r="C525" t="str">
        <f>VLOOKUP(B525,'Weight Classes'!$F$2:$G$18,2,FALSE)</f>
        <v>Flyweight</v>
      </c>
      <c r="D525">
        <f t="shared" si="24"/>
        <v>29</v>
      </c>
      <c r="E525" t="s">
        <v>1659</v>
      </c>
      <c r="F525" t="s">
        <v>737</v>
      </c>
      <c r="G525" s="1">
        <v>33778</v>
      </c>
      <c r="H525" t="s">
        <v>1075</v>
      </c>
      <c r="I525">
        <v>9</v>
      </c>
      <c r="M525" s="1">
        <f t="shared" si="25"/>
        <v>35746</v>
      </c>
      <c r="N525">
        <f t="shared" si="26"/>
        <v>1968</v>
      </c>
      <c r="O525" t="str">
        <f>VLOOKUP(F525,'Country Mapping'!$A$1:$C$330,2,FALSE)</f>
        <v>Eastern Europe</v>
      </c>
      <c r="P525" t="str">
        <f>VLOOKUP(F525,'Country Mapping'!$A$1:$C$330,3,FALSE)</f>
        <v>Europe</v>
      </c>
    </row>
    <row r="526" spans="1:16" x14ac:dyDescent="0.25">
      <c r="A526" t="s">
        <v>302</v>
      </c>
      <c r="B526" t="s">
        <v>834</v>
      </c>
      <c r="C526" t="str">
        <f>VLOOKUP(B526,'Weight Classes'!$F$2:$G$18,2,FALSE)</f>
        <v>Flyweight</v>
      </c>
      <c r="D526">
        <f t="shared" si="24"/>
        <v>30</v>
      </c>
      <c r="E526" t="s">
        <v>1660</v>
      </c>
      <c r="F526" t="s">
        <v>790</v>
      </c>
      <c r="G526" s="1">
        <v>35746</v>
      </c>
      <c r="H526" t="s">
        <v>1274</v>
      </c>
      <c r="I526">
        <v>4</v>
      </c>
      <c r="M526" s="1">
        <f t="shared" si="25"/>
        <v>36133</v>
      </c>
      <c r="N526">
        <f t="shared" si="26"/>
        <v>387</v>
      </c>
      <c r="O526" t="str">
        <f>VLOOKUP(F526,'Country Mapping'!$A$1:$C$330,2,FALSE)</f>
        <v>Oceania</v>
      </c>
      <c r="P526" t="str">
        <f>VLOOKUP(F526,'Country Mapping'!$A$1:$C$330,3,FALSE)</f>
        <v>Asia</v>
      </c>
    </row>
    <row r="527" spans="1:16" x14ac:dyDescent="0.25">
      <c r="A527" t="s">
        <v>302</v>
      </c>
      <c r="B527" t="s">
        <v>834</v>
      </c>
      <c r="C527" t="str">
        <f>VLOOKUP(B527,'Weight Classes'!$F$2:$G$18,2,FALSE)</f>
        <v>Flyweight</v>
      </c>
      <c r="D527">
        <f t="shared" si="24"/>
        <v>31</v>
      </c>
      <c r="E527" t="s">
        <v>1453</v>
      </c>
      <c r="F527" t="s">
        <v>781</v>
      </c>
      <c r="G527" s="1">
        <v>36133</v>
      </c>
      <c r="H527" t="s">
        <v>1258</v>
      </c>
      <c r="I527">
        <v>1</v>
      </c>
      <c r="K527" s="1">
        <v>36419</v>
      </c>
      <c r="L527" t="s">
        <v>1275</v>
      </c>
      <c r="M527" s="1">
        <f t="shared" si="25"/>
        <v>36420</v>
      </c>
      <c r="N527">
        <f t="shared" si="26"/>
        <v>287</v>
      </c>
      <c r="O527" t="str">
        <f>VLOOKUP(F527,'Country Mapping'!$A$1:$C$330,2,FALSE)</f>
        <v>Oceania</v>
      </c>
      <c r="P527" t="str">
        <f>VLOOKUP(F527,'Country Mapping'!$A$1:$C$330,3,FALSE)</f>
        <v>Asia</v>
      </c>
    </row>
    <row r="528" spans="1:16" x14ac:dyDescent="0.25">
      <c r="A528" t="s">
        <v>302</v>
      </c>
      <c r="B528" t="s">
        <v>834</v>
      </c>
      <c r="C528" t="str">
        <f>VLOOKUP(B528,'Weight Classes'!$F$2:$G$18,2,FALSE)</f>
        <v>Flyweight</v>
      </c>
      <c r="D528">
        <f t="shared" si="24"/>
        <v>32</v>
      </c>
      <c r="E528" t="s">
        <v>1661</v>
      </c>
      <c r="F528" t="s">
        <v>790</v>
      </c>
      <c r="G528" s="1">
        <v>36420</v>
      </c>
      <c r="H528" t="s">
        <v>1277</v>
      </c>
      <c r="I528">
        <v>1</v>
      </c>
      <c r="L528" t="s">
        <v>1276</v>
      </c>
      <c r="M528" s="1">
        <f t="shared" si="25"/>
        <v>36665</v>
      </c>
      <c r="N528">
        <f t="shared" si="26"/>
        <v>245</v>
      </c>
      <c r="O528" t="str">
        <f>VLOOKUP(F528,'Country Mapping'!$A$1:$C$330,2,FALSE)</f>
        <v>Oceania</v>
      </c>
      <c r="P528" t="str">
        <f>VLOOKUP(F528,'Country Mapping'!$A$1:$C$330,3,FALSE)</f>
        <v>Asia</v>
      </c>
    </row>
    <row r="529" spans="1:16" x14ac:dyDescent="0.25">
      <c r="A529" t="s">
        <v>302</v>
      </c>
      <c r="B529" t="s">
        <v>834</v>
      </c>
      <c r="C529" t="str">
        <f>VLOOKUP(B529,'Weight Classes'!$F$2:$G$18,2,FALSE)</f>
        <v>Flyweight</v>
      </c>
      <c r="D529">
        <f t="shared" si="24"/>
        <v>33</v>
      </c>
      <c r="E529" t="s">
        <v>1662</v>
      </c>
      <c r="F529" t="s">
        <v>781</v>
      </c>
      <c r="G529" s="1">
        <v>36665</v>
      </c>
      <c r="H529" t="s">
        <v>1278</v>
      </c>
      <c r="I529">
        <v>1</v>
      </c>
      <c r="M529" s="1">
        <f t="shared" si="25"/>
        <v>36952</v>
      </c>
      <c r="N529">
        <f t="shared" si="26"/>
        <v>287</v>
      </c>
      <c r="O529" t="str">
        <f>VLOOKUP(F529,'Country Mapping'!$A$1:$C$330,2,FALSE)</f>
        <v>Oceania</v>
      </c>
      <c r="P529" t="str">
        <f>VLOOKUP(F529,'Country Mapping'!$A$1:$C$330,3,FALSE)</f>
        <v>Asia</v>
      </c>
    </row>
    <row r="530" spans="1:16" x14ac:dyDescent="0.25">
      <c r="A530" t="s">
        <v>302</v>
      </c>
      <c r="B530" t="s">
        <v>834</v>
      </c>
      <c r="C530" t="str">
        <f>VLOOKUP(B530,'Weight Classes'!$F$2:$G$18,2,FALSE)</f>
        <v>Flyweight</v>
      </c>
      <c r="D530">
        <f t="shared" si="24"/>
        <v>34</v>
      </c>
      <c r="E530" t="s">
        <v>1663</v>
      </c>
      <c r="F530" t="s">
        <v>790</v>
      </c>
      <c r="G530" s="1">
        <v>36952</v>
      </c>
      <c r="H530" t="s">
        <v>1279</v>
      </c>
      <c r="I530">
        <v>17</v>
      </c>
      <c r="M530" s="1">
        <f t="shared" si="25"/>
        <v>39281</v>
      </c>
      <c r="N530">
        <f t="shared" si="26"/>
        <v>2329</v>
      </c>
      <c r="O530" t="str">
        <f>VLOOKUP(F530,'Country Mapping'!$A$1:$C$330,2,FALSE)</f>
        <v>Oceania</v>
      </c>
      <c r="P530" t="str">
        <f>VLOOKUP(F530,'Country Mapping'!$A$1:$C$330,3,FALSE)</f>
        <v>Asia</v>
      </c>
    </row>
    <row r="531" spans="1:16" x14ac:dyDescent="0.25">
      <c r="A531" t="s">
        <v>302</v>
      </c>
      <c r="B531" t="s">
        <v>834</v>
      </c>
      <c r="C531" t="str">
        <f>VLOOKUP(B531,'Weight Classes'!$F$2:$G$18,2,FALSE)</f>
        <v>Flyweight</v>
      </c>
      <c r="D531">
        <f t="shared" si="24"/>
        <v>35</v>
      </c>
      <c r="E531" t="s">
        <v>1664</v>
      </c>
      <c r="F531" t="s">
        <v>771</v>
      </c>
      <c r="G531" s="1">
        <v>39281</v>
      </c>
      <c r="H531" t="s">
        <v>1075</v>
      </c>
      <c r="I531">
        <v>5</v>
      </c>
      <c r="M531" s="1">
        <f t="shared" si="25"/>
        <v>40146</v>
      </c>
      <c r="N531">
        <f t="shared" si="26"/>
        <v>865</v>
      </c>
      <c r="O531" t="str">
        <f>VLOOKUP(F531,'Country Mapping'!$A$1:$C$330,2,FALSE)</f>
        <v>East Asia</v>
      </c>
      <c r="P531" t="str">
        <f>VLOOKUP(F531,'Country Mapping'!$A$1:$C$330,3,FALSE)</f>
        <v>Asia</v>
      </c>
    </row>
    <row r="532" spans="1:16" x14ac:dyDescent="0.25">
      <c r="A532" t="s">
        <v>302</v>
      </c>
      <c r="B532" t="s">
        <v>834</v>
      </c>
      <c r="C532" t="str">
        <f>VLOOKUP(B532,'Weight Classes'!$F$2:$G$18,2,FALSE)</f>
        <v>Flyweight</v>
      </c>
      <c r="D532">
        <f t="shared" si="24"/>
        <v>36</v>
      </c>
      <c r="E532" t="s">
        <v>1665</v>
      </c>
      <c r="F532" t="s">
        <v>771</v>
      </c>
      <c r="G532" s="1">
        <v>40146</v>
      </c>
      <c r="H532" t="s">
        <v>1256</v>
      </c>
      <c r="I532">
        <v>0</v>
      </c>
      <c r="M532" s="1">
        <f t="shared" si="25"/>
        <v>40264</v>
      </c>
      <c r="N532">
        <f t="shared" si="26"/>
        <v>118</v>
      </c>
      <c r="O532" t="str">
        <f>VLOOKUP(F532,'Country Mapping'!$A$1:$C$330,2,FALSE)</f>
        <v>East Asia</v>
      </c>
      <c r="P532" t="str">
        <f>VLOOKUP(F532,'Country Mapping'!$A$1:$C$330,3,FALSE)</f>
        <v>Asia</v>
      </c>
    </row>
    <row r="533" spans="1:16" x14ac:dyDescent="0.25">
      <c r="A533" t="s">
        <v>302</v>
      </c>
      <c r="B533" t="s">
        <v>834</v>
      </c>
      <c r="C533" t="str">
        <f>VLOOKUP(B533,'Weight Classes'!$F$2:$G$18,2,FALSE)</f>
        <v>Flyweight</v>
      </c>
      <c r="D533">
        <f t="shared" si="24"/>
        <v>37</v>
      </c>
      <c r="E533" t="s">
        <v>1666</v>
      </c>
      <c r="F533" t="s">
        <v>790</v>
      </c>
      <c r="G533" s="1">
        <v>40264</v>
      </c>
      <c r="H533" t="s">
        <v>1075</v>
      </c>
      <c r="I533">
        <v>4</v>
      </c>
      <c r="M533" s="1">
        <f t="shared" si="25"/>
        <v>40970</v>
      </c>
      <c r="N533">
        <f t="shared" si="26"/>
        <v>706</v>
      </c>
      <c r="O533" t="str">
        <f>VLOOKUP(F533,'Country Mapping'!$A$1:$C$330,2,FALSE)</f>
        <v>Oceania</v>
      </c>
      <c r="P533" t="str">
        <f>VLOOKUP(F533,'Country Mapping'!$A$1:$C$330,3,FALSE)</f>
        <v>Asia</v>
      </c>
    </row>
    <row r="534" spans="1:16" x14ac:dyDescent="0.25">
      <c r="A534" t="s">
        <v>302</v>
      </c>
      <c r="B534" t="s">
        <v>834</v>
      </c>
      <c r="C534" t="str">
        <f>VLOOKUP(B534,'Weight Classes'!$F$2:$G$18,2,FALSE)</f>
        <v>Flyweight</v>
      </c>
      <c r="D534">
        <f t="shared" si="24"/>
        <v>38</v>
      </c>
      <c r="E534" t="s">
        <v>1667</v>
      </c>
      <c r="F534" t="s">
        <v>781</v>
      </c>
      <c r="G534" s="1">
        <v>40970</v>
      </c>
      <c r="H534" t="s">
        <v>1280</v>
      </c>
      <c r="I534">
        <v>0</v>
      </c>
      <c r="M534" s="1">
        <f t="shared" si="25"/>
        <v>41106</v>
      </c>
      <c r="N534">
        <f t="shared" si="26"/>
        <v>136</v>
      </c>
      <c r="O534" t="str">
        <f>VLOOKUP(F534,'Country Mapping'!$A$1:$C$330,2,FALSE)</f>
        <v>Oceania</v>
      </c>
      <c r="P534" t="str">
        <f>VLOOKUP(F534,'Country Mapping'!$A$1:$C$330,3,FALSE)</f>
        <v>Asia</v>
      </c>
    </row>
    <row r="535" spans="1:16" x14ac:dyDescent="0.25">
      <c r="A535" t="s">
        <v>302</v>
      </c>
      <c r="B535" t="s">
        <v>834</v>
      </c>
      <c r="C535" t="str">
        <f>VLOOKUP(B535,'Weight Classes'!$F$2:$G$18,2,FALSE)</f>
        <v>Flyweight</v>
      </c>
      <c r="D535">
        <f t="shared" si="24"/>
        <v>39</v>
      </c>
      <c r="E535" t="s">
        <v>1668</v>
      </c>
      <c r="F535" t="s">
        <v>771</v>
      </c>
      <c r="G535" s="1">
        <v>41106</v>
      </c>
      <c r="H535" t="s">
        <v>1256</v>
      </c>
      <c r="I535">
        <v>1</v>
      </c>
      <c r="M535" s="1">
        <f t="shared" si="25"/>
        <v>41372</v>
      </c>
      <c r="N535">
        <f t="shared" si="26"/>
        <v>266</v>
      </c>
      <c r="O535" t="str">
        <f>VLOOKUP(F535,'Country Mapping'!$A$1:$C$330,2,FALSE)</f>
        <v>East Asia</v>
      </c>
      <c r="P535" t="str">
        <f>VLOOKUP(F535,'Country Mapping'!$A$1:$C$330,3,FALSE)</f>
        <v>Asia</v>
      </c>
    </row>
    <row r="536" spans="1:16" x14ac:dyDescent="0.25">
      <c r="A536" t="s">
        <v>302</v>
      </c>
      <c r="B536" t="s">
        <v>834</v>
      </c>
      <c r="C536" t="str">
        <f>VLOOKUP(B536,'Weight Classes'!$F$2:$G$18,2,FALSE)</f>
        <v>Flyweight</v>
      </c>
      <c r="D536">
        <f t="shared" si="24"/>
        <v>40</v>
      </c>
      <c r="E536" t="s">
        <v>323</v>
      </c>
      <c r="F536" t="s">
        <v>771</v>
      </c>
      <c r="G536" s="1">
        <v>41372</v>
      </c>
      <c r="H536" t="s">
        <v>1075</v>
      </c>
      <c r="I536">
        <v>3</v>
      </c>
      <c r="M536" s="1">
        <f t="shared" si="25"/>
        <v>41887</v>
      </c>
      <c r="N536">
        <f t="shared" si="26"/>
        <v>515</v>
      </c>
      <c r="O536" t="str">
        <f>VLOOKUP(F536,'Country Mapping'!$A$1:$C$330,2,FALSE)</f>
        <v>East Asia</v>
      </c>
      <c r="P536" t="str">
        <f>VLOOKUP(F536,'Country Mapping'!$A$1:$C$330,3,FALSE)</f>
        <v>Asia</v>
      </c>
    </row>
    <row r="537" spans="1:16" x14ac:dyDescent="0.25">
      <c r="A537" t="s">
        <v>302</v>
      </c>
      <c r="B537" t="s">
        <v>834</v>
      </c>
      <c r="C537" t="str">
        <f>VLOOKUP(B537,'Weight Classes'!$F$2:$G$18,2,FALSE)</f>
        <v>Flyweight</v>
      </c>
      <c r="D537">
        <f t="shared" si="24"/>
        <v>41</v>
      </c>
      <c r="E537" t="s">
        <v>322</v>
      </c>
      <c r="F537" t="s">
        <v>775</v>
      </c>
      <c r="G537" s="1">
        <v>41887</v>
      </c>
      <c r="H537" t="s">
        <v>1075</v>
      </c>
      <c r="I537">
        <v>4</v>
      </c>
      <c r="K537" s="1">
        <v>42642</v>
      </c>
      <c r="L537" t="s">
        <v>1669</v>
      </c>
      <c r="M537" s="1">
        <f t="shared" si="25"/>
        <v>42798</v>
      </c>
      <c r="N537">
        <f t="shared" si="26"/>
        <v>911</v>
      </c>
      <c r="O537" t="str">
        <f>VLOOKUP(F537,'Country Mapping'!$A$1:$C$330,2,FALSE)</f>
        <v>Central America</v>
      </c>
      <c r="P537" t="str">
        <f>VLOOKUP(F537,'Country Mapping'!$A$1:$C$330,3,FALSE)</f>
        <v>North America</v>
      </c>
    </row>
    <row r="538" spans="1:16" x14ac:dyDescent="0.25">
      <c r="A538" t="s">
        <v>302</v>
      </c>
      <c r="B538" t="s">
        <v>834</v>
      </c>
      <c r="C538" t="str">
        <f>VLOOKUP(B538,'Weight Classes'!$F$2:$G$18,2,FALSE)</f>
        <v>Flyweight</v>
      </c>
      <c r="D538">
        <f t="shared" si="24"/>
        <v>42</v>
      </c>
      <c r="E538" t="s">
        <v>1670</v>
      </c>
      <c r="F538" t="s">
        <v>768</v>
      </c>
      <c r="G538" s="1">
        <v>42798</v>
      </c>
      <c r="H538" t="s">
        <v>1258</v>
      </c>
      <c r="I538">
        <v>0</v>
      </c>
      <c r="L538" t="s">
        <v>1281</v>
      </c>
      <c r="M538" s="1">
        <f t="shared" si="25"/>
        <v>42875</v>
      </c>
      <c r="N538">
        <f t="shared" si="26"/>
        <v>77</v>
      </c>
      <c r="O538" t="str">
        <f>VLOOKUP(F538,'Country Mapping'!$A$1:$C$330,2,FALSE)</f>
        <v>North America</v>
      </c>
      <c r="P538" t="str">
        <f>VLOOKUP(F538,'Country Mapping'!$A$1:$C$330,3,FALSE)</f>
        <v>North America</v>
      </c>
    </row>
    <row r="539" spans="1:16" x14ac:dyDescent="0.25">
      <c r="A539" t="s">
        <v>302</v>
      </c>
      <c r="B539" t="s">
        <v>834</v>
      </c>
      <c r="C539" t="str">
        <f>VLOOKUP(B539,'Weight Classes'!$F$2:$G$18,2,FALSE)</f>
        <v>Flyweight</v>
      </c>
      <c r="D539">
        <f t="shared" si="24"/>
        <v>43</v>
      </c>
      <c r="E539" t="s">
        <v>1671</v>
      </c>
      <c r="F539" t="s">
        <v>771</v>
      </c>
      <c r="G539" s="1">
        <v>42875</v>
      </c>
      <c r="H539" t="s">
        <v>1075</v>
      </c>
      <c r="I539">
        <v>2</v>
      </c>
      <c r="K539" s="1">
        <v>43204</v>
      </c>
      <c r="L539" t="s">
        <v>1282</v>
      </c>
      <c r="M539" s="1">
        <f t="shared" si="25"/>
        <v>43205</v>
      </c>
      <c r="N539">
        <f t="shared" si="26"/>
        <v>330</v>
      </c>
      <c r="O539" t="str">
        <f>VLOOKUP(F539,'Country Mapping'!$A$1:$C$330,2,FALSE)</f>
        <v>East Asia</v>
      </c>
      <c r="P539" t="str">
        <f>VLOOKUP(F539,'Country Mapping'!$A$1:$C$330,3,FALSE)</f>
        <v>Asia</v>
      </c>
    </row>
    <row r="540" spans="1:16" x14ac:dyDescent="0.25">
      <c r="A540" t="s">
        <v>302</v>
      </c>
      <c r="B540" t="s">
        <v>834</v>
      </c>
      <c r="C540" t="str">
        <f>VLOOKUP(B540,'Weight Classes'!$F$2:$G$18,2,FALSE)</f>
        <v>Flyweight</v>
      </c>
      <c r="D540">
        <f t="shared" si="24"/>
        <v>44</v>
      </c>
      <c r="E540" t="s">
        <v>1672</v>
      </c>
      <c r="F540" t="s">
        <v>775</v>
      </c>
      <c r="G540" s="1">
        <v>43205</v>
      </c>
      <c r="H540" t="s">
        <v>1252</v>
      </c>
      <c r="I540">
        <v>1</v>
      </c>
      <c r="L540" t="s">
        <v>1283</v>
      </c>
      <c r="M540" s="1">
        <f t="shared" si="25"/>
        <v>43456</v>
      </c>
      <c r="N540">
        <f t="shared" si="26"/>
        <v>251</v>
      </c>
      <c r="O540" t="str">
        <f>VLOOKUP(F540,'Country Mapping'!$A$1:$C$330,2,FALSE)</f>
        <v>Central America</v>
      </c>
      <c r="P540" t="str">
        <f>VLOOKUP(F540,'Country Mapping'!$A$1:$C$330,3,FALSE)</f>
        <v>North America</v>
      </c>
    </row>
    <row r="541" spans="1:16" x14ac:dyDescent="0.25">
      <c r="A541" t="s">
        <v>302</v>
      </c>
      <c r="B541" t="s">
        <v>834</v>
      </c>
      <c r="C541" t="str">
        <f>VLOOKUP(B541,'Weight Classes'!$F$2:$G$18,2,FALSE)</f>
        <v>Flyweight</v>
      </c>
      <c r="D541">
        <f t="shared" si="24"/>
        <v>45</v>
      </c>
      <c r="E541" t="s">
        <v>1673</v>
      </c>
      <c r="F541" t="s">
        <v>736</v>
      </c>
      <c r="G541" s="1">
        <v>43456</v>
      </c>
      <c r="H541" t="s">
        <v>1077</v>
      </c>
      <c r="I541">
        <v>2</v>
      </c>
      <c r="K541" s="1">
        <v>43743</v>
      </c>
      <c r="L541" t="s">
        <v>1284</v>
      </c>
      <c r="M541" s="1">
        <f t="shared" si="25"/>
        <v>43819</v>
      </c>
      <c r="N541">
        <f t="shared" si="26"/>
        <v>363</v>
      </c>
      <c r="O541" t="str">
        <f>VLOOKUP(F541,'Country Mapping'!$A$1:$C$330,2,FALSE)</f>
        <v>Western Europe</v>
      </c>
      <c r="P541" t="str">
        <f>VLOOKUP(F541,'Country Mapping'!$A$1:$C$330,3,FALSE)</f>
        <v>Europe</v>
      </c>
    </row>
    <row r="542" spans="1:16" x14ac:dyDescent="0.25">
      <c r="A542" t="s">
        <v>302</v>
      </c>
      <c r="B542" t="s">
        <v>834</v>
      </c>
      <c r="C542" t="str">
        <f>VLOOKUP(B542,'Weight Classes'!$F$2:$G$18,2,FALSE)</f>
        <v>Flyweight</v>
      </c>
      <c r="D542">
        <f t="shared" si="24"/>
        <v>46</v>
      </c>
      <c r="E542" t="s">
        <v>1674</v>
      </c>
      <c r="F542" t="s">
        <v>768</v>
      </c>
      <c r="G542" s="1">
        <v>43819</v>
      </c>
      <c r="H542" t="s">
        <v>1286</v>
      </c>
      <c r="I542">
        <v>1</v>
      </c>
      <c r="L542" t="s">
        <v>1285</v>
      </c>
      <c r="M542" s="1" t="str">
        <f t="shared" si="25"/>
        <v/>
      </c>
      <c r="N542" t="str">
        <f t="shared" si="26"/>
        <v/>
      </c>
      <c r="O542" t="str">
        <f>VLOOKUP(F542,'Country Mapping'!$A$1:$C$330,2,FALSE)</f>
        <v>North America</v>
      </c>
      <c r="P542" t="str">
        <f>VLOOKUP(F542,'Country Mapping'!$A$1:$C$330,3,FALSE)</f>
        <v>North America</v>
      </c>
    </row>
    <row r="543" spans="1:16" x14ac:dyDescent="0.25">
      <c r="A543" t="s">
        <v>302</v>
      </c>
      <c r="B543" t="s">
        <v>835</v>
      </c>
      <c r="C543" t="str">
        <f>VLOOKUP(B543,'Weight Classes'!$F$2:$G$18,2,FALSE)</f>
        <v>Light flyweight</v>
      </c>
      <c r="D543">
        <f t="shared" si="24"/>
        <v>1</v>
      </c>
      <c r="E543" t="s">
        <v>1675</v>
      </c>
      <c r="F543" t="s">
        <v>759</v>
      </c>
      <c r="G543" s="1">
        <v>27488</v>
      </c>
      <c r="H543" t="s">
        <v>1103</v>
      </c>
      <c r="I543">
        <v>1</v>
      </c>
      <c r="K543" s="1">
        <v>27607</v>
      </c>
      <c r="L543" t="s">
        <v>1287</v>
      </c>
      <c r="M543" s="1">
        <f t="shared" si="25"/>
        <v>27650</v>
      </c>
      <c r="N543">
        <f t="shared" si="26"/>
        <v>162</v>
      </c>
      <c r="O543" t="str">
        <f>VLOOKUP(F543,'Country Mapping'!$A$1:$C$330,2,FALSE)</f>
        <v>Western Europe</v>
      </c>
      <c r="P543" t="str">
        <f>VLOOKUP(F543,'Country Mapping'!$A$1:$C$330,3,FALSE)</f>
        <v>Europe</v>
      </c>
    </row>
    <row r="544" spans="1:16" x14ac:dyDescent="0.25">
      <c r="A544" t="s">
        <v>302</v>
      </c>
      <c r="B544" t="s">
        <v>835</v>
      </c>
      <c r="C544" t="str">
        <f>VLOOKUP(B544,'Weight Classes'!$F$2:$G$18,2,FALSE)</f>
        <v>Light flyweight</v>
      </c>
      <c r="D544">
        <f t="shared" si="24"/>
        <v>2</v>
      </c>
      <c r="E544" t="s">
        <v>1676</v>
      </c>
      <c r="F544" t="s">
        <v>755</v>
      </c>
      <c r="G544" s="1">
        <v>27650</v>
      </c>
      <c r="H544" t="s">
        <v>1245</v>
      </c>
      <c r="I544">
        <v>11</v>
      </c>
      <c r="L544" t="s">
        <v>1288</v>
      </c>
      <c r="M544" s="1">
        <f t="shared" si="25"/>
        <v>28540</v>
      </c>
      <c r="N544">
        <f t="shared" si="26"/>
        <v>890</v>
      </c>
      <c r="O544" t="str">
        <f>VLOOKUP(F544,'Country Mapping'!$A$1:$C$330,2,FALSE)</f>
        <v>South America</v>
      </c>
      <c r="P544" t="str">
        <f>VLOOKUP(F544,'Country Mapping'!$A$1:$C$330,3,FALSE)</f>
        <v>South America</v>
      </c>
    </row>
    <row r="545" spans="1:16" x14ac:dyDescent="0.25">
      <c r="A545" t="s">
        <v>302</v>
      </c>
      <c r="B545" t="s">
        <v>835</v>
      </c>
      <c r="C545" t="str">
        <f>VLOOKUP(B545,'Weight Classes'!$F$2:$G$18,2,FALSE)</f>
        <v>Light flyweight</v>
      </c>
      <c r="D545">
        <f t="shared" si="24"/>
        <v>3</v>
      </c>
      <c r="E545" t="s">
        <v>1650</v>
      </c>
      <c r="F545" t="s">
        <v>768</v>
      </c>
      <c r="G545" s="1">
        <v>28540</v>
      </c>
      <c r="H545" t="s">
        <v>1245</v>
      </c>
      <c r="I545">
        <v>0</v>
      </c>
      <c r="M545" s="1">
        <f t="shared" si="25"/>
        <v>28616</v>
      </c>
      <c r="N545">
        <f t="shared" si="26"/>
        <v>76</v>
      </c>
      <c r="O545" t="str">
        <f>VLOOKUP(F545,'Country Mapping'!$A$1:$C$330,2,FALSE)</f>
        <v>North America</v>
      </c>
      <c r="P545" t="str">
        <f>VLOOKUP(F545,'Country Mapping'!$A$1:$C$330,3,FALSE)</f>
        <v>North America</v>
      </c>
    </row>
    <row r="546" spans="1:16" x14ac:dyDescent="0.25">
      <c r="A546" t="s">
        <v>302</v>
      </c>
      <c r="B546" t="s">
        <v>835</v>
      </c>
      <c r="C546" t="str">
        <f>VLOOKUP(B546,'Weight Classes'!$F$2:$G$18,2,FALSE)</f>
        <v>Light flyweight</v>
      </c>
      <c r="D546">
        <f t="shared" si="24"/>
        <v>4</v>
      </c>
      <c r="E546" t="s">
        <v>1677</v>
      </c>
      <c r="F546" t="s">
        <v>790</v>
      </c>
      <c r="G546" s="1">
        <v>28616</v>
      </c>
      <c r="H546" t="s">
        <v>1258</v>
      </c>
      <c r="I546">
        <v>1</v>
      </c>
      <c r="M546" s="1">
        <f t="shared" si="25"/>
        <v>28763</v>
      </c>
      <c r="N546">
        <f t="shared" si="26"/>
        <v>147</v>
      </c>
      <c r="O546" t="str">
        <f>VLOOKUP(F546,'Country Mapping'!$A$1:$C$330,2,FALSE)</f>
        <v>Oceania</v>
      </c>
      <c r="P546" t="str">
        <f>VLOOKUP(F546,'Country Mapping'!$A$1:$C$330,3,FALSE)</f>
        <v>Asia</v>
      </c>
    </row>
    <row r="547" spans="1:16" x14ac:dyDescent="0.25">
      <c r="A547" t="s">
        <v>302</v>
      </c>
      <c r="B547" t="s">
        <v>835</v>
      </c>
      <c r="C547" t="str">
        <f>VLOOKUP(B547,'Weight Classes'!$F$2:$G$18,2,FALSE)</f>
        <v>Light flyweight</v>
      </c>
      <c r="D547">
        <f t="shared" si="24"/>
        <v>5</v>
      </c>
      <c r="E547" t="s">
        <v>1678</v>
      </c>
      <c r="F547" t="s">
        <v>765</v>
      </c>
      <c r="G547" s="1">
        <v>28763</v>
      </c>
      <c r="H547" t="s">
        <v>1247</v>
      </c>
      <c r="I547">
        <v>3</v>
      </c>
      <c r="M547" s="1">
        <f t="shared" si="25"/>
        <v>29223</v>
      </c>
      <c r="N547">
        <f t="shared" si="26"/>
        <v>460</v>
      </c>
      <c r="O547" t="str">
        <f>VLOOKUP(F547,'Country Mapping'!$A$1:$C$330,2,FALSE)</f>
        <v>East Asia</v>
      </c>
      <c r="P547" t="str">
        <f>VLOOKUP(F547,'Country Mapping'!$A$1:$C$330,3,FALSE)</f>
        <v>Asia</v>
      </c>
    </row>
    <row r="548" spans="1:16" x14ac:dyDescent="0.25">
      <c r="A548" t="s">
        <v>302</v>
      </c>
      <c r="B548" t="s">
        <v>835</v>
      </c>
      <c r="C548" t="str">
        <f>VLOOKUP(B548,'Weight Classes'!$F$2:$G$18,2,FALSE)</f>
        <v>Light flyweight</v>
      </c>
      <c r="D548">
        <f t="shared" si="24"/>
        <v>6</v>
      </c>
      <c r="E548" t="s">
        <v>1679</v>
      </c>
      <c r="F548" t="s">
        <v>771</v>
      </c>
      <c r="G548" s="1">
        <v>29223</v>
      </c>
      <c r="H548" t="s">
        <v>1075</v>
      </c>
      <c r="I548">
        <v>0</v>
      </c>
      <c r="M548" s="1">
        <f t="shared" ref="M548:M579" si="27">IF(B549=B548,G549,"")</f>
        <v>29304</v>
      </c>
      <c r="N548">
        <f t="shared" ref="N548:N579" si="28">IF(B548=B549,M548-G548,"")</f>
        <v>81</v>
      </c>
      <c r="O548" t="str">
        <f>VLOOKUP(F548,'Country Mapping'!$A$1:$C$330,2,FALSE)</f>
        <v>East Asia</v>
      </c>
      <c r="P548" t="str">
        <f>VLOOKUP(F548,'Country Mapping'!$A$1:$C$330,3,FALSE)</f>
        <v>Asia</v>
      </c>
    </row>
    <row r="549" spans="1:16" x14ac:dyDescent="0.25">
      <c r="A549" t="s">
        <v>302</v>
      </c>
      <c r="B549" t="s">
        <v>835</v>
      </c>
      <c r="C549" t="str">
        <f>VLOOKUP(B549,'Weight Classes'!$F$2:$G$18,2,FALSE)</f>
        <v>Light flyweight</v>
      </c>
      <c r="D549">
        <f t="shared" si="24"/>
        <v>7</v>
      </c>
      <c r="E549" t="s">
        <v>1680</v>
      </c>
      <c r="F549" t="s">
        <v>751</v>
      </c>
      <c r="G549" s="1">
        <v>29304</v>
      </c>
      <c r="H549" t="s">
        <v>1075</v>
      </c>
      <c r="I549">
        <v>8</v>
      </c>
      <c r="M549" s="1">
        <f t="shared" si="27"/>
        <v>29988</v>
      </c>
      <c r="N549">
        <f t="shared" si="28"/>
        <v>684</v>
      </c>
      <c r="O549" t="str">
        <f>VLOOKUP(F549,'Country Mapping'!$A$1:$C$330,2,FALSE)</f>
        <v>Central America</v>
      </c>
      <c r="P549" t="str">
        <f>VLOOKUP(F549,'Country Mapping'!$A$1:$C$330,3,FALSE)</f>
        <v>North America</v>
      </c>
    </row>
    <row r="550" spans="1:16" x14ac:dyDescent="0.25">
      <c r="A550" t="s">
        <v>302</v>
      </c>
      <c r="B550" t="s">
        <v>835</v>
      </c>
      <c r="C550" t="str">
        <f>VLOOKUP(B550,'Weight Classes'!$F$2:$G$18,2,FALSE)</f>
        <v>Light flyweight</v>
      </c>
      <c r="D550">
        <f t="shared" si="24"/>
        <v>8</v>
      </c>
      <c r="E550" t="s">
        <v>1681</v>
      </c>
      <c r="F550" t="s">
        <v>768</v>
      </c>
      <c r="G550" s="1">
        <v>29988</v>
      </c>
      <c r="H550" t="s">
        <v>1228</v>
      </c>
      <c r="I550">
        <v>0</v>
      </c>
      <c r="M550" s="1">
        <f t="shared" si="27"/>
        <v>30054</v>
      </c>
      <c r="N550">
        <f t="shared" si="28"/>
        <v>66</v>
      </c>
      <c r="O550" t="str">
        <f>VLOOKUP(F550,'Country Mapping'!$A$1:$C$330,2,FALSE)</f>
        <v>North America</v>
      </c>
      <c r="P550" t="str">
        <f>VLOOKUP(F550,'Country Mapping'!$A$1:$C$330,3,FALSE)</f>
        <v>North America</v>
      </c>
    </row>
    <row r="551" spans="1:16" x14ac:dyDescent="0.25">
      <c r="A551" t="s">
        <v>302</v>
      </c>
      <c r="B551" t="s">
        <v>835</v>
      </c>
      <c r="C551" t="str">
        <f>VLOOKUP(B551,'Weight Classes'!$F$2:$G$18,2,FALSE)</f>
        <v>Light flyweight</v>
      </c>
      <c r="D551">
        <f t="shared" si="24"/>
        <v>9</v>
      </c>
      <c r="E551" t="s">
        <v>1682</v>
      </c>
      <c r="F551" t="s">
        <v>771</v>
      </c>
      <c r="G551" s="1">
        <v>30054</v>
      </c>
      <c r="H551" t="s">
        <v>1075</v>
      </c>
      <c r="I551">
        <v>0</v>
      </c>
      <c r="M551" s="1">
        <f t="shared" si="27"/>
        <v>30152</v>
      </c>
      <c r="N551">
        <f t="shared" si="28"/>
        <v>98</v>
      </c>
      <c r="O551" t="str">
        <f>VLOOKUP(F551,'Country Mapping'!$A$1:$C$330,2,FALSE)</f>
        <v>East Asia</v>
      </c>
      <c r="P551" t="str">
        <f>VLOOKUP(F551,'Country Mapping'!$A$1:$C$330,3,FALSE)</f>
        <v>Asia</v>
      </c>
    </row>
    <row r="552" spans="1:16" x14ac:dyDescent="0.25">
      <c r="A552" t="s">
        <v>302</v>
      </c>
      <c r="B552" t="s">
        <v>835</v>
      </c>
      <c r="C552" t="str">
        <f>VLOOKUP(B552,'Weight Classes'!$F$2:$G$18,2,FALSE)</f>
        <v>Light flyweight</v>
      </c>
      <c r="D552">
        <f t="shared" si="24"/>
        <v>10</v>
      </c>
      <c r="E552" t="s">
        <v>1683</v>
      </c>
      <c r="F552" t="s">
        <v>751</v>
      </c>
      <c r="G552" s="1">
        <v>30152</v>
      </c>
      <c r="H552" t="s">
        <v>1289</v>
      </c>
      <c r="I552">
        <v>2</v>
      </c>
      <c r="M552" s="1">
        <f t="shared" si="27"/>
        <v>30401</v>
      </c>
      <c r="N552">
        <f t="shared" si="28"/>
        <v>249</v>
      </c>
      <c r="O552" t="str">
        <f>VLOOKUP(F552,'Country Mapping'!$A$1:$C$330,2,FALSE)</f>
        <v>Central America</v>
      </c>
      <c r="P552" t="str">
        <f>VLOOKUP(F552,'Country Mapping'!$A$1:$C$330,3,FALSE)</f>
        <v>North America</v>
      </c>
    </row>
    <row r="553" spans="1:16" x14ac:dyDescent="0.25">
      <c r="A553" t="s">
        <v>302</v>
      </c>
      <c r="B553" t="s">
        <v>835</v>
      </c>
      <c r="C553" t="str">
        <f>VLOOKUP(B553,'Weight Classes'!$F$2:$G$18,2,FALSE)</f>
        <v>Light flyweight</v>
      </c>
      <c r="D553">
        <f t="shared" si="24"/>
        <v>11</v>
      </c>
      <c r="E553" t="s">
        <v>1684</v>
      </c>
      <c r="F553" t="s">
        <v>765</v>
      </c>
      <c r="G553" s="1">
        <v>30401</v>
      </c>
      <c r="H553" t="s">
        <v>1290</v>
      </c>
      <c r="I553">
        <v>15</v>
      </c>
      <c r="K553" s="1">
        <v>1988</v>
      </c>
      <c r="L553" t="s">
        <v>1073</v>
      </c>
      <c r="M553" s="1">
        <f t="shared" si="27"/>
        <v>32488</v>
      </c>
      <c r="N553">
        <f t="shared" si="28"/>
        <v>2087</v>
      </c>
      <c r="O553" t="str">
        <f>VLOOKUP(F553,'Country Mapping'!$A$1:$C$330,2,FALSE)</f>
        <v>East Asia</v>
      </c>
      <c r="P553" t="str">
        <f>VLOOKUP(F553,'Country Mapping'!$A$1:$C$330,3,FALSE)</f>
        <v>Asia</v>
      </c>
    </row>
    <row r="554" spans="1:16" x14ac:dyDescent="0.25">
      <c r="A554" t="s">
        <v>302</v>
      </c>
      <c r="B554" t="s">
        <v>835</v>
      </c>
      <c r="C554" t="str">
        <f>VLOOKUP(B554,'Weight Classes'!$F$2:$G$18,2,FALSE)</f>
        <v>Light flyweight</v>
      </c>
      <c r="D554">
        <f t="shared" si="24"/>
        <v>12</v>
      </c>
      <c r="E554" t="s">
        <v>1685</v>
      </c>
      <c r="F554" t="s">
        <v>768</v>
      </c>
      <c r="G554" s="1">
        <v>32488</v>
      </c>
      <c r="H554" t="s">
        <v>1292</v>
      </c>
      <c r="I554">
        <v>0</v>
      </c>
      <c r="L554" t="s">
        <v>1291</v>
      </c>
      <c r="M554" s="1">
        <f t="shared" si="27"/>
        <v>32586</v>
      </c>
      <c r="N554">
        <f t="shared" si="28"/>
        <v>98</v>
      </c>
      <c r="O554" t="str">
        <f>VLOOKUP(F554,'Country Mapping'!$A$1:$C$330,2,FALSE)</f>
        <v>North America</v>
      </c>
      <c r="P554" t="str">
        <f>VLOOKUP(F554,'Country Mapping'!$A$1:$C$330,3,FALSE)</f>
        <v>North America</v>
      </c>
    </row>
    <row r="555" spans="1:16" x14ac:dyDescent="0.25">
      <c r="A555" t="s">
        <v>302</v>
      </c>
      <c r="B555" t="s">
        <v>835</v>
      </c>
      <c r="C555" t="str">
        <f>VLOOKUP(B555,'Weight Classes'!$F$2:$G$18,2,FALSE)</f>
        <v>Light flyweight</v>
      </c>
      <c r="D555">
        <f t="shared" si="24"/>
        <v>13</v>
      </c>
      <c r="E555" t="s">
        <v>696</v>
      </c>
      <c r="F555" t="s">
        <v>765</v>
      </c>
      <c r="G555" s="1">
        <v>32586</v>
      </c>
      <c r="H555" t="s">
        <v>1290</v>
      </c>
      <c r="I555">
        <v>0</v>
      </c>
      <c r="M555" s="1">
        <f t="shared" si="27"/>
        <v>32684</v>
      </c>
      <c r="N555">
        <f t="shared" si="28"/>
        <v>98</v>
      </c>
      <c r="O555" t="str">
        <f>VLOOKUP(F555,'Country Mapping'!$A$1:$C$330,2,FALSE)</f>
        <v>East Asia</v>
      </c>
      <c r="P555" t="str">
        <f>VLOOKUP(F555,'Country Mapping'!$A$1:$C$330,3,FALSE)</f>
        <v>Asia</v>
      </c>
    </row>
    <row r="556" spans="1:16" x14ac:dyDescent="0.25">
      <c r="A556" t="s">
        <v>302</v>
      </c>
      <c r="B556" t="s">
        <v>835</v>
      </c>
      <c r="C556" t="str">
        <f>VLOOKUP(B556,'Weight Classes'!$F$2:$G$18,2,FALSE)</f>
        <v>Light flyweight</v>
      </c>
      <c r="D556">
        <f t="shared" si="24"/>
        <v>14</v>
      </c>
      <c r="E556" t="s">
        <v>1686</v>
      </c>
      <c r="F556" t="s">
        <v>768</v>
      </c>
      <c r="G556" s="1">
        <v>32684</v>
      </c>
      <c r="H556" t="s">
        <v>1293</v>
      </c>
      <c r="I556">
        <v>5</v>
      </c>
      <c r="M556" s="1">
        <f t="shared" si="27"/>
        <v>33226</v>
      </c>
      <c r="N556">
        <f t="shared" si="28"/>
        <v>542</v>
      </c>
      <c r="O556" t="str">
        <f>VLOOKUP(F556,'Country Mapping'!$A$1:$C$330,2,FALSE)</f>
        <v>North America</v>
      </c>
      <c r="P556" t="str">
        <f>VLOOKUP(F556,'Country Mapping'!$A$1:$C$330,3,FALSE)</f>
        <v>North America</v>
      </c>
    </row>
    <row r="557" spans="1:16" x14ac:dyDescent="0.25">
      <c r="A557" t="s">
        <v>302</v>
      </c>
      <c r="B557" t="s">
        <v>835</v>
      </c>
      <c r="C557" t="str">
        <f>VLOOKUP(B557,'Weight Classes'!$F$2:$G$18,2,FALSE)</f>
        <v>Light flyweight</v>
      </c>
      <c r="D557">
        <f t="shared" si="24"/>
        <v>15</v>
      </c>
      <c r="E557" t="s">
        <v>1687</v>
      </c>
      <c r="F557" t="s">
        <v>781</v>
      </c>
      <c r="G557" s="1">
        <v>33226</v>
      </c>
      <c r="H557" t="s">
        <v>1123</v>
      </c>
      <c r="I557">
        <v>0</v>
      </c>
      <c r="M557" s="1">
        <f t="shared" si="27"/>
        <v>33322</v>
      </c>
      <c r="N557">
        <f t="shared" si="28"/>
        <v>96</v>
      </c>
      <c r="O557" t="str">
        <f>VLOOKUP(F557,'Country Mapping'!$A$1:$C$330,2,FALSE)</f>
        <v>Oceania</v>
      </c>
      <c r="P557" t="str">
        <f>VLOOKUP(F557,'Country Mapping'!$A$1:$C$330,3,FALSE)</f>
        <v>Asia</v>
      </c>
    </row>
    <row r="558" spans="1:16" x14ac:dyDescent="0.25">
      <c r="A558" t="s">
        <v>302</v>
      </c>
      <c r="B558" t="s">
        <v>835</v>
      </c>
      <c r="C558" t="str">
        <f>VLOOKUP(B558,'Weight Classes'!$F$2:$G$18,2,FALSE)</f>
        <v>Light flyweight</v>
      </c>
      <c r="D558">
        <f t="shared" si="24"/>
        <v>16</v>
      </c>
      <c r="E558" t="s">
        <v>1688</v>
      </c>
      <c r="F558" t="s">
        <v>768</v>
      </c>
      <c r="G558" s="1">
        <v>33322</v>
      </c>
      <c r="H558" t="s">
        <v>1123</v>
      </c>
      <c r="I558">
        <v>0</v>
      </c>
      <c r="M558" s="1">
        <f t="shared" si="27"/>
        <v>33392</v>
      </c>
      <c r="N558">
        <f t="shared" si="28"/>
        <v>70</v>
      </c>
      <c r="O558" t="str">
        <f>VLOOKUP(F558,'Country Mapping'!$A$1:$C$330,2,FALSE)</f>
        <v>North America</v>
      </c>
      <c r="P558" t="str">
        <f>VLOOKUP(F558,'Country Mapping'!$A$1:$C$330,3,FALSE)</f>
        <v>North America</v>
      </c>
    </row>
    <row r="559" spans="1:16" x14ac:dyDescent="0.25">
      <c r="A559" t="s">
        <v>302</v>
      </c>
      <c r="B559" t="s">
        <v>835</v>
      </c>
      <c r="C559" t="str">
        <f>VLOOKUP(B559,'Weight Classes'!$F$2:$G$18,2,FALSE)</f>
        <v>Light flyweight</v>
      </c>
      <c r="D559">
        <f t="shared" si="24"/>
        <v>17</v>
      </c>
      <c r="E559" t="s">
        <v>1689</v>
      </c>
      <c r="F559" t="s">
        <v>768</v>
      </c>
      <c r="G559" s="1">
        <v>33392</v>
      </c>
      <c r="H559" t="s">
        <v>1064</v>
      </c>
      <c r="I559">
        <v>4</v>
      </c>
      <c r="M559" s="1">
        <f t="shared" si="27"/>
        <v>34041</v>
      </c>
      <c r="N559">
        <f t="shared" si="28"/>
        <v>649</v>
      </c>
      <c r="O559" t="str">
        <f>VLOOKUP(F559,'Country Mapping'!$A$1:$C$330,2,FALSE)</f>
        <v>North America</v>
      </c>
      <c r="P559" t="str">
        <f>VLOOKUP(F559,'Country Mapping'!$A$1:$C$330,3,FALSE)</f>
        <v>North America</v>
      </c>
    </row>
    <row r="560" spans="1:16" x14ac:dyDescent="0.25">
      <c r="A560" t="s">
        <v>302</v>
      </c>
      <c r="B560" t="s">
        <v>835</v>
      </c>
      <c r="C560" t="str">
        <f>VLOOKUP(B560,'Weight Classes'!$F$2:$G$18,2,FALSE)</f>
        <v>Light flyweight</v>
      </c>
      <c r="D560">
        <f t="shared" si="24"/>
        <v>18</v>
      </c>
      <c r="E560" t="s">
        <v>1690</v>
      </c>
      <c r="F560" t="s">
        <v>734</v>
      </c>
      <c r="G560" s="1">
        <v>34041</v>
      </c>
      <c r="H560" t="s">
        <v>1064</v>
      </c>
      <c r="I560">
        <v>2</v>
      </c>
      <c r="M560" s="1">
        <f t="shared" si="27"/>
        <v>34384</v>
      </c>
      <c r="N560">
        <f t="shared" si="28"/>
        <v>343</v>
      </c>
      <c r="O560" t="str">
        <f>VLOOKUP(F560,'Country Mapping'!$A$1:$C$330,2,FALSE)</f>
        <v>North America</v>
      </c>
      <c r="P560" t="str">
        <f>VLOOKUP(F560,'Country Mapping'!$A$1:$C$330,3,FALSE)</f>
        <v>North America</v>
      </c>
    </row>
    <row r="561" spans="1:16" x14ac:dyDescent="0.25">
      <c r="A561" t="s">
        <v>302</v>
      </c>
      <c r="B561" t="s">
        <v>835</v>
      </c>
      <c r="C561" t="str">
        <f>VLOOKUP(B561,'Weight Classes'!$F$2:$G$18,2,FALSE)</f>
        <v>Light flyweight</v>
      </c>
      <c r="D561">
        <f t="shared" si="24"/>
        <v>19</v>
      </c>
      <c r="E561" t="s">
        <v>1691</v>
      </c>
      <c r="F561" t="s">
        <v>768</v>
      </c>
      <c r="G561" s="1">
        <v>34384</v>
      </c>
      <c r="H561" t="s">
        <v>1123</v>
      </c>
      <c r="I561">
        <v>3</v>
      </c>
      <c r="M561" s="1">
        <f t="shared" si="27"/>
        <v>34895</v>
      </c>
      <c r="N561">
        <f t="shared" si="28"/>
        <v>511</v>
      </c>
      <c r="O561" t="str">
        <f>VLOOKUP(F561,'Country Mapping'!$A$1:$C$330,2,FALSE)</f>
        <v>North America</v>
      </c>
      <c r="P561" t="str">
        <f>VLOOKUP(F561,'Country Mapping'!$A$1:$C$330,3,FALSE)</f>
        <v>North America</v>
      </c>
    </row>
    <row r="562" spans="1:16" x14ac:dyDescent="0.25">
      <c r="A562" t="s">
        <v>302</v>
      </c>
      <c r="B562" t="s">
        <v>835</v>
      </c>
      <c r="C562" t="str">
        <f>VLOOKUP(B562,'Weight Classes'!$F$2:$G$18,2,FALSE)</f>
        <v>Light flyweight</v>
      </c>
      <c r="D562">
        <f t="shared" si="24"/>
        <v>20</v>
      </c>
      <c r="E562" t="s">
        <v>1692</v>
      </c>
      <c r="F562" t="s">
        <v>790</v>
      </c>
      <c r="G562" s="1">
        <v>34895</v>
      </c>
      <c r="H562" t="s">
        <v>1123</v>
      </c>
      <c r="I562">
        <v>10</v>
      </c>
      <c r="M562" s="1">
        <f t="shared" si="27"/>
        <v>36450</v>
      </c>
      <c r="N562">
        <f t="shared" si="28"/>
        <v>1555</v>
      </c>
      <c r="O562" t="str">
        <f>VLOOKUP(F562,'Country Mapping'!$A$1:$C$330,2,FALSE)</f>
        <v>Oceania</v>
      </c>
      <c r="P562" t="str">
        <f>VLOOKUP(F562,'Country Mapping'!$A$1:$C$330,3,FALSE)</f>
        <v>Asia</v>
      </c>
    </row>
    <row r="563" spans="1:16" x14ac:dyDescent="0.25">
      <c r="A563" t="s">
        <v>302</v>
      </c>
      <c r="B563" t="s">
        <v>835</v>
      </c>
      <c r="C563" t="str">
        <f>VLOOKUP(B563,'Weight Classes'!$F$2:$G$18,2,FALSE)</f>
        <v>Light flyweight</v>
      </c>
      <c r="D563">
        <f t="shared" si="24"/>
        <v>21</v>
      </c>
      <c r="E563" t="s">
        <v>1693</v>
      </c>
      <c r="F563" t="s">
        <v>765</v>
      </c>
      <c r="G563" s="1">
        <v>36450</v>
      </c>
      <c r="H563" t="s">
        <v>1247</v>
      </c>
      <c r="I563">
        <v>3</v>
      </c>
      <c r="M563" s="1">
        <f t="shared" si="27"/>
        <v>37443</v>
      </c>
      <c r="N563">
        <f t="shared" si="28"/>
        <v>993</v>
      </c>
      <c r="O563" t="str">
        <f>VLOOKUP(F563,'Country Mapping'!$A$1:$C$330,2,FALSE)</f>
        <v>East Asia</v>
      </c>
      <c r="P563" t="str">
        <f>VLOOKUP(F563,'Country Mapping'!$A$1:$C$330,3,FALSE)</f>
        <v>Asia</v>
      </c>
    </row>
    <row r="564" spans="1:16" x14ac:dyDescent="0.25">
      <c r="A564" t="s">
        <v>302</v>
      </c>
      <c r="B564" t="s">
        <v>835</v>
      </c>
      <c r="C564" t="str">
        <f>VLOOKUP(B564,'Weight Classes'!$F$2:$G$18,2,FALSE)</f>
        <v>Light flyweight</v>
      </c>
      <c r="D564">
        <f t="shared" si="24"/>
        <v>22</v>
      </c>
      <c r="E564" t="s">
        <v>1694</v>
      </c>
      <c r="F564" t="s">
        <v>768</v>
      </c>
      <c r="G564" s="1">
        <v>37443</v>
      </c>
      <c r="H564" t="s">
        <v>1247</v>
      </c>
      <c r="I564">
        <v>7</v>
      </c>
      <c r="K564" s="1">
        <v>38339</v>
      </c>
      <c r="L564" t="s">
        <v>1073</v>
      </c>
      <c r="M564" s="1">
        <f t="shared" si="27"/>
        <v>38422</v>
      </c>
      <c r="N564">
        <f t="shared" si="28"/>
        <v>979</v>
      </c>
      <c r="O564" t="str">
        <f>VLOOKUP(F564,'Country Mapping'!$A$1:$C$330,2,FALSE)</f>
        <v>North America</v>
      </c>
      <c r="P564" t="str">
        <f>VLOOKUP(F564,'Country Mapping'!$A$1:$C$330,3,FALSE)</f>
        <v>North America</v>
      </c>
    </row>
    <row r="565" spans="1:16" x14ac:dyDescent="0.25">
      <c r="A565" t="s">
        <v>302</v>
      </c>
      <c r="B565" t="s">
        <v>835</v>
      </c>
      <c r="C565" t="str">
        <f>VLOOKUP(B565,'Weight Classes'!$F$2:$G$18,2,FALSE)</f>
        <v>Light flyweight</v>
      </c>
      <c r="D565">
        <f t="shared" si="24"/>
        <v>23</v>
      </c>
      <c r="E565" t="s">
        <v>1695</v>
      </c>
      <c r="F565" t="s">
        <v>768</v>
      </c>
      <c r="G565" s="1">
        <v>38422</v>
      </c>
      <c r="H565" t="s">
        <v>1227</v>
      </c>
      <c r="I565">
        <v>0</v>
      </c>
      <c r="L565" t="s">
        <v>1294</v>
      </c>
      <c r="M565" s="1">
        <f t="shared" si="27"/>
        <v>38605</v>
      </c>
      <c r="N565">
        <f t="shared" si="28"/>
        <v>183</v>
      </c>
      <c r="O565" t="str">
        <f>VLOOKUP(F565,'Country Mapping'!$A$1:$C$330,2,FALSE)</f>
        <v>North America</v>
      </c>
      <c r="P565" t="str">
        <f>VLOOKUP(F565,'Country Mapping'!$A$1:$C$330,3,FALSE)</f>
        <v>North America</v>
      </c>
    </row>
    <row r="566" spans="1:16" x14ac:dyDescent="0.25">
      <c r="A566" t="s">
        <v>302</v>
      </c>
      <c r="B566" t="s">
        <v>835</v>
      </c>
      <c r="C566" t="str">
        <f>VLOOKUP(B566,'Weight Classes'!$F$2:$G$18,2,FALSE)</f>
        <v>Light flyweight</v>
      </c>
      <c r="D566">
        <f t="shared" si="24"/>
        <v>24</v>
      </c>
      <c r="E566" t="s">
        <v>1696</v>
      </c>
      <c r="F566" t="s">
        <v>734</v>
      </c>
      <c r="G566" s="1">
        <v>38605</v>
      </c>
      <c r="H566" t="s">
        <v>1082</v>
      </c>
      <c r="I566">
        <v>1</v>
      </c>
      <c r="M566" s="1">
        <f t="shared" si="27"/>
        <v>38939</v>
      </c>
      <c r="N566">
        <f t="shared" si="28"/>
        <v>334</v>
      </c>
      <c r="O566" t="str">
        <f>VLOOKUP(F566,'Country Mapping'!$A$1:$C$330,2,FALSE)</f>
        <v>North America</v>
      </c>
      <c r="P566" t="str">
        <f>VLOOKUP(F566,'Country Mapping'!$A$1:$C$330,3,FALSE)</f>
        <v>North America</v>
      </c>
    </row>
    <row r="567" spans="1:16" x14ac:dyDescent="0.25">
      <c r="A567" t="s">
        <v>302</v>
      </c>
      <c r="B567" t="s">
        <v>835</v>
      </c>
      <c r="C567" t="str">
        <f>VLOOKUP(B567,'Weight Classes'!$F$2:$G$18,2,FALSE)</f>
        <v>Light flyweight</v>
      </c>
      <c r="D567">
        <f t="shared" si="24"/>
        <v>25</v>
      </c>
      <c r="E567" t="s">
        <v>1697</v>
      </c>
      <c r="F567" t="s">
        <v>768</v>
      </c>
      <c r="G567" s="1">
        <v>38939</v>
      </c>
      <c r="H567" t="s">
        <v>1064</v>
      </c>
      <c r="I567">
        <v>1</v>
      </c>
      <c r="K567" s="1">
        <v>39114</v>
      </c>
      <c r="L567" t="s">
        <v>1295</v>
      </c>
      <c r="M567" s="1">
        <f t="shared" si="27"/>
        <v>39186</v>
      </c>
      <c r="N567">
        <f t="shared" si="28"/>
        <v>247</v>
      </c>
      <c r="O567" t="str">
        <f>VLOOKUP(F567,'Country Mapping'!$A$1:$C$330,2,FALSE)</f>
        <v>North America</v>
      </c>
      <c r="P567" t="str">
        <f>VLOOKUP(F567,'Country Mapping'!$A$1:$C$330,3,FALSE)</f>
        <v>North America</v>
      </c>
    </row>
    <row r="568" spans="1:16" x14ac:dyDescent="0.25">
      <c r="A568" t="s">
        <v>302</v>
      </c>
      <c r="B568" t="s">
        <v>835</v>
      </c>
      <c r="C568" t="str">
        <f>VLOOKUP(B568,'Weight Classes'!$F$2:$G$18,2,FALSE)</f>
        <v>Light flyweight</v>
      </c>
      <c r="D568">
        <f t="shared" si="24"/>
        <v>26</v>
      </c>
      <c r="E568" t="s">
        <v>1698</v>
      </c>
      <c r="F568" t="s">
        <v>768</v>
      </c>
      <c r="G568" s="1">
        <v>39186</v>
      </c>
      <c r="H568" t="s">
        <v>1297</v>
      </c>
      <c r="I568">
        <v>10</v>
      </c>
      <c r="L568" t="s">
        <v>1296</v>
      </c>
      <c r="M568" s="1">
        <f t="shared" si="27"/>
        <v>40138</v>
      </c>
      <c r="N568">
        <f t="shared" si="28"/>
        <v>952</v>
      </c>
      <c r="O568" t="str">
        <f>VLOOKUP(F568,'Country Mapping'!$A$1:$C$330,2,FALSE)</f>
        <v>North America</v>
      </c>
      <c r="P568" t="str">
        <f>VLOOKUP(F568,'Country Mapping'!$A$1:$C$330,3,FALSE)</f>
        <v>North America</v>
      </c>
    </row>
    <row r="569" spans="1:16" x14ac:dyDescent="0.25">
      <c r="A569" t="s">
        <v>302</v>
      </c>
      <c r="B569" t="s">
        <v>835</v>
      </c>
      <c r="C569" t="str">
        <f>VLOOKUP(B569,'Weight Classes'!$F$2:$G$18,2,FALSE)</f>
        <v>Light flyweight</v>
      </c>
      <c r="D569">
        <f t="shared" si="24"/>
        <v>27</v>
      </c>
      <c r="E569" t="s">
        <v>1699</v>
      </c>
      <c r="F569" t="s">
        <v>781</v>
      </c>
      <c r="G569" s="1">
        <v>40138</v>
      </c>
      <c r="H569" t="s">
        <v>1298</v>
      </c>
      <c r="I569">
        <v>1</v>
      </c>
      <c r="M569" s="1">
        <f t="shared" si="27"/>
        <v>40348</v>
      </c>
      <c r="N569">
        <f t="shared" si="28"/>
        <v>210</v>
      </c>
      <c r="O569" t="str">
        <f>VLOOKUP(F569,'Country Mapping'!$A$1:$C$330,2,FALSE)</f>
        <v>Oceania</v>
      </c>
      <c r="P569" t="str">
        <f>VLOOKUP(F569,'Country Mapping'!$A$1:$C$330,3,FALSE)</f>
        <v>Asia</v>
      </c>
    </row>
    <row r="570" spans="1:16" x14ac:dyDescent="0.25">
      <c r="A570" t="s">
        <v>302</v>
      </c>
      <c r="B570" t="s">
        <v>835</v>
      </c>
      <c r="C570" t="str">
        <f>VLOOKUP(B570,'Weight Classes'!$F$2:$G$18,2,FALSE)</f>
        <v>Light flyweight</v>
      </c>
      <c r="D570">
        <f t="shared" si="24"/>
        <v>28</v>
      </c>
      <c r="E570" t="s">
        <v>1700</v>
      </c>
      <c r="F570" t="s">
        <v>768</v>
      </c>
      <c r="G570" s="1">
        <v>40348</v>
      </c>
      <c r="H570" t="s">
        <v>1299</v>
      </c>
      <c r="I570">
        <v>0</v>
      </c>
      <c r="M570" s="1">
        <f t="shared" si="27"/>
        <v>40488</v>
      </c>
      <c r="N570">
        <f t="shared" si="28"/>
        <v>140</v>
      </c>
      <c r="O570" t="str">
        <f>VLOOKUP(F570,'Country Mapping'!$A$1:$C$330,2,FALSE)</f>
        <v>North America</v>
      </c>
      <c r="P570" t="str">
        <f>VLOOKUP(F570,'Country Mapping'!$A$1:$C$330,3,FALSE)</f>
        <v>North America</v>
      </c>
    </row>
    <row r="571" spans="1:16" x14ac:dyDescent="0.25">
      <c r="A571" t="s">
        <v>302</v>
      </c>
      <c r="B571" t="s">
        <v>835</v>
      </c>
      <c r="C571" t="str">
        <f>VLOOKUP(B571,'Weight Classes'!$F$2:$G$18,2,FALSE)</f>
        <v>Light flyweight</v>
      </c>
      <c r="D571">
        <f t="shared" si="24"/>
        <v>29</v>
      </c>
      <c r="E571" t="s">
        <v>1701</v>
      </c>
      <c r="F571" t="s">
        <v>768</v>
      </c>
      <c r="G571" s="1">
        <v>40488</v>
      </c>
      <c r="H571" t="s">
        <v>1232</v>
      </c>
      <c r="I571">
        <v>1</v>
      </c>
      <c r="M571" s="1">
        <f t="shared" si="27"/>
        <v>40663</v>
      </c>
      <c r="N571">
        <f t="shared" si="28"/>
        <v>175</v>
      </c>
      <c r="O571" t="str">
        <f>VLOOKUP(F571,'Country Mapping'!$A$1:$C$330,2,FALSE)</f>
        <v>North America</v>
      </c>
      <c r="P571" t="str">
        <f>VLOOKUP(F571,'Country Mapping'!$A$1:$C$330,3,FALSE)</f>
        <v>North America</v>
      </c>
    </row>
    <row r="572" spans="1:16" x14ac:dyDescent="0.25">
      <c r="A572" t="s">
        <v>302</v>
      </c>
      <c r="B572" t="s">
        <v>835</v>
      </c>
      <c r="C572" t="str">
        <f>VLOOKUP(B572,'Weight Classes'!$F$2:$G$18,2,FALSE)</f>
        <v>Light flyweight</v>
      </c>
      <c r="D572">
        <f t="shared" si="24"/>
        <v>30</v>
      </c>
      <c r="E572" t="s">
        <v>1702</v>
      </c>
      <c r="F572" t="s">
        <v>768</v>
      </c>
      <c r="G572" s="1">
        <v>40663</v>
      </c>
      <c r="H572" t="s">
        <v>1300</v>
      </c>
      <c r="I572">
        <v>1</v>
      </c>
      <c r="M572" s="1">
        <f t="shared" si="27"/>
        <v>40900</v>
      </c>
      <c r="N572">
        <f t="shared" si="28"/>
        <v>237</v>
      </c>
      <c r="O572" t="str">
        <f>VLOOKUP(F572,'Country Mapping'!$A$1:$C$330,2,FALSE)</f>
        <v>North America</v>
      </c>
      <c r="P572" t="str">
        <f>VLOOKUP(F572,'Country Mapping'!$A$1:$C$330,3,FALSE)</f>
        <v>North America</v>
      </c>
    </row>
    <row r="573" spans="1:16" x14ac:dyDescent="0.25">
      <c r="A573" t="s">
        <v>302</v>
      </c>
      <c r="B573" t="s">
        <v>835</v>
      </c>
      <c r="C573" t="str">
        <f>VLOOKUP(B573,'Weight Classes'!$F$2:$G$18,2,FALSE)</f>
        <v>Light flyweight</v>
      </c>
      <c r="D573">
        <f t="shared" si="24"/>
        <v>31</v>
      </c>
      <c r="E573" t="s">
        <v>1703</v>
      </c>
      <c r="F573" t="s">
        <v>790</v>
      </c>
      <c r="G573" s="1">
        <v>40900</v>
      </c>
      <c r="H573" t="s">
        <v>1258</v>
      </c>
      <c r="I573">
        <v>1</v>
      </c>
      <c r="M573" s="1">
        <f t="shared" si="27"/>
        <v>41188</v>
      </c>
      <c r="N573">
        <f t="shared" si="28"/>
        <v>288</v>
      </c>
      <c r="O573" t="str">
        <f>VLOOKUP(F573,'Country Mapping'!$A$1:$C$330,2,FALSE)</f>
        <v>Oceania</v>
      </c>
      <c r="P573" t="str">
        <f>VLOOKUP(F573,'Country Mapping'!$A$1:$C$330,3,FALSE)</f>
        <v>Asia</v>
      </c>
    </row>
    <row r="574" spans="1:16" x14ac:dyDescent="0.25">
      <c r="A574" t="s">
        <v>302</v>
      </c>
      <c r="B574" t="s">
        <v>835</v>
      </c>
      <c r="C574" t="str">
        <f>VLOOKUP(B574,'Weight Classes'!$F$2:$G$18,2,FALSE)</f>
        <v>Light flyweight</v>
      </c>
      <c r="D574">
        <f t="shared" si="24"/>
        <v>32</v>
      </c>
      <c r="E574" t="s">
        <v>1704</v>
      </c>
      <c r="F574" t="s">
        <v>768</v>
      </c>
      <c r="G574" s="1">
        <v>41188</v>
      </c>
      <c r="H574" t="s">
        <v>1301</v>
      </c>
      <c r="I574">
        <v>4</v>
      </c>
      <c r="M574" s="1">
        <f t="shared" si="27"/>
        <v>41735</v>
      </c>
      <c r="N574">
        <f t="shared" si="28"/>
        <v>547</v>
      </c>
      <c r="O574" t="str">
        <f>VLOOKUP(F574,'Country Mapping'!$A$1:$C$330,2,FALSE)</f>
        <v>North America</v>
      </c>
      <c r="P574" t="str">
        <f>VLOOKUP(F574,'Country Mapping'!$A$1:$C$330,3,FALSE)</f>
        <v>North America</v>
      </c>
    </row>
    <row r="575" spans="1:16" x14ac:dyDescent="0.25">
      <c r="A575" t="s">
        <v>302</v>
      </c>
      <c r="B575" t="s">
        <v>835</v>
      </c>
      <c r="C575" t="str">
        <f>VLOOKUP(B575,'Weight Classes'!$F$2:$G$18,2,FALSE)</f>
        <v>Light flyweight</v>
      </c>
      <c r="D575">
        <f t="shared" si="24"/>
        <v>33</v>
      </c>
      <c r="E575" t="s">
        <v>1705</v>
      </c>
      <c r="F575" t="s">
        <v>771</v>
      </c>
      <c r="G575" s="1">
        <v>41735</v>
      </c>
      <c r="H575" t="s">
        <v>1075</v>
      </c>
      <c r="I575">
        <v>1</v>
      </c>
      <c r="K575" s="1">
        <v>41946</v>
      </c>
      <c r="L575" t="s">
        <v>1073</v>
      </c>
      <c r="M575" s="1">
        <f t="shared" si="27"/>
        <v>42003</v>
      </c>
      <c r="N575">
        <f t="shared" si="28"/>
        <v>268</v>
      </c>
      <c r="O575" t="str">
        <f>VLOOKUP(F575,'Country Mapping'!$A$1:$C$330,2,FALSE)</f>
        <v>East Asia</v>
      </c>
      <c r="P575" t="str">
        <f>VLOOKUP(F575,'Country Mapping'!$A$1:$C$330,3,FALSE)</f>
        <v>Asia</v>
      </c>
    </row>
    <row r="576" spans="1:16" x14ac:dyDescent="0.25">
      <c r="A576" t="s">
        <v>302</v>
      </c>
      <c r="B576" t="s">
        <v>835</v>
      </c>
      <c r="C576" t="str">
        <f>VLOOKUP(B576,'Weight Classes'!$F$2:$G$18,2,FALSE)</f>
        <v>Light flyweight</v>
      </c>
      <c r="D576">
        <f t="shared" si="24"/>
        <v>34</v>
      </c>
      <c r="E576" t="s">
        <v>1706</v>
      </c>
      <c r="F576" t="s">
        <v>768</v>
      </c>
      <c r="G576" s="1">
        <v>42003</v>
      </c>
      <c r="H576" t="s">
        <v>1075</v>
      </c>
      <c r="I576">
        <v>2</v>
      </c>
      <c r="L576" t="s">
        <v>1302</v>
      </c>
      <c r="M576" s="1">
        <f t="shared" si="27"/>
        <v>42336</v>
      </c>
      <c r="N576">
        <f t="shared" si="28"/>
        <v>333</v>
      </c>
      <c r="O576" t="str">
        <f>VLOOKUP(F576,'Country Mapping'!$A$1:$C$330,2,FALSE)</f>
        <v>North America</v>
      </c>
      <c r="P576" t="str">
        <f>VLOOKUP(F576,'Country Mapping'!$A$1:$C$330,3,FALSE)</f>
        <v>North America</v>
      </c>
    </row>
    <row r="577" spans="1:16" x14ac:dyDescent="0.25">
      <c r="A577" t="s">
        <v>302</v>
      </c>
      <c r="B577" t="s">
        <v>835</v>
      </c>
      <c r="C577" t="str">
        <f>VLOOKUP(B577,'Weight Classes'!$F$2:$G$18,2,FALSE)</f>
        <v>Light flyweight</v>
      </c>
      <c r="D577">
        <f t="shared" si="24"/>
        <v>35</v>
      </c>
      <c r="E577" t="s">
        <v>1707</v>
      </c>
      <c r="F577" t="s">
        <v>771</v>
      </c>
      <c r="G577" s="1">
        <v>42336</v>
      </c>
      <c r="H577" t="s">
        <v>1268</v>
      </c>
      <c r="I577">
        <v>0</v>
      </c>
      <c r="M577" s="1">
        <f t="shared" si="27"/>
        <v>42433</v>
      </c>
      <c r="N577">
        <f t="shared" si="28"/>
        <v>97</v>
      </c>
      <c r="O577" t="str">
        <f>VLOOKUP(F577,'Country Mapping'!$A$1:$C$330,2,FALSE)</f>
        <v>East Asia</v>
      </c>
      <c r="P577" t="str">
        <f>VLOOKUP(F577,'Country Mapping'!$A$1:$C$330,3,FALSE)</f>
        <v>Asia</v>
      </c>
    </row>
    <row r="578" spans="1:16" x14ac:dyDescent="0.25">
      <c r="A578" t="s">
        <v>302</v>
      </c>
      <c r="B578" t="s">
        <v>835</v>
      </c>
      <c r="C578" t="str">
        <f>VLOOKUP(B578,'Weight Classes'!$F$2:$G$18,2,FALSE)</f>
        <v>Light flyweight</v>
      </c>
      <c r="D578">
        <f t="shared" si="24"/>
        <v>36</v>
      </c>
      <c r="E578" t="s">
        <v>1708</v>
      </c>
      <c r="F578" t="s">
        <v>768</v>
      </c>
      <c r="G578" s="1">
        <v>42433</v>
      </c>
      <c r="H578" t="s">
        <v>1241</v>
      </c>
      <c r="I578">
        <v>1</v>
      </c>
      <c r="M578" s="1">
        <f t="shared" si="27"/>
        <v>42875</v>
      </c>
      <c r="N578">
        <f t="shared" si="28"/>
        <v>442</v>
      </c>
      <c r="O578" t="str">
        <f>VLOOKUP(F578,'Country Mapping'!$A$1:$C$330,2,FALSE)</f>
        <v>North America</v>
      </c>
      <c r="P578" t="str">
        <f>VLOOKUP(F578,'Country Mapping'!$A$1:$C$330,3,FALSE)</f>
        <v>North America</v>
      </c>
    </row>
    <row r="579" spans="1:16" x14ac:dyDescent="0.25">
      <c r="A579" t="s">
        <v>302</v>
      </c>
      <c r="B579" t="s">
        <v>835</v>
      </c>
      <c r="C579" t="str">
        <f>VLOOKUP(B579,'Weight Classes'!$F$2:$G$18,2,FALSE)</f>
        <v>Light flyweight</v>
      </c>
      <c r="D579">
        <f t="shared" si="24"/>
        <v>37</v>
      </c>
      <c r="E579" t="s">
        <v>1709</v>
      </c>
      <c r="F579" t="s">
        <v>771</v>
      </c>
      <c r="G579" s="1">
        <v>42875</v>
      </c>
      <c r="H579" t="s">
        <v>1075</v>
      </c>
      <c r="I579">
        <v>7</v>
      </c>
      <c r="M579" s="1" t="str">
        <f t="shared" si="27"/>
        <v/>
      </c>
      <c r="N579" t="str">
        <f t="shared" si="28"/>
        <v/>
      </c>
      <c r="O579" t="str">
        <f>VLOOKUP(F579,'Country Mapping'!$A$1:$C$330,2,FALSE)</f>
        <v>East Asia</v>
      </c>
      <c r="P579" t="str">
        <f>VLOOKUP(F579,'Country Mapping'!$A$1:$C$330,3,FALSE)</f>
        <v>Asia</v>
      </c>
    </row>
    <row r="580" spans="1:16" x14ac:dyDescent="0.25">
      <c r="A580" t="s">
        <v>302</v>
      </c>
      <c r="B580" t="s">
        <v>4962</v>
      </c>
      <c r="C580" t="str">
        <f>VLOOKUP(B580,'Weight Classes'!$F$2:$G$18,2,FALSE)</f>
        <v>Minimumweight</v>
      </c>
      <c r="D580">
        <f t="shared" si="24"/>
        <v>1</v>
      </c>
      <c r="E580" t="s">
        <v>4940</v>
      </c>
      <c r="F580" t="s">
        <v>771</v>
      </c>
      <c r="G580" s="1">
        <v>32068</v>
      </c>
      <c r="H580" t="s">
        <v>1238</v>
      </c>
      <c r="I580">
        <v>2</v>
      </c>
      <c r="L580" t="s">
        <v>4941</v>
      </c>
      <c r="M580" s="1">
        <f t="shared" ref="M580:M595" si="29">IF(B581=B580,G581,"")</f>
        <v>32460</v>
      </c>
      <c r="N580">
        <f t="shared" ref="N580:N611" si="30">IF(B580=B581,M580-G580,"")</f>
        <v>392</v>
      </c>
      <c r="O580" t="str">
        <f>VLOOKUP(F580,'Country Mapping'!$A$1:$C$330,2,FALSE)</f>
        <v>East Asia</v>
      </c>
      <c r="P580" t="str">
        <f>VLOOKUP(F580,'Country Mapping'!$A$1:$C$330,3,FALSE)</f>
        <v>Asia</v>
      </c>
    </row>
    <row r="581" spans="1:16" x14ac:dyDescent="0.25">
      <c r="A581" t="s">
        <v>302</v>
      </c>
      <c r="B581" t="s">
        <v>4962</v>
      </c>
      <c r="C581" t="str">
        <f>VLOOKUP(B581,'Weight Classes'!$F$2:$G$18,2,FALSE)</f>
        <v>Minimumweight</v>
      </c>
      <c r="D581">
        <f t="shared" ref="D581:D595" si="31">IF(B581=B580,D580+1,1)</f>
        <v>2</v>
      </c>
      <c r="E581" t="s">
        <v>4942</v>
      </c>
      <c r="F581" t="s">
        <v>790</v>
      </c>
      <c r="G581" s="1">
        <v>32460</v>
      </c>
      <c r="H581" t="s">
        <v>1238</v>
      </c>
      <c r="I581">
        <v>2</v>
      </c>
      <c r="J581" s="1"/>
      <c r="M581" s="1">
        <f t="shared" si="29"/>
        <v>32824</v>
      </c>
      <c r="N581">
        <f t="shared" ref="N581:N595" si="32">IF(B581=B582,M581-G581,"")</f>
        <v>364</v>
      </c>
      <c r="O581" t="str">
        <f>VLOOKUP(F581,'Country Mapping'!$A$1:$C$330,2,FALSE)</f>
        <v>Oceania</v>
      </c>
      <c r="P581" t="str">
        <f>VLOOKUP(F581,'Country Mapping'!$A$1:$C$330,3,FALSE)</f>
        <v>Asia</v>
      </c>
    </row>
    <row r="582" spans="1:16" x14ac:dyDescent="0.25">
      <c r="A582" t="s">
        <v>302</v>
      </c>
      <c r="B582" t="s">
        <v>4962</v>
      </c>
      <c r="C582" t="str">
        <f>VLOOKUP(B582,'Weight Classes'!$F$2:$G$18,2,FALSE)</f>
        <v>Minimumweight</v>
      </c>
      <c r="D582">
        <f t="shared" si="31"/>
        <v>3</v>
      </c>
      <c r="E582" t="s">
        <v>4943</v>
      </c>
      <c r="F582" t="s">
        <v>765</v>
      </c>
      <c r="G582" s="1">
        <v>32824</v>
      </c>
      <c r="H582" t="s">
        <v>1247</v>
      </c>
      <c r="I582">
        <v>0</v>
      </c>
      <c r="J582" s="1"/>
      <c r="M582" s="1">
        <f t="shared" si="29"/>
        <v>32911</v>
      </c>
      <c r="N582">
        <f t="shared" si="32"/>
        <v>87</v>
      </c>
      <c r="O582" t="str">
        <f>VLOOKUP(F582,'Country Mapping'!$A$1:$C$330,2,FALSE)</f>
        <v>East Asia</v>
      </c>
      <c r="P582" t="str">
        <f>VLOOKUP(F582,'Country Mapping'!$A$1:$C$330,3,FALSE)</f>
        <v>Asia</v>
      </c>
    </row>
    <row r="583" spans="1:16" x14ac:dyDescent="0.25">
      <c r="A583" t="s">
        <v>302</v>
      </c>
      <c r="B583" t="s">
        <v>4962</v>
      </c>
      <c r="C583" t="str">
        <f>VLOOKUP(B583,'Weight Classes'!$F$2:$G$18,2,FALSE)</f>
        <v>Minimumweight</v>
      </c>
      <c r="D583">
        <f t="shared" si="31"/>
        <v>4</v>
      </c>
      <c r="E583" t="s">
        <v>4944</v>
      </c>
      <c r="F583" t="s">
        <v>771</v>
      </c>
      <c r="G583" s="1">
        <v>32911</v>
      </c>
      <c r="H583" t="s">
        <v>1075</v>
      </c>
      <c r="I583">
        <v>1</v>
      </c>
      <c r="J583" s="1"/>
      <c r="M583" s="1">
        <f t="shared" si="29"/>
        <v>33171</v>
      </c>
      <c r="N583">
        <f t="shared" si="32"/>
        <v>260</v>
      </c>
      <c r="O583" t="str">
        <f>VLOOKUP(F583,'Country Mapping'!$A$1:$C$330,2,FALSE)</f>
        <v>East Asia</v>
      </c>
      <c r="P583" t="str">
        <f>VLOOKUP(F583,'Country Mapping'!$A$1:$C$330,3,FALSE)</f>
        <v>Asia</v>
      </c>
    </row>
    <row r="584" spans="1:16" x14ac:dyDescent="0.25">
      <c r="A584" t="s">
        <v>302</v>
      </c>
      <c r="B584" t="s">
        <v>4962</v>
      </c>
      <c r="C584" t="str">
        <f>VLOOKUP(B584,'Weight Classes'!$F$2:$G$18,2,FALSE)</f>
        <v>Minimumweight</v>
      </c>
      <c r="D584">
        <f t="shared" si="31"/>
        <v>5</v>
      </c>
      <c r="E584" t="s">
        <v>4945</v>
      </c>
      <c r="F584" t="s">
        <v>768</v>
      </c>
      <c r="G584" s="1">
        <v>33171</v>
      </c>
      <c r="H584" t="s">
        <v>1075</v>
      </c>
      <c r="I584">
        <v>21</v>
      </c>
      <c r="J584" s="1"/>
      <c r="K584" s="1">
        <v>36404</v>
      </c>
      <c r="L584" t="s">
        <v>1066</v>
      </c>
      <c r="M584" s="1">
        <f t="shared" si="29"/>
        <v>36404</v>
      </c>
      <c r="N584">
        <f t="shared" si="32"/>
        <v>3233</v>
      </c>
      <c r="O584" t="str">
        <f>VLOOKUP(F584,'Country Mapping'!$A$1:$C$330,2,FALSE)</f>
        <v>North America</v>
      </c>
      <c r="P584" t="str">
        <f>VLOOKUP(F584,'Country Mapping'!$A$1:$C$330,3,FALSE)</f>
        <v>North America</v>
      </c>
    </row>
    <row r="585" spans="1:16" x14ac:dyDescent="0.25">
      <c r="A585" t="s">
        <v>302</v>
      </c>
      <c r="B585" t="s">
        <v>4962</v>
      </c>
      <c r="C585" t="str">
        <f>VLOOKUP(B585,'Weight Classes'!$F$2:$G$18,2,FALSE)</f>
        <v>Minimumweight</v>
      </c>
      <c r="D585">
        <f t="shared" si="31"/>
        <v>6</v>
      </c>
      <c r="E585" t="s">
        <v>4946</v>
      </c>
      <c r="F585" t="s">
        <v>790</v>
      </c>
      <c r="G585" s="1">
        <v>36404</v>
      </c>
      <c r="H585" t="s">
        <v>1072</v>
      </c>
      <c r="I585">
        <v>0</v>
      </c>
      <c r="J585" s="1"/>
      <c r="L585" t="s">
        <v>1084</v>
      </c>
      <c r="M585" s="1">
        <f t="shared" si="29"/>
        <v>36567</v>
      </c>
      <c r="N585">
        <f t="shared" si="32"/>
        <v>163</v>
      </c>
      <c r="O585" t="str">
        <f>VLOOKUP(F585,'Country Mapping'!$A$1:$C$330,2,FALSE)</f>
        <v>Oceania</v>
      </c>
      <c r="P585" t="str">
        <f>VLOOKUP(F585,'Country Mapping'!$A$1:$C$330,3,FALSE)</f>
        <v>Asia</v>
      </c>
    </row>
    <row r="586" spans="1:16" x14ac:dyDescent="0.25">
      <c r="A586" t="s">
        <v>302</v>
      </c>
      <c r="B586" t="s">
        <v>4962</v>
      </c>
      <c r="C586" t="str">
        <f>VLOOKUP(B586,'Weight Classes'!$F$2:$G$18,2,FALSE)</f>
        <v>Minimumweight</v>
      </c>
      <c r="D586">
        <f t="shared" si="31"/>
        <v>7</v>
      </c>
      <c r="E586" t="s">
        <v>4947</v>
      </c>
      <c r="F586" t="s">
        <v>768</v>
      </c>
      <c r="G586" s="1">
        <v>36567</v>
      </c>
      <c r="H586" t="s">
        <v>4948</v>
      </c>
      <c r="I586">
        <v>7</v>
      </c>
      <c r="J586" s="1"/>
      <c r="M586" s="1">
        <f t="shared" si="29"/>
        <v>37996</v>
      </c>
      <c r="N586">
        <f t="shared" si="32"/>
        <v>1429</v>
      </c>
      <c r="O586" t="str">
        <f>VLOOKUP(F586,'Country Mapping'!$A$1:$C$330,2,FALSE)</f>
        <v>North America</v>
      </c>
      <c r="P586" t="str">
        <f>VLOOKUP(F586,'Country Mapping'!$A$1:$C$330,3,FALSE)</f>
        <v>North America</v>
      </c>
    </row>
    <row r="587" spans="1:16" x14ac:dyDescent="0.25">
      <c r="A587" t="s">
        <v>302</v>
      </c>
      <c r="B587" t="s">
        <v>4962</v>
      </c>
      <c r="C587" t="str">
        <f>VLOOKUP(B587,'Weight Classes'!$F$2:$G$18,2,FALSE)</f>
        <v>Minimumweight</v>
      </c>
      <c r="D587">
        <f t="shared" si="31"/>
        <v>8</v>
      </c>
      <c r="E587" t="s">
        <v>4949</v>
      </c>
      <c r="F587" t="s">
        <v>790</v>
      </c>
      <c r="G587" s="1">
        <v>37996</v>
      </c>
      <c r="H587" t="s">
        <v>1075</v>
      </c>
      <c r="I587">
        <v>1</v>
      </c>
      <c r="J587" s="1"/>
      <c r="M587" s="1">
        <f t="shared" si="29"/>
        <v>38339</v>
      </c>
      <c r="N587">
        <f t="shared" si="32"/>
        <v>343</v>
      </c>
      <c r="O587" t="str">
        <f>VLOOKUP(F587,'Country Mapping'!$A$1:$C$330,2,FALSE)</f>
        <v>Oceania</v>
      </c>
      <c r="P587" t="str">
        <f>VLOOKUP(F587,'Country Mapping'!$A$1:$C$330,3,FALSE)</f>
        <v>Asia</v>
      </c>
    </row>
    <row r="588" spans="1:16" x14ac:dyDescent="0.25">
      <c r="A588" t="s">
        <v>302</v>
      </c>
      <c r="B588" t="s">
        <v>4962</v>
      </c>
      <c r="C588" t="str">
        <f>VLOOKUP(B588,'Weight Classes'!$F$2:$G$18,2,FALSE)</f>
        <v>Minimumweight</v>
      </c>
      <c r="D588">
        <f t="shared" si="31"/>
        <v>9</v>
      </c>
      <c r="E588" t="s">
        <v>4950</v>
      </c>
      <c r="F588" t="s">
        <v>768</v>
      </c>
      <c r="G588" s="1">
        <v>38339</v>
      </c>
      <c r="H588" t="s">
        <v>1075</v>
      </c>
      <c r="I588">
        <v>0</v>
      </c>
      <c r="M588" s="1">
        <f t="shared" si="29"/>
        <v>38446</v>
      </c>
      <c r="N588">
        <f t="shared" si="32"/>
        <v>107</v>
      </c>
      <c r="O588" t="str">
        <f>VLOOKUP(F588,'Country Mapping'!$A$1:$C$330,2,FALSE)</f>
        <v>North America</v>
      </c>
      <c r="P588" t="str">
        <f>VLOOKUP(F588,'Country Mapping'!$A$1:$C$330,3,FALSE)</f>
        <v>North America</v>
      </c>
    </row>
    <row r="589" spans="1:16" x14ac:dyDescent="0.25">
      <c r="A589" t="s">
        <v>302</v>
      </c>
      <c r="B589" t="s">
        <v>4962</v>
      </c>
      <c r="C589" t="str">
        <f>VLOOKUP(B589,'Weight Classes'!$F$2:$G$18,2,FALSE)</f>
        <v>Minimumweight</v>
      </c>
      <c r="D589">
        <f t="shared" si="31"/>
        <v>10</v>
      </c>
      <c r="E589" t="s">
        <v>4951</v>
      </c>
      <c r="F589" t="s">
        <v>771</v>
      </c>
      <c r="G589" s="1">
        <v>38446</v>
      </c>
      <c r="H589" t="s">
        <v>1238</v>
      </c>
      <c r="I589">
        <v>0</v>
      </c>
      <c r="M589" s="1">
        <f t="shared" si="29"/>
        <v>38570</v>
      </c>
      <c r="N589">
        <f t="shared" si="32"/>
        <v>124</v>
      </c>
      <c r="O589" t="str">
        <f>VLOOKUP(F589,'Country Mapping'!$A$1:$C$330,2,FALSE)</f>
        <v>East Asia</v>
      </c>
      <c r="P589" t="str">
        <f>VLOOKUP(F589,'Country Mapping'!$A$1:$C$330,3,FALSE)</f>
        <v>Asia</v>
      </c>
    </row>
    <row r="590" spans="1:16" x14ac:dyDescent="0.25">
      <c r="A590" t="s">
        <v>302</v>
      </c>
      <c r="B590" t="s">
        <v>4962</v>
      </c>
      <c r="C590" t="str">
        <f>VLOOKUP(B590,'Weight Classes'!$F$2:$G$18,2,FALSE)</f>
        <v>Minimumweight</v>
      </c>
      <c r="D590">
        <f t="shared" si="31"/>
        <v>11</v>
      </c>
      <c r="E590" t="s">
        <v>4952</v>
      </c>
      <c r="F590" t="s">
        <v>790</v>
      </c>
      <c r="G590" s="1">
        <v>38570</v>
      </c>
      <c r="H590" t="s">
        <v>1075</v>
      </c>
      <c r="I590">
        <v>4</v>
      </c>
      <c r="M590" s="1">
        <f t="shared" si="29"/>
        <v>39415</v>
      </c>
      <c r="N590">
        <f t="shared" si="32"/>
        <v>845</v>
      </c>
      <c r="O590" t="str">
        <f>VLOOKUP(F590,'Country Mapping'!$A$1:$C$330,2,FALSE)</f>
        <v>Oceania</v>
      </c>
      <c r="P590" t="str">
        <f>VLOOKUP(F590,'Country Mapping'!$A$1:$C$330,3,FALSE)</f>
        <v>Asia</v>
      </c>
    </row>
    <row r="591" spans="1:16" x14ac:dyDescent="0.25">
      <c r="A591" t="s">
        <v>302</v>
      </c>
      <c r="B591" t="s">
        <v>4962</v>
      </c>
      <c r="C591" t="str">
        <f>VLOOKUP(B591,'Weight Classes'!$F$2:$G$18,2,FALSE)</f>
        <v>Minimumweight</v>
      </c>
      <c r="D591">
        <f t="shared" si="31"/>
        <v>12</v>
      </c>
      <c r="E591" t="s">
        <v>4953</v>
      </c>
      <c r="F591" t="s">
        <v>790</v>
      </c>
      <c r="G591" s="1">
        <v>39415</v>
      </c>
      <c r="H591" t="s">
        <v>1258</v>
      </c>
      <c r="I591">
        <v>6</v>
      </c>
      <c r="M591" s="1">
        <f t="shared" si="29"/>
        <v>40585</v>
      </c>
      <c r="N591">
        <f t="shared" si="32"/>
        <v>1170</v>
      </c>
      <c r="O591" t="str">
        <f>VLOOKUP(F591,'Country Mapping'!$A$1:$C$330,2,FALSE)</f>
        <v>Oceania</v>
      </c>
      <c r="P591" t="str">
        <f>VLOOKUP(F591,'Country Mapping'!$A$1:$C$330,3,FALSE)</f>
        <v>Asia</v>
      </c>
    </row>
    <row r="592" spans="1:16" x14ac:dyDescent="0.25">
      <c r="A592" t="s">
        <v>302</v>
      </c>
      <c r="B592" t="s">
        <v>4962</v>
      </c>
      <c r="C592" t="str">
        <f>VLOOKUP(B592,'Weight Classes'!$F$2:$G$18,2,FALSE)</f>
        <v>Minimumweight</v>
      </c>
      <c r="D592">
        <f t="shared" si="31"/>
        <v>13</v>
      </c>
      <c r="E592" t="s">
        <v>4954</v>
      </c>
      <c r="F592" t="s">
        <v>771</v>
      </c>
      <c r="G592" s="1">
        <v>40585</v>
      </c>
      <c r="H592" t="s">
        <v>2292</v>
      </c>
      <c r="I592">
        <v>3</v>
      </c>
      <c r="K592" s="1">
        <v>41091</v>
      </c>
      <c r="L592" t="s">
        <v>4955</v>
      </c>
      <c r="M592" s="1">
        <f t="shared" si="29"/>
        <v>41237</v>
      </c>
      <c r="N592">
        <f t="shared" si="32"/>
        <v>652</v>
      </c>
      <c r="O592" t="str">
        <f>VLOOKUP(F592,'Country Mapping'!$A$1:$C$330,2,FALSE)</f>
        <v>East Asia</v>
      </c>
      <c r="P592" t="str">
        <f>VLOOKUP(F592,'Country Mapping'!$A$1:$C$330,3,FALSE)</f>
        <v>Asia</v>
      </c>
    </row>
    <row r="593" spans="1:16" x14ac:dyDescent="0.25">
      <c r="A593" t="s">
        <v>302</v>
      </c>
      <c r="B593" t="s">
        <v>4962</v>
      </c>
      <c r="C593" t="str">
        <f>VLOOKUP(B593,'Weight Classes'!$F$2:$G$18,2,FALSE)</f>
        <v>Minimumweight</v>
      </c>
      <c r="D593">
        <f t="shared" si="31"/>
        <v>14</v>
      </c>
      <c r="E593" t="s">
        <v>4956</v>
      </c>
      <c r="F593" t="s">
        <v>830</v>
      </c>
      <c r="G593" s="1">
        <v>41237</v>
      </c>
      <c r="H593" t="s">
        <v>4958</v>
      </c>
      <c r="I593">
        <v>2</v>
      </c>
      <c r="L593" t="s">
        <v>4957</v>
      </c>
      <c r="M593" s="1">
        <f t="shared" si="29"/>
        <v>41675</v>
      </c>
      <c r="N593">
        <f t="shared" si="32"/>
        <v>438</v>
      </c>
      <c r="O593" t="str">
        <f>VLOOKUP(F593,'Country Mapping'!$A$1:$C$330,2,FALSE)</f>
        <v>East Asia</v>
      </c>
      <c r="P593" t="str">
        <f>VLOOKUP(F593,'Country Mapping'!$A$1:$C$330,3,FALSE)</f>
        <v>Asia</v>
      </c>
    </row>
    <row r="594" spans="1:16" x14ac:dyDescent="0.25">
      <c r="A594" t="s">
        <v>302</v>
      </c>
      <c r="B594" t="s">
        <v>4962</v>
      </c>
      <c r="C594" t="str">
        <f>VLOOKUP(B594,'Weight Classes'!$F$2:$G$18,2,FALSE)</f>
        <v>Minimumweight</v>
      </c>
      <c r="D594">
        <f t="shared" si="31"/>
        <v>15</v>
      </c>
      <c r="E594" t="s">
        <v>4959</v>
      </c>
      <c r="F594" t="s">
        <v>768</v>
      </c>
      <c r="G594" s="1">
        <v>41675</v>
      </c>
      <c r="H594" t="s">
        <v>4960</v>
      </c>
      <c r="I594">
        <v>1</v>
      </c>
      <c r="M594" s="1">
        <f t="shared" si="29"/>
        <v>41949</v>
      </c>
      <c r="N594">
        <f t="shared" si="32"/>
        <v>274</v>
      </c>
      <c r="O594" t="str">
        <f>VLOOKUP(F594,'Country Mapping'!$A$1:$C$330,2,FALSE)</f>
        <v>North America</v>
      </c>
      <c r="P594" t="str">
        <f>VLOOKUP(F594,'Country Mapping'!$A$1:$C$330,3,FALSE)</f>
        <v>North America</v>
      </c>
    </row>
    <row r="595" spans="1:16" x14ac:dyDescent="0.25">
      <c r="A595" t="s">
        <v>302</v>
      </c>
      <c r="B595" t="s">
        <v>4962</v>
      </c>
      <c r="C595" t="str">
        <f>VLOOKUP(B595,'Weight Classes'!$F$2:$G$18,2,FALSE)</f>
        <v>Minimumweight</v>
      </c>
      <c r="D595">
        <f t="shared" si="31"/>
        <v>16</v>
      </c>
      <c r="E595" t="s">
        <v>4961</v>
      </c>
      <c r="F595" t="s">
        <v>790</v>
      </c>
      <c r="G595" s="1">
        <v>41949</v>
      </c>
      <c r="H595" t="s">
        <v>1280</v>
      </c>
      <c r="I595">
        <v>12</v>
      </c>
      <c r="M595" s="1" t="str">
        <f t="shared" si="29"/>
        <v/>
      </c>
      <c r="N595" t="str">
        <f t="shared" si="32"/>
        <v/>
      </c>
      <c r="O595" t="str">
        <f>VLOOKUP(F595,'Country Mapping'!$A$1:$C$330,2,FALSE)</f>
        <v>Oceania</v>
      </c>
      <c r="P595" t="str">
        <f>VLOOKUP(F595,'Country Mapping'!$A$1:$C$330,3,FALSE)</f>
        <v>Asia</v>
      </c>
    </row>
    <row r="596" spans="1:16" x14ac:dyDescent="0.25">
      <c r="I596" s="1"/>
    </row>
  </sheetData>
  <hyperlinks>
    <hyperlink ref="H2" r:id="rId1" tooltip="Las Vegas" display="https://en.wikipedia.org/wiki/Las_Vegas" xr:uid="{D9CC9D92-CBA4-42E3-B7C3-EF97AFCAB7B3}"/>
    <hyperlink ref="H3" r:id="rId2" tooltip="Miami Beach, Florida" display="https://en.wikipedia.org/wiki/Miami_Beach,_Florida" xr:uid="{CAACB91D-1048-4C16-8E69-C2777231EF8A}"/>
    <hyperlink ref="L4" r:id="rId3" tooltip="Jimmy Ellis (boxer)" display="https://en.wikipedia.org/wiki/Jimmy_Ellis_(boxer)" xr:uid="{33AD19DC-03F2-4338-92ED-E03C975BEADC}"/>
    <hyperlink ref="H4" r:id="rId4" tooltip="New York City" display="https://en.wikipedia.org/wiki/New_York_City" xr:uid="{023638A9-E204-47CC-9E3C-7F402C216601}"/>
    <hyperlink ref="H5" r:id="rId5" tooltip="Kingston, Jamaica" display="https://en.wikipedia.org/wiki/Kingston,_Jamaica" xr:uid="{9643A2C5-1ACA-4224-8CFF-4E2D5F67647B}"/>
    <hyperlink ref="E6" r:id="rId6" tooltip="United States" display="https://en.wikipedia.org/wiki/United_States" xr:uid="{83F4E332-4CCD-4864-9B0C-6ACDC9FBAB5B}"/>
    <hyperlink ref="H6" r:id="rId7" tooltip="Kinshasa" display="https://en.wikipedia.org/wiki/Kinshasa" xr:uid="{787ECE19-7616-4347-811A-328E027C017D}"/>
    <hyperlink ref="L10" r:id="rId8" tooltip="Greg Page (boxer)" display="https://en.wikipedia.org/wiki/Greg_Page_(boxer)" xr:uid="{52B6601B-937A-4C16-A942-936E0F3714F4}"/>
    <hyperlink ref="H14" r:id="rId9" tooltip="Tokyo" display="https://en.wikipedia.org/wiki/Tokyo" xr:uid="{98928BD7-DA8E-43B9-8146-4B4A22DD3F00}"/>
    <hyperlink ref="H18" r:id="rId10" tooltip="London" display="https://en.wikipedia.org/wiki/London" xr:uid="{F8FF9B72-2E47-4FF3-8467-3727A7CD64EA}"/>
    <hyperlink ref="E20" r:id="rId11" tooltip="United States" display="https://en.wikipedia.org/wiki/United_States" xr:uid="{F34F2E7D-48F3-41FD-B194-755FDA6BB3A0}"/>
    <hyperlink ref="E21" r:id="rId12" tooltip="United Kingdom" display="https://en.wikipedia.org/wiki/United_Kingdom" xr:uid="{E59173BA-3AEA-44ED-801C-157A72DC4F25}"/>
    <hyperlink ref="H22" r:id="rId13" tooltip="Brakpan" display="https://en.wikipedia.org/wiki/Brakpan" xr:uid="{6E9817F7-841F-48C9-A4CB-17C86696EFEC}"/>
    <hyperlink ref="E23" r:id="rId14" tooltip="United Kingdom" display="https://en.wikipedia.org/wiki/United_Kingdom" xr:uid="{2B5ED2C9-AB32-46F5-A8BC-F2E90EDA07EB}"/>
    <hyperlink ref="H24" r:id="rId15" tooltip="Los Angeles" display="https://en.wikipedia.org/wiki/Los_Angeles" xr:uid="{DA1A60BF-849E-422B-B6BF-AF5C6F44920C}"/>
    <hyperlink ref="E25" r:id="rId16" tooltip="United States" display="https://en.wikipedia.org/wiki/United_States" xr:uid="{131F9C5A-622D-4B43-A7B0-A0E1F8C90308}"/>
    <hyperlink ref="H27" r:id="rId17" tooltip="Cancún" display="https://en.wikipedia.org/wiki/Canc%C3%BAn" xr:uid="{68E98B87-C37A-4649-86B4-5F76743DB0FC}"/>
    <hyperlink ref="E28" r:id="rId18" tooltip="Ukraine" display="https://en.wikipedia.org/wiki/Ukraine" xr:uid="{B6C34341-C149-47DA-8FD5-EDA11AEFE6F8}"/>
    <hyperlink ref="H28" r:id="rId19" tooltip="Berlin" display="https://en.wikipedia.org/wiki/Berlin" xr:uid="{6816A7A8-6634-4DE3-8894-BB616B431855}"/>
    <hyperlink ref="L28" r:id="rId20" location="cite_note-7" display="https://en.wikipedia.org/wiki/List_of_WBC_world_champions - cite_note-7" xr:uid="{9D279991-200F-409B-8890-F515F585E157}"/>
    <hyperlink ref="L29" r:id="rId21" tooltip="Chris Arreola" display="https://en.wikipedia.org/wiki/Chris_Arreola" xr:uid="{F578CCA1-ECC1-4A17-8256-C932E2133B72}"/>
    <hyperlink ref="L32" r:id="rId22" tooltip="Mate Parlov" display="https://en.wikipedia.org/wiki/Mate_Parlov" xr:uid="{32A29750-0027-4656-8455-0C4B9C68112E}"/>
    <hyperlink ref="H32" r:id="rId23" tooltip="Las Vegas" display="https://en.wikipedia.org/wiki/Las_Vegas" xr:uid="{2305002F-B29D-4B2A-8D64-A79E1E84F82A}"/>
    <hyperlink ref="H33" r:id="rId24" tooltip="New Orleans" display="https://en.wikipedia.org/wiki/New_Orleans" xr:uid="{E3C21132-8F79-49B4-B3FA-278F2BBFC030}"/>
    <hyperlink ref="H34" r:id="rId25" tooltip="Highland Heights, Ohio" display="https://en.wikipedia.org/wiki/Highland_Heights,_Ohio" xr:uid="{F26A4965-6D8F-4D6B-B502-D8E0716854FF}"/>
    <hyperlink ref="E35" r:id="rId26" tooltip="Puerto Rico" display="https://en.wikipedia.org/wiki/Puerto_Rico" xr:uid="{3166DB12-AAE4-4BBA-80A7-DA8BB5A46675}"/>
    <hyperlink ref="E38" r:id="rId27" tooltip="Puerto Rico" display="https://en.wikipedia.org/wiki/Puerto_Rico" xr:uid="{977F209F-9AA3-4CA8-B21C-1CC06BA38BF0}"/>
    <hyperlink ref="E40" r:id="rId28" tooltip="Puerto Rico" display="https://en.wikipedia.org/wiki/Puerto_Rico" xr:uid="{69F14AEE-7D74-4246-9B8D-12343D0794AA}"/>
    <hyperlink ref="L40" r:id="rId29" tooltip="Sammy Reeson" display="https://en.wikipedia.org/wiki/Sammy_Reeson" xr:uid="{854389BB-2CDD-4331-B859-C739F46CB88A}"/>
    <hyperlink ref="H40" r:id="rId30" tooltip="London" display="https://en.wikipedia.org/wiki/London" xr:uid="{636601D9-112D-448C-B2BE-62B63728BF7E}"/>
    <hyperlink ref="H41" r:id="rId31" tooltip="Capo d'Orlando" display="https://en.wikipedia.org/wiki/Capo_d%27Orlando" xr:uid="{5EF40E5B-E013-4EA5-85E6-49C3DA2633C0}"/>
    <hyperlink ref="H42" r:id="rId32" tooltip="Palermo" display="https://en.wikipedia.org/wiki/Palermo" xr:uid="{B56D90D2-8F50-4D26-9564-92138BBC61C6}"/>
    <hyperlink ref="L43" r:id="rId33" tooltip="Akim Tafer" display="https://en.wikipedia.org/wiki/Akim_Tafer" xr:uid="{5AB971C5-16C4-4E40-A956-E8F27D779A40}"/>
    <hyperlink ref="H43" r:id="rId34" tooltip="Saint-Jean-de-Luz" display="https://en.wikipedia.org/wiki/Saint-Jean-de-Luz" xr:uid="{92E2392E-E3C2-45A9-B87C-532633F3824C}"/>
    <hyperlink ref="H44" r:id="rId35" tooltip="Mar del Plata" display="https://en.wikipedia.org/wiki/Mar_del_Plata" xr:uid="{6998B258-E433-4DE5-A537-2B3EE7430406}"/>
    <hyperlink ref="H45" r:id="rId36" tooltip="Campione d'Italia" display="https://en.wikipedia.org/wiki/Campione_d%27Italia" xr:uid="{9F0EC051-8BEA-4D08-B18D-15A4C6F6D5EE}"/>
    <hyperlink ref="H46" r:id="rId37" tooltip="Worcester, Massachusetts" display="https://en.wikipedia.org/wiki/Worcester,_Massachusetts" xr:uid="{87A3FFA1-410C-4706-A9E8-6A4448A4DAF9}"/>
    <hyperlink ref="H47" r:id="rId38" tooltip="New York City" display="https://en.wikipedia.org/wiki/New_York_City" xr:uid="{FD2447A0-DE73-42B1-BD58-844CDC5B08BF}"/>
    <hyperlink ref="E48" r:id="rId39" tooltip="France" display="https://en.wikipedia.org/wiki/France" xr:uid="{9DD38D62-0BF8-45AC-AE59-5C8DE4CD7EC5}"/>
    <hyperlink ref="H48" r:id="rId40" tooltip="Levallois-Perret" display="https://en.wikipedia.org/wiki/Levallois-Perret" xr:uid="{4B963DB2-CDE6-48D8-9959-BBBBE2609F62}"/>
    <hyperlink ref="L50" r:id="rId41" tooltip="Rudolf Kraj" display="https://en.wikipedia.org/wiki/Rudolf_Kraj" xr:uid="{45719A9E-ACD5-4C56-BD80-2FB1A3220675}"/>
    <hyperlink ref="H50" r:id="rId42" tooltip="Milan" display="https://en.wikipedia.org/wiki/Milan" xr:uid="{84510B59-652F-4E22-B438-32410C3AFBAB}"/>
    <hyperlink ref="H51" r:id="rId43" tooltip="Kiel" display="https://en.wikipedia.org/wiki/Kiel" xr:uid="{AC61FE89-DF93-4FB9-B15E-87BAAAAE9DF3}"/>
    <hyperlink ref="H52" r:id="rId44" tooltip="Łódź" display="https://en.wikipedia.org/wiki/%C5%81%C3%B3d%C5%BA" xr:uid="{67C61723-168C-4C99-A973-D982D589CA07}"/>
    <hyperlink ref="H53" r:id="rId45" tooltip="Moscow" display="https://en.wikipedia.org/wiki/Moscow" xr:uid="{8798F964-2684-466D-931F-6B81BBCE5D85}"/>
    <hyperlink ref="H54" r:id="rId46" tooltip="Manchester" display="https://en.wikipedia.org/wiki/Manchester" xr:uid="{001DEFBC-9A53-49F1-AB32-B1CB7F6E88A3}"/>
    <hyperlink ref="L54" r:id="rId47" location="cite_note-8" display="https://en.wikipedia.org/wiki/List_of_WBC_world_champions - cite_note-8" xr:uid="{E067ADBF-2B9F-4FFF-9C2E-6D7D126FF345}"/>
    <hyperlink ref="L55" r:id="rId48" tooltip="Marco Huck" display="https://en.wikipedia.org/wiki/Marco_Huck" xr:uid="{9E19C714-DBA8-4F98-A859-EE1A2D76F8D0}"/>
    <hyperlink ref="H55" r:id="rId49" tooltip="Dortmund" display="https://en.wikipedia.org/wiki/Dortmund" xr:uid="{281BBD41-4882-43CE-A6BF-D3B94B15AC67}"/>
    <hyperlink ref="H56" r:id="rId50" tooltip="Riga" display="https://en.wikipedia.org/wiki/Riga" xr:uid="{A11F00B3-612A-4231-928B-E3398D3BBD90}"/>
    <hyperlink ref="L56" r:id="rId51" location="cite_note-9" display="https://en.wikipedia.org/wiki/List_of_WBC_world_champions - cite_note-9" xr:uid="{0D4E7539-6E7F-4CEC-B1E5-1CF39A9A882D}"/>
    <hyperlink ref="H59" r:id="rId52" tooltip="Las Vegas" display="https://en.wikipedia.org/wiki/Las_Vegas" xr:uid="{45475022-E249-4587-B262-8111EA42B796}"/>
    <hyperlink ref="H60" r:id="rId53" tooltip="New York City" display="https://en.wikipedia.org/wiki/New_York_City" xr:uid="{AA5148C2-8DF8-4E39-9BA6-7FC44C7EC182}"/>
    <hyperlink ref="H63" r:id="rId54" tooltip="London" display="https://en.wikipedia.org/wiki/London" xr:uid="{0EB555B0-9829-454B-9E1F-33CC84C325A1}"/>
    <hyperlink ref="L63" r:id="rId55" location="cite_note-11" display="https://en.wikipedia.org/wiki/List_of_WBC_world_champions - cite_note-11" xr:uid="{1C3C6E42-EF41-41F2-9932-389E4076FD12}"/>
    <hyperlink ref="L64" r:id="rId56" tooltip="Jesse Burnett" display="https://en.wikipedia.org/wiki/Jesse_Burnett" xr:uid="{6D69CB35-FF42-47F7-A586-F8BE1CA83573}"/>
    <hyperlink ref="H64" r:id="rId57" tooltip="Fontvieille, Monaco" display="https://en.wikipedia.org/wiki/Fontvieille,_Monaco" xr:uid="{168D9258-93CA-4A52-A382-22A405FD18CD}"/>
    <hyperlink ref="H65" r:id="rId58" tooltip="Milan" display="https://en.wikipedia.org/wiki/Milan" xr:uid="{9EA2D2D9-4889-4C0B-8ED8-E6ED5DBFF9F0}"/>
    <hyperlink ref="H66" r:id="rId59" tooltip="Marsala" display="https://en.wikipedia.org/wiki/Marsala" xr:uid="{9055DA81-04E1-47F1-B205-9D147108325D}"/>
    <hyperlink ref="H67" r:id="rId60" tooltip="Indianapolis" display="https://en.wikipedia.org/wiki/Indianapolis" xr:uid="{E45CED3F-D590-4804-85F7-172FE86D8703}"/>
    <hyperlink ref="H68" r:id="rId61" tooltip="Atlantic City" display="https://en.wikipedia.org/wiki/Atlantic_City" xr:uid="{7C70AC1E-7F9E-4FD9-A314-5010C81F816A}"/>
    <hyperlink ref="L69" r:id="rId62" location="cite_note-12" display="https://en.wikipedia.org/wiki/List_of_WBC_world_champions - cite_note-12" xr:uid="{1F693CEA-97D7-4494-BE66-7CA54B0C574A}"/>
    <hyperlink ref="H70" r:id="rId63" tooltip="Inglewood, California" display="https://en.wikipedia.org/wiki/Inglewood,_California" xr:uid="{45C88B37-3941-42E2-97D4-6C13F1BC6940}"/>
    <hyperlink ref="H71" r:id="rId64" tooltip="London" display="https://en.wikipedia.org/wiki/London" xr:uid="{6DE1901C-65D6-4A08-8CB3-2CDE39B73291}"/>
    <hyperlink ref="H72" r:id="rId65" tooltip="Detroit" display="https://en.wikipedia.org/wiki/Detroit" xr:uid="{19CF6E43-24F9-4659-B2D9-6C72BD3E7B43}"/>
    <hyperlink ref="L73" r:id="rId66" tooltip="Eddie Davis (boxer)" display="https://en.wikipedia.org/wiki/Eddie_Davis_(boxer)" xr:uid="{C2C548CA-E5EA-49A2-9BBB-AD332A583ED3}"/>
    <hyperlink ref="H73" r:id="rId67" tooltip="Port of Spain" display="https://en.wikipedia.org/wiki/Port_of_Spain" xr:uid="{1F256A61-EDDA-42EC-B511-8A57B9BD305A}"/>
    <hyperlink ref="E75" r:id="rId68" tooltip="United Kingdom" display="https://en.wikipedia.org/wiki/United_Kingdom" xr:uid="{E948464E-8EB2-450F-B009-53E8DE83CDD5}"/>
    <hyperlink ref="L75" r:id="rId69" tooltip="Tony Willis" display="https://en.wikipedia.org/wiki/Tony_Willis" xr:uid="{0C2B09C6-E761-40F9-B8A3-D4FAD0DDFCDC}"/>
    <hyperlink ref="H75" r:id="rId70" tooltip="Tucson" display="https://en.wikipedia.org/wiki/Tucson" xr:uid="{BA9AEFE6-05C7-47E2-9FB2-3E5B3B5A0FA3}"/>
    <hyperlink ref="E77" r:id="rId71" tooltip="United Kingdom" display="https://en.wikipedia.org/wiki/United_Kingdom" xr:uid="{54ECA879-3BB1-4C61-8BD1-DB937F99E7FD}"/>
    <hyperlink ref="H77" r:id="rId72" tooltip="Melbourne" display="https://en.wikipedia.org/wiki/Melbourne" xr:uid="{AC3E211E-9EF8-4C00-9FD0-9879F98DB47A}"/>
    <hyperlink ref="E78" r:id="rId73" tooltip="Australia" display="https://en.wikipedia.org/wiki/Australia" xr:uid="{FF1D0AA2-E94A-463D-B60C-D9BE8E9C7B0F}"/>
    <hyperlink ref="H79" r:id="rId74" tooltip="Bismarck, North Dakota" display="https://en.wikipedia.org/wiki/Bismarck,_North_Dakota" xr:uid="{26C969E0-6D5F-4B90-B8C5-03236FEB1AA3}"/>
    <hyperlink ref="H80" r:id="rId75" tooltip="Lyon" display="https://en.wikipedia.org/wiki/Lyon" xr:uid="{27DDC268-858B-4575-BB58-5DD50ADF2793}"/>
    <hyperlink ref="E83" r:id="rId76" tooltip="United States" display="https://en.wikipedia.org/wiki/United_States" xr:uid="{9EAEFCC0-BD84-42AE-8DDB-9535ADFAACED}"/>
    <hyperlink ref="H83" r:id="rId77" tooltip="Mashantucket" display="https://en.wikipedia.org/wiki/Mashantucket" xr:uid="{7E6FC819-456E-4159-B6BB-E786EF1174FA}"/>
    <hyperlink ref="H84" r:id="rId78" tooltip="Berlin" display="https://en.wikipedia.org/wiki/Berlin" xr:uid="{466A5CA1-1C33-4489-B86C-4409014E0130}"/>
    <hyperlink ref="E85" r:id="rId79" tooltip="United States" display="https://en.wikipedia.org/wiki/United_States" xr:uid="{F523A680-D022-4022-A306-53450BDDB0AF}"/>
    <hyperlink ref="E87" r:id="rId80" tooltip="United States" display="https://en.wikipedia.org/wiki/United_States" xr:uid="{758BAE4D-57F8-4227-8AF9-695DAE557A79}"/>
    <hyperlink ref="E88" r:id="rId81" tooltip="United States" display="https://en.wikipedia.org/wiki/United_States" xr:uid="{2121AF0D-72DD-4CD2-8165-C8BAD0A11E18}"/>
    <hyperlink ref="L89" r:id="rId82" tooltip="Paul Briggs (boxer)" display="https://en.wikipedia.org/wiki/Paul_Briggs_(boxer)" xr:uid="{7008CAA8-55E9-4559-878A-94131175B681}"/>
    <hyperlink ref="H90" r:id="rId83" tooltip="Kissimmee" display="https://en.wikipedia.org/wiki/Kissimmee" xr:uid="{E5953176-DA36-4D55-A6DD-B0E573645012}"/>
    <hyperlink ref="L90" r:id="rId84" location="cite_note-16" display="https://en.wikipedia.org/wiki/List_of_WBC_world_champions - cite_note-16" xr:uid="{CA07C65C-6543-4380-B5E8-E2A2736DFEC6}"/>
    <hyperlink ref="H92" r:id="rId85" tooltip="Montréal" display="https://en.wikipedia.org/wiki/Montr%C3%A9al" xr:uid="{5AA903A5-0036-41EF-A632-8C62A9141460}"/>
    <hyperlink ref="E94" r:id="rId86" tooltip="United States" display="https://en.wikipedia.org/wiki/United_States" xr:uid="{87A0D030-4DA1-4543-9FBD-AE71E1E04927}"/>
    <hyperlink ref="H96" r:id="rId87" tooltip="Québec City" display="https://en.wikipedia.org/wiki/Qu%C3%A9bec_City" xr:uid="{B0AF919B-8EDE-4526-BE93-2B9FB908661A}"/>
    <hyperlink ref="H97" r:id="rId88" tooltip="Philadelphia" display="https://en.wikipedia.org/wiki/Philadelphia" xr:uid="{CC597307-D1A0-403D-8304-BE0D2FFE0C93}"/>
    <hyperlink ref="L98" r:id="rId89" tooltip="Donny Lalonde" display="https://en.wikipedia.org/wiki/Donny_Lalonde" xr:uid="{7046B16B-2062-49FD-A0A4-A73B7FE514D0}"/>
    <hyperlink ref="H98" r:id="rId90" tooltip="Las Vegas" display="https://en.wikipedia.org/wiki/Las_Vegas" xr:uid="{2B81EEDC-2B23-4870-8858-7F3FC63C88AD}"/>
    <hyperlink ref="H99" r:id="rId91" tooltip="Monte Carlo" display="https://en.wikipedia.org/wiki/Monte_Carlo" xr:uid="{2C762EF2-7382-477A-9282-64EAC2FFFCEF}"/>
    <hyperlink ref="H100" r:id="rId92" tooltip="Marino, Italy" display="https://en.wikipedia.org/wiki/Marino,_Italy" xr:uid="{70477E85-E3E8-405A-B64F-162935D4F8A4}"/>
    <hyperlink ref="H101" r:id="rId93" tooltip="Newcastle upon Tyne" display="https://en.wikipedia.org/wiki/Newcastle_upon_Tyne" xr:uid="{8809832C-F760-4656-90E8-AEFE46AF2C5E}"/>
    <hyperlink ref="H102" r:id="rId94" tooltip="Manchester" display="https://en.wikipedia.org/wiki/Manchester" xr:uid="{274FB741-41F3-4F22-BD75-1B3786784DC2}"/>
    <hyperlink ref="E104" r:id="rId95" tooltip="South Africa" display="https://en.wikipedia.org/wiki/South_Africa" xr:uid="{BC92A9BB-3EB8-4B17-8FE1-9F855A0044FB}"/>
    <hyperlink ref="H104" r:id="rId96" tooltip="London" display="https://en.wikipedia.org/wiki/London" xr:uid="{68B85B87-5451-4FED-971C-B33E041ABDFD}"/>
    <hyperlink ref="H105" r:id="rId97" tooltip="Telford" display="https://en.wikipedia.org/wiki/Telford" xr:uid="{91E260D7-CAB0-4324-9054-5E740D6CAC54}"/>
    <hyperlink ref="H107" r:id="rId98" tooltip="Frankfurt" display="https://en.wikipedia.org/wiki/Frankfurt" xr:uid="{2E631153-619C-4E56-91C8-01D7E60135B4}"/>
    <hyperlink ref="H108" r:id="rId99" tooltip="Brakpan" display="https://en.wikipedia.org/wiki/Brakpan" xr:uid="{D27DA01E-0BD5-4781-B200-543232298955}"/>
    <hyperlink ref="H109" r:id="rId100" tooltip="Montréal" display="https://en.wikipedia.org/wiki/Montr%C3%A9al" xr:uid="{EB7A809D-821E-484F-84EA-2F2AB428904B}"/>
    <hyperlink ref="L109" r:id="rId101" location="cite_note-17" display="https://en.wikipedia.org/wiki/List_of_WBC_world_champions - cite_note-17" xr:uid="{02ECDDAF-5813-4E97-BA11-A8EA0234B383}"/>
    <hyperlink ref="E111" r:id="rId102" tooltip="Germany" display="https://en.wikipedia.org/wiki/Germany" xr:uid="{18EDC831-A24C-4380-A57B-9B9105096F34}"/>
    <hyperlink ref="H111" r:id="rId103" tooltip="Leipzig" display="https://en.wikipedia.org/wiki/Leipzig" xr:uid="{484364F6-CE5B-4FE0-9C77-CB2F4AB845C2}"/>
    <hyperlink ref="H112" r:id="rId104" tooltip="Chemnitz" display="https://en.wikipedia.org/wiki/Chemnitz" xr:uid="{37697BF7-5BFB-4DB9-984D-6474101F3C53}"/>
    <hyperlink ref="E113" r:id="rId105" tooltip="Germany" display="https://en.wikipedia.org/wiki/Germany" xr:uid="{A697896B-E8D9-4E58-93E7-49F962ACACF8}"/>
    <hyperlink ref="H113" r:id="rId106" tooltip="Erfurt" display="https://en.wikipedia.org/wiki/Erfurt" xr:uid="{BD6C65D3-AD30-4282-A98C-653E597B0877}"/>
    <hyperlink ref="H114" r:id="rId107" tooltip="Copenhagen" display="https://en.wikipedia.org/wiki/Copenhagen" xr:uid="{3290C632-2556-4373-9050-6F25A55FAA7A}"/>
    <hyperlink ref="H115" r:id="rId108" tooltip="Cardiff" display="https://en.wikipedia.org/wiki/Cardiff" xr:uid="{6EEC713E-465E-4CBC-940A-0782AB823F5D}"/>
    <hyperlink ref="L116" r:id="rId109" tooltip="Jean Pascal" display="https://en.wikipedia.org/wiki/Jean_Pascal" xr:uid="{78A1E4C7-C3FF-40B8-8E77-EFC5AA4EA0E5}"/>
    <hyperlink ref="H116" r:id="rId110" tooltip="Nottingham" display="https://en.wikipedia.org/wiki/Nottingham" xr:uid="{A918DCA6-16E1-4DC5-A48E-C287FE46DB40}"/>
    <hyperlink ref="E117" r:id="rId111" tooltip="Denmark" display="https://en.wikipedia.org/wiki/Denmark" xr:uid="{0B0EFD02-47DD-4D2A-B62D-B5377953AE01}"/>
    <hyperlink ref="H117" r:id="rId112" tooltip="Herning" display="https://en.wikipedia.org/wiki/Herning" xr:uid="{C10266D2-322C-4218-9853-5E1DB62DDFF5}"/>
    <hyperlink ref="E118" r:id="rId113" tooltip="United Kingdom" display="https://en.wikipedia.org/wiki/United_Kingdom" xr:uid="{12DE05CA-1833-469C-B780-BE335929B2CA}"/>
    <hyperlink ref="L118" r:id="rId114" tooltip="Arthur Abraham" display="https://en.wikipedia.org/wiki/Arthur_Abraham" xr:uid="{758B88FD-71A7-4BD2-9618-E4B2788E1B62}"/>
    <hyperlink ref="H118" r:id="rId115" tooltip="Helsinki" display="https://en.wikipedia.org/wiki/Helsinki" xr:uid="{649677CC-D720-4213-A3B4-5BB9A92B788A}"/>
    <hyperlink ref="H119" r:id="rId116" tooltip="Atlantic City" display="https://en.wikipedia.org/wiki/Atlantic_City" xr:uid="{87386BF8-857A-4AFC-B85F-0506DF0B6E76}"/>
    <hyperlink ref="L120" r:id="rId117" tooltip="Marco Antonio Peribán" display="https://en.wikipedia.org/wiki/Marco_Antonio_Perib%C3%A1n" xr:uid="{DD9AA17C-88DD-4622-9EAF-9D210B3D01D2}"/>
    <hyperlink ref="H120" r:id="rId118" tooltip="Brooklyn" display="https://en.wikipedia.org/wiki/Brooklyn" xr:uid="{5A62C9B6-D160-4E1C-A0BF-BBBA0550C434}"/>
    <hyperlink ref="H121" r:id="rId119" tooltip="Carson, California" display="https://en.wikipedia.org/wiki/Carson,_California" xr:uid="{2E02F86B-8559-4E35-97C6-2640294CFB8F}"/>
    <hyperlink ref="H122" r:id="rId120" tooltip="Chicago" display="https://en.wikipedia.org/wiki/Chicago" xr:uid="{209159DA-365E-4907-A9DB-572FE43247F9}"/>
    <hyperlink ref="L122" r:id="rId121" location="cite_note-20" display="https://en.wikipedia.org/wiki/List_of_WBC_world_champions - cite_note-20" xr:uid="{6AEDC495-CE1F-4CD7-ABC4-6DD3A8A5F4D6}"/>
    <hyperlink ref="L123" r:id="rId122" location="cite_note-21" display="https://en.wikipedia.org/wiki/List_of_WBC_world_champions - cite_note-21" xr:uid="{10E2D117-9834-4F33-9B12-6C067ABCFF10}"/>
    <hyperlink ref="E124" r:id="rId123" tooltip="United States" display="https://en.wikipedia.org/wiki/United_States" xr:uid="{EB7DB8C5-A10D-4E35-BAE3-0A7EC93AB0A0}"/>
    <hyperlink ref="L124" r:id="rId124" tooltip="Avni Yildirim" display="https://en.wikipedia.org/wiki/Avni_Yildirim" xr:uid="{EB783EE1-66BA-4C40-B3FB-EF6409AEE650}"/>
    <hyperlink ref="H124" r:id="rId125" tooltip="Minneapolis" display="https://en.wikipedia.org/wiki/Minneapolis" xr:uid="{82F1EFAC-BCB1-418B-AAFE-8956DBEDC830}"/>
    <hyperlink ref="E125" r:id="rId126" tooltip="United States" display="https://en.wikipedia.org/wiki/United_States" xr:uid="{563D0E1C-E2B7-4A26-A8BC-1D329CC9BC66}"/>
    <hyperlink ref="L173" r:id="rId127" tooltip="José Durán (boxer)" display="https://en.wikipedia.org/wiki/Jos%C3%A9_Dur%C3%A1n_(boxer)" xr:uid="{BF7C0EA1-A417-4E01-8823-4CCAA6ED3988}"/>
    <hyperlink ref="L180" r:id="rId128" tooltip="John Mugabi" display="https://en.wikipedia.org/wiki/John_Mugabi" xr:uid="{B8B182E1-7FED-4FC7-9868-D65432FE96D7}"/>
    <hyperlink ref="L196" r:id="rId129" tooltip="Michele Piccirillo" display="https://en.wikipedia.org/wiki/Michele_Piccirillo" xr:uid="{F6FE2B71-BB6E-4FA8-9E99-4920442F250C}"/>
    <hyperlink ref="L199" r:id="rId130" tooltip="Carlos Baldomir" display="https://en.wikipedia.org/wiki/Carlos_Baldomir" xr:uid="{D9529746-FFCD-493B-82D5-1D5F60EEA65D}"/>
    <hyperlink ref="L203" r:id="rId131" tooltip="Antonio Margarito" display="https://en.wikipedia.org/wiki/Antonio_Margarito" xr:uid="{9B6F4247-178D-4074-B470-94D7AF0E1D8F}"/>
    <hyperlink ref="L204" r:id="rId132" tooltip="Matthew Hatton" display="https://en.wikipedia.org/wiki/Matthew_Hatton" xr:uid="{9695A0EC-BBE6-48FA-9791-E1CA48ECCBE9}"/>
    <hyperlink ref="L206" r:id="rId133" tooltip="John Jackson (Virgin Islands boxer)" display="https://en.wikipedia.org/wiki/John_Jackson_(Virgin_Islands_boxer)" xr:uid="{1B9DA51A-550D-4AC7-97F9-001B4AB4F39E}"/>
    <hyperlink ref="L212" r:id="rId134" tooltip="Jean Josselin" display="https://en.wikipedia.org/wiki/Jean_Josselin" xr:uid="{1551B7C4-4789-4DD3-B0C4-5D9C63B4A9E4}"/>
    <hyperlink ref="L222" r:id="rId135" tooltip="Colin Jones (boxer)" display="https://en.wikipedia.org/wiki/Colin_Jones_(boxer)" xr:uid="{C4DA99F7-0601-4EA9-A064-7C7219142F60}"/>
    <hyperlink ref="L244" r:id="rId136" tooltip="Robert Guerrero" display="https://en.wikipedia.org/wiki/Robert_Guerrero" xr:uid="{B1A31BA9-8ACB-4307-A1A5-F8F3E10BA9F0}"/>
    <hyperlink ref="L246" r:id="rId137" tooltip="Danny Garcia (boxer)" display="https://en.wikipedia.org/wiki/Danny_Garcia_(boxer)" xr:uid="{58526922-6EAE-42A7-9D0B-DC9836117806}"/>
    <hyperlink ref="E272" r:id="rId138" tooltip="Australia" display="https://en.wikipedia.org/wiki/Australia" xr:uid="{3E06F6F5-3AFB-4316-B14A-7C612272464B}"/>
    <hyperlink ref="L272" r:id="rId139" tooltip="Miguel Ángel González (boxer)" display="https://en.wikipedia.org/wiki/Miguel_%C3%81ngel_Gonz%C3%A1lez_(boxer)" xr:uid="{6C98B0A5-D09B-4566-880A-8CAEEFD61803}"/>
    <hyperlink ref="L275" r:id="rId140" tooltip="DeMarcus Corley" display="https://en.wikipedia.org/wiki/DeMarcus_Corley" xr:uid="{0F3354B2-8585-4332-A206-BE73EC9B2C99}"/>
    <hyperlink ref="L278" r:id="rId141" tooltip="Pablo César Cano" display="https://en.wikipedia.org/wiki/Pablo_C%C3%A9sar_Cano" xr:uid="{72719DEF-A4B1-4FA4-8668-1C86D4E674C4}"/>
    <hyperlink ref="L280" r:id="rId142" tooltip="Lucas Matthysse" display="https://en.wikipedia.org/wiki/Lucas_Matthysse" xr:uid="{1817852C-B912-4C74-87CD-4C21CF159487}"/>
    <hyperlink ref="L282" r:id="rId143" tooltip="Amir Imam" display="https://en.wikipedia.org/wiki/Amir_Imam" xr:uid="{CF6DB955-F917-440A-987F-83197C10B826}"/>
    <hyperlink ref="L290" r:id="rId144" tooltip="Mando Ramos" display="https://en.wikipedia.org/wiki/Mando_Ramos" xr:uid="{22C957D2-A28E-4631-B2D3-F38F45B19934}"/>
    <hyperlink ref="L299" r:id="rId145" tooltip="José Luis Ramírez" display="https://en.wikipedia.org/wiki/Jos%C3%A9_Luis_Ram%C3%ADrez" xr:uid="{5AC6CC0B-43D3-4560-A61F-D3779679E782}"/>
    <hyperlink ref="L304" r:id="rId146" tooltip="José Luis Ramírez" display="https://en.wikipedia.org/wiki/Jos%C3%A9_Luis_Ram%C3%ADrez" xr:uid="{C02379A7-4F0A-49E9-80D0-7E03021571BC}"/>
    <hyperlink ref="L312" r:id="rId147" tooltip="Juan Lazcano" display="https://en.wikipedia.org/wiki/Juan_Lazcano" xr:uid="{6AD0EE12-72AA-4389-8CD6-D140D21374AB}"/>
    <hyperlink ref="L317" r:id="rId148" tooltip="Antonio Pitalúa" display="https://en.wikipedia.org/wiki/Antonio_Pital%C3%BAa" xr:uid="{408CF91E-6978-4566-A837-D7FA583C42D7}"/>
    <hyperlink ref="L318" r:id="rId149" tooltip="David Díaz (boxer)" display="https://en.wikipedia.org/wiki/David_D%C3%ADaz_(boxer)" xr:uid="{32529AD3-9683-4719-BB48-7287BE18B725}"/>
    <hyperlink ref="L319" r:id="rId150" tooltip="Jorge Linares" display="https://en.wikipedia.org/wiki/Jorge_Linares" xr:uid="{6CC9D1D1-94D6-4729-913F-166CBE641D96}"/>
    <hyperlink ref="L322" r:id="rId151" tooltip="Javier Prieto (boxer)" display="https://en.wikipedia.org/wiki/Javier_Prieto_(boxer)" xr:uid="{BB087121-FA83-4A80-A36C-633CAF99B4F5}"/>
    <hyperlink ref="E330" r:id="rId152" tooltip="Philippines" display="https://en.wikipedia.org/wiki/Philippines" xr:uid="{79429F77-124F-475F-BE4F-13F9EB1FB0DF}"/>
    <hyperlink ref="L341" r:id="rId153" tooltip="Rafael Limón" display="https://en.wikipedia.org/wiki/Rafael_Lim%C3%B3n" xr:uid="{1703A958-BF48-46D8-A9C0-BA33140F3432}"/>
    <hyperlink ref="L342" r:id="rId154" tooltip="Mario Martínez (boxer)" display="https://en.wikipedia.org/wiki/Mario_Mart%C3%ADnez_(boxer)" xr:uid="{2BA8F9EC-2BD2-4BE6-8CEA-A95635E23C69}"/>
    <hyperlink ref="L343" r:id="rId155" tooltip="Mario Martínez (boxer)" display="https://en.wikipedia.org/wiki/Mario_Mart%C3%ADnez_(boxer)" xr:uid="{9AB1E675-9216-4C39-A442-0FB13B371F6C}"/>
    <hyperlink ref="L354" r:id="rId156" tooltip="Francisco Lorenzo" display="https://en.wikipedia.org/wiki/Francisco_Lorenzo" xr:uid="{ADC34FA2-5BAF-404E-AC1D-58A5D0660663}"/>
    <hyperlink ref="L371" r:id="rId157" tooltip="Alfredo Marcano" display="https://en.wikipedia.org/wiki/Alfredo_Marcano" xr:uid="{7EBA69B2-D28E-4447-9F7A-A6C52EC85BCC}"/>
    <hyperlink ref="L379" r:id="rId158" tooltip="Victor Callejas" display="https://en.wikipedia.org/wiki/Victor_Callejas" xr:uid="{B978494B-BE1B-4E90-89D9-AC6DB6A71F54}"/>
    <hyperlink ref="L380" r:id="rId159" tooltip="Paul Hodkinson" display="https://en.wikipedia.org/wiki/Paul_Hodkinson" xr:uid="{4A45C357-CF6E-4136-9A39-B804B8B79C61}"/>
    <hyperlink ref="L389" r:id="rId160" tooltip="Luisito Espinosa" display="https://en.wikipedia.org/wiki/Luisito_Espinosa" xr:uid="{95F501B3-74A9-4829-B604-5F6927CDF888}"/>
    <hyperlink ref="L390" r:id="rId161" tooltip="Marco Antonio Barrera" display="https://en.wikipedia.org/wiki/Marco_Antonio_Barrera" xr:uid="{D6A6F538-1B99-460C-AE56-B0B6E6A6D5F5}"/>
    <hyperlink ref="L391" r:id="rId162" tooltip="Paulie Ayala" display="https://en.wikipedia.org/wiki/Paulie_Ayala" xr:uid="{526DDDF8-712C-41D8-A550-ED7EED5FDF3A}"/>
    <hyperlink ref="L392" r:id="rId163" tooltip="Michael Brodie" display="https://en.wikipedia.org/wiki/Michael_Brodie" xr:uid="{16533EDC-6577-48A1-8A17-C0902E698BE1}"/>
    <hyperlink ref="L396" r:id="rId164" tooltip="Óscar Larios" display="https://en.wikipedia.org/wiki/%C3%93scar_Larios" xr:uid="{E9647409-1D8D-4463-B53A-9B8BD6A01503}"/>
    <hyperlink ref="L400" r:id="rId165" tooltip="Juan Carlos Burgos" display="https://en.wikipedia.org/wiki/Juan_Carlos_Burgos" xr:uid="{3DA74AD5-0565-456E-8405-4AAB4EFA36FA}"/>
    <hyperlink ref="L415" r:id="rId166" tooltip="Carlos Zárate Serna" display="https://en.wikipedia.org/wiki/Carlos_Z%C3%A1rate_Serna" xr:uid="{B2C91416-EF1E-440C-8E31-66DE8D87155D}"/>
    <hyperlink ref="E420" r:id="rId167" tooltip="France" display="https://en.wikipedia.org/wiki/France" xr:uid="{E3968628-E974-4E01-A50C-11E3D0D94603}"/>
    <hyperlink ref="L425" r:id="rId168" tooltip="Michael Brodie" display="https://en.wikipedia.org/wiki/Michael_Brodie" xr:uid="{2E06CF7D-A51B-4AC6-A7CC-08EE304A2968}"/>
    <hyperlink ref="L431" r:id="rId169" tooltip="Eric Morel" display="https://en.wikipedia.org/wiki/Eric_Morel" xr:uid="{68271891-0A03-4C46-8210-D5F740EE961D}"/>
    <hyperlink ref="L432" r:id="rId170" tooltip="Cristian Mijares" display="https://en.wikipedia.org/wiki/Cristian_Mijares" xr:uid="{16F75143-CBC4-4997-8A18-71001E427D5D}"/>
    <hyperlink ref="L437" r:id="rId171" tooltip="Gavin McDonnell" display="https://en.wikipedia.org/wiki/Gavin_McDonnell" xr:uid="{D863F1E3-BE01-4F32-B835-0A5C7E177006}"/>
    <hyperlink ref="H439" r:id="rId172" tooltip="Nagoya" display="https://en.wikipedia.org/wiki/Nagoya" xr:uid="{D66A1E07-7CD9-4048-99B2-4F5736B6EE20}"/>
    <hyperlink ref="H440" r:id="rId173" tooltip="Tokyo" display="https://en.wikipedia.org/wiki/Tokyo" xr:uid="{57C1A625-BD2E-410D-A473-4C5F841E66F3}"/>
    <hyperlink ref="H441" r:id="rId174" tooltip="Inglewood, California" display="https://en.wikipedia.org/wiki/Inglewood,_California" xr:uid="{47294E77-B3A4-46A1-93AF-5F2ADEE36988}"/>
    <hyperlink ref="E443" r:id="rId175" tooltip="Mexico" display="https://en.wikipedia.org/wiki/Mexico" xr:uid="{978CC942-39EB-45AC-B661-1506F7A06E8F}"/>
    <hyperlink ref="H444" r:id="rId176" tooltip="Mexico City" display="https://en.wikipedia.org/wiki/Mexico_City" xr:uid="{33AD2480-216B-4CAF-BEFF-B2F7E3F26AD0}"/>
    <hyperlink ref="H445" r:id="rId177" tooltip="Panama City" display="https://en.wikipedia.org/wiki/Panama_City" xr:uid="{C5563EFF-2948-431A-872E-FA3A53FEE9E4}"/>
    <hyperlink ref="L445" r:id="rId178" location="cite_note-23" display="https://en.wikipedia.org/wiki/List_of_WBC_world_champions - cite_note-23" xr:uid="{D8F83A08-AA98-44D5-8DA3-591F7580A660}"/>
    <hyperlink ref="E446" r:id="rId179" tooltip="Mexico" display="https://en.wikipedia.org/wiki/Mexico" xr:uid="{14EF43A9-CF42-468C-A834-0886A7036170}"/>
    <hyperlink ref="H446" r:id="rId180" tooltip="Monterrey" display="https://en.wikipedia.org/wiki/Monterrey" xr:uid="{F5801922-FF08-4835-BD7F-78C96A13E591}"/>
    <hyperlink ref="H447" r:id="rId181" tooltip="Mérida, Yucatán" display="https://en.wikipedia.org/wiki/M%C3%A9rida,_Yucat%C3%A1n" xr:uid="{3CE6B9D9-268E-441C-8180-94466105F032}"/>
    <hyperlink ref="H449" r:id="rId182" tooltip="Las Vegas" display="https://en.wikipedia.org/wiki/Las_Vegas" xr:uid="{EEF91F44-DA55-4F28-807C-6FEA12CBCDDF}"/>
    <hyperlink ref="L449" r:id="rId183" location="cite_note-24" display="https://en.wikipedia.org/wiki/List_of_WBC_world_champions - cite_note-24" xr:uid="{4719B213-28B8-4E9A-A323-C603A93EF978}"/>
    <hyperlink ref="H450" r:id="rId184" tooltip="Los Angeles" display="https://en.wikipedia.org/wiki/Los_Angeles" xr:uid="{0F747FEB-E7F4-4E25-8231-9764FC307837}"/>
    <hyperlink ref="H451" r:id="rId185" tooltip="Oranjestad, Aruba" display="https://en.wikipedia.org/wiki/Oranjestad,_Aruba" xr:uid="{5C466EF0-D545-4150-A29F-63AEDCB58DF3}"/>
    <hyperlink ref="H452" r:id="rId186" tooltip="Miami" display="https://en.wikipedia.org/wiki/Miami" xr:uid="{2E21B69A-1CF4-439F-843A-8D40E337409E}"/>
    <hyperlink ref="H455" r:id="rId187" tooltip="Moriguchi, Osaka" display="https://en.wikipedia.org/wiki/Moriguchi,_Osaka" xr:uid="{11C39D06-8310-41DD-8395-2FB8D9E493D1}"/>
    <hyperlink ref="H456" r:id="rId188" tooltip="Osaka" display="https://en.wikipedia.org/wiki/Osaka" xr:uid="{00A58358-1048-40FB-AE74-926C8068763E}"/>
    <hyperlink ref="H457" r:id="rId189" tooltip="Gyeongju" display="https://en.wikipedia.org/wiki/Gyeongju" xr:uid="{C08D9B88-DB98-4C3C-860B-F2A385DC97C4}"/>
    <hyperlink ref="E461" r:id="rId190" tooltip="Japan" display="https://en.wikipedia.org/wiki/Japan" xr:uid="{B649B03B-317F-4CDD-A3F6-D9F7B7167B2A}"/>
    <hyperlink ref="L466" r:id="rId191" tooltip="Christian Esquivel" display="https://en.wikipedia.org/wiki/Christian_Esquivel" xr:uid="{1E5BC81F-9B72-4C1E-88CB-729F14A158B1}"/>
    <hyperlink ref="H467" r:id="rId192" tooltip="Kyoto" display="https://en.wikipedia.org/wiki/Kyoto" xr:uid="{B62C7A28-165C-4E66-8357-5BADF5ACB6A5}"/>
    <hyperlink ref="L467" r:id="rId193" location="cite_note-25" display="https://en.wikipedia.org/wiki/List_of_WBC_world_champions - cite_note-25" xr:uid="{286EFE84-C956-48B6-AA39-100394C05830}"/>
    <hyperlink ref="L468" r:id="rId194" tooltip="Rau'shee Warren" display="https://en.wikipedia.org/wiki/Rau%27shee_Warren" xr:uid="{081EC39A-1149-4621-BB3D-1EECB07BC7CB}"/>
    <hyperlink ref="L469" r:id="rId195" tooltip="Lee Seung-hoon (boxer)" display="https://en.wikipedia.org/wiki/Lee_Seung-hoon_(boxer)" xr:uid="{30E058D2-4A54-47EC-9F61-C81AF4EDCE8B}"/>
    <hyperlink ref="H469" r:id="rId196" tooltip="Caracas" display="https://en.wikipedia.org/wiki/Caracas" xr:uid="{D11E6337-B9BB-400A-925D-8A1124C2FF70}"/>
    <hyperlink ref="H470" r:id="rId197" tooltip="San Cristóbal, Táchira" display="https://en.wikipedia.org/wiki/San_Crist%C3%B3bal,_T%C3%A1chira" xr:uid="{7A79CAAD-0068-40AE-98CD-4B5ED67E32EA}"/>
    <hyperlink ref="E471" r:id="rId198" tooltip="Venezuela" display="https://en.wikipedia.org/wiki/Venezuela" xr:uid="{4BE5C465-20A4-4818-85DF-AF5694DA0A03}"/>
    <hyperlink ref="H471" r:id="rId199" tooltip="Seoul" display="https://en.wikipedia.org/wiki/Seoul" xr:uid="{ABBD6125-E040-442E-A698-E58ADC76AFCC}"/>
    <hyperlink ref="H472" r:id="rId200" tooltip="Pattaya" display="https://en.wikipedia.org/wiki/Pattaya" xr:uid="{EB56D854-E109-4F0D-A10F-FBDD5F6EE7BF}"/>
    <hyperlink ref="H473" r:id="rId201" tooltip="Osaka" display="https://en.wikipedia.org/wiki/Osaka" xr:uid="{F9F7528C-C2B4-4CF1-B43F-79717355229F}"/>
    <hyperlink ref="H474" r:id="rId202" tooltip="Itami, Hyōgo" display="https://en.wikipedia.org/wiki/Itami,_Hy%C5%8Dgo" xr:uid="{E2E71A2D-EE75-44A4-8381-1EE8FA14B2A5}"/>
    <hyperlink ref="H475" r:id="rId203" tooltip="Reims" display="https://en.wikipedia.org/wiki/Reims" xr:uid="{7A5861A9-5C5A-42EB-BA60-167C0C5DC02B}"/>
    <hyperlink ref="H476" r:id="rId204" tooltip="Miami" display="https://en.wikipedia.org/wiki/Miami" xr:uid="{A759C92D-0CC4-404D-9D1C-5367E9867771}"/>
    <hyperlink ref="E477" r:id="rId205" tooltip="Mexico" display="https://en.wikipedia.org/wiki/Mexico" xr:uid="{D10E6DF7-150A-423B-B5DE-58DCC90F39BC}"/>
    <hyperlink ref="H477" r:id="rId206" tooltip="Miami Beach" display="https://en.wikipedia.org/wiki/Miami_Beach" xr:uid="{4A89960D-F401-49EA-B088-6C66DDE8C525}"/>
    <hyperlink ref="H478" r:id="rId207" tooltip="Mexico City" display="https://en.wikipedia.org/wiki/Mexico_City" xr:uid="{BC9F8E62-EECA-4528-AE0D-4FFF1F8B368E}"/>
    <hyperlink ref="H480" r:id="rId208" tooltip="Pohang" display="https://en.wikipedia.org/wiki/Pohang" xr:uid="{21E40803-CA59-4502-A5F4-C69DF2D6A60F}"/>
    <hyperlink ref="H481" r:id="rId209" tooltip="Yokohama" display="https://en.wikipedia.org/wiki/Yokohama" xr:uid="{A8E0337F-6837-4D55-8EBF-0E3B28A8F1D2}"/>
    <hyperlink ref="H482" r:id="rId210" tooltip="Tokyo" display="https://en.wikipedia.org/wiki/Tokyo" xr:uid="{824531CE-6FD4-42CE-9B33-413C69F7B3F8}"/>
    <hyperlink ref="E486" r:id="rId211" tooltip="North Korea" display="https://en.wikipedia.org/wiki/North_Korea" xr:uid="{EE76624B-2350-4562-B8C8-18EC257A6F45}"/>
    <hyperlink ref="L486" r:id="rId212" location="cite_note-26" display="https://en.wikipedia.org/wiki/List_of_WBC_world_champions - cite_note-26" xr:uid="{5A91FA8E-B60B-43AF-A48A-9C7A34BEFEC1}"/>
    <hyperlink ref="H488" r:id="rId213" tooltip="Carson, California" display="https://en.wikipedia.org/wiki/Carson,_California" xr:uid="{EDC19C4C-F11D-4FB6-A89F-69063286A90B}"/>
    <hyperlink ref="L489" r:id="rId214" tooltip="Kohei Kono" display="https://en.wikipedia.org/wiki/Kohei_Kono" xr:uid="{D5CE22B3-A5BA-4E75-9AD1-FDF29FA0868F}"/>
    <hyperlink ref="H489" r:id="rId215" tooltip="Saitama, Saitama" display="https://en.wikipedia.org/wiki/Saitama,_Saitama" xr:uid="{CFF0DCC7-2A64-4CFF-90B8-BFF23AE9A7A6}"/>
    <hyperlink ref="H490" r:id="rId216" tooltip="Sisaket" display="https://en.wikipedia.org/wiki/Sisaket" xr:uid="{24CEBC87-0784-4E2F-9CB0-7B3048FFE115}"/>
    <hyperlink ref="H494" r:id="rId217" tooltip="Inglewood, California" display="https://en.wikipedia.org/wiki/Inglewood,_California" xr:uid="{B061FBB7-5796-4EED-87D7-8571F7E31B95}"/>
    <hyperlink ref="E495" r:id="rId218" tooltip="Thailand" display="https://en.wikipedia.org/wiki/Thailand" xr:uid="{7A5E239D-4422-4860-AC17-5274BC0165B8}"/>
    <hyperlink ref="H495" r:id="rId219" tooltip="New York City" display="https://en.wikipedia.org/wiki/New_York_City" xr:uid="{918C4C1C-17AD-4B03-B931-DE020CE7678B}"/>
    <hyperlink ref="H498" r:id="rId220" tooltip="Tokyo" display="https://en.wikipedia.org/wiki/Tokyo" xr:uid="{F58B7229-242C-4AE5-8553-C75A1D0C282C}"/>
    <hyperlink ref="E499" r:id="rId221" tooltip="Thailand" display="https://en.wikipedia.org/wiki/Thailand" xr:uid="{961817D2-D97A-4050-8999-3AA54D467E91}"/>
    <hyperlink ref="H499" r:id="rId222" tooltip="Bangkok" display="https://en.wikipedia.org/wiki/Bangkok" xr:uid="{418142FE-E33A-4FDF-8291-13955B771077}"/>
    <hyperlink ref="H500" r:id="rId223" tooltip="Rome" display="https://en.wikipedia.org/wiki/Rome" xr:uid="{7B230904-A1F1-4292-BA82-15F5D3D822F2}"/>
    <hyperlink ref="L500" r:id="rId224" location="cite_note-27" display="https://en.wikipedia.org/wiki/List_of_WBC_world_champions - cite_note-27" xr:uid="{6F050505-C6A6-462D-A429-BE40AD30E4C5}"/>
    <hyperlink ref="L501" r:id="rId225" location="cite_note-28" display="https://en.wikipedia.org/wiki/List_of_WBC_world_champions - cite_note-28" xr:uid="{8E0EE348-197A-4B22-90F3-CB8927D54B26}"/>
    <hyperlink ref="L502" r:id="rId226" tooltip="Bernabe Villacampo" display="https://en.wikipedia.org/wiki/Bernabe_Villacampo" xr:uid="{2B9CB460-A530-45FE-8DB7-C206188C2E91}"/>
    <hyperlink ref="H503" r:id="rId227" tooltip="Mexico City" display="https://en.wikipedia.org/wiki/Mexico_City" xr:uid="{E08D8B0A-C916-405D-9332-A1B70C91FE59}"/>
    <hyperlink ref="E504" r:id="rId228" tooltip="Thailand" display="https://en.wikipedia.org/wiki/Thailand" xr:uid="{AE65E382-D865-49CD-B8C2-83F7FB430BD2}"/>
    <hyperlink ref="L505" r:id="rId229" location="cite_note-29" display="https://en.wikipedia.org/wiki/List_of_WBC_world_champions - cite_note-29" xr:uid="{AB476363-F5C1-4A8E-894F-645EB568A2D9}"/>
    <hyperlink ref="H506" r:id="rId230" tooltip="Caracas" display="https://en.wikipedia.org/wiki/Caracas" xr:uid="{8C6D005F-3345-4C83-BB90-3034E4188E9F}"/>
    <hyperlink ref="L507" r:id="rId231" location="cite_note-30" display="https://en.wikipedia.org/wiki/List_of_WBC_world_champions - cite_note-30" xr:uid="{C0E8E040-8BFD-4B8F-8102-5CCA2DF17CC5}"/>
    <hyperlink ref="E508" r:id="rId232" tooltip="Venezuela" display="https://en.wikipedia.org/wiki/Venezuela" xr:uid="{9FA9B834-F5E7-416F-8066-2A41366F548A}"/>
    <hyperlink ref="L508" r:id="rId233" tooltip="Miguel Canto" display="https://en.wikipedia.org/wiki/Miguel_Canto" xr:uid="{C8AD2F1B-BBB6-4E25-86DD-3E17E00C1CD9}"/>
    <hyperlink ref="H508" r:id="rId234" tooltip="Maracaibo" display="https://en.wikipedia.org/wiki/Maracaibo" xr:uid="{7205C596-B7C4-4DDD-9ACE-A5DA791198F8}"/>
    <hyperlink ref="H510" r:id="rId235" tooltip="Sendai" display="https://en.wikipedia.org/wiki/Sendai" xr:uid="{8BA7742B-A6F7-494C-B247-359AB6580CEF}"/>
    <hyperlink ref="H511" r:id="rId236" tooltip="Busan" display="https://en.wikipedia.org/wiki/Busan" xr:uid="{F80D22AE-C10A-4965-89A9-462780BE9083}"/>
    <hyperlink ref="E512" r:id="rId237" tooltip="Japan" display="https://en.wikipedia.org/wiki/Japan" xr:uid="{451116C0-7742-4E1C-8802-7B1971D695CD}"/>
    <hyperlink ref="H512" r:id="rId238" tooltip="Seoul" display="https://en.wikipedia.org/wiki/Seoul" xr:uid="{FBB953A5-4757-4536-80A6-25D1AB4ECD2B}"/>
    <hyperlink ref="H513" r:id="rId239" tooltip="Mito, Ibaraki" display="https://en.wikipedia.org/wiki/Mito,_Ibaraki" xr:uid="{71E4D708-7857-4B3B-8DB1-11D47628537E}"/>
    <hyperlink ref="H514" r:id="rId240" tooltip="Tampico" display="https://en.wikipedia.org/wiki/Tampico" xr:uid="{C966188A-3380-4A04-9995-6B8AF9DDC0AA}"/>
    <hyperlink ref="H515" r:id="rId241" tooltip="Mérida, Yucatán" display="https://en.wikipedia.org/wiki/M%C3%A9rida,_Yucat%C3%A1n" xr:uid="{FAFFF558-A260-4C75-9947-76B4AB2E0A9D}"/>
    <hyperlink ref="H516" r:id="rId242" tooltip="Los Angeles" display="https://en.wikipedia.org/wiki/Los_Angeles" xr:uid="{816298C0-9D74-4ACA-BFD4-FD0DD11AA7A3}"/>
    <hyperlink ref="H517" r:id="rId243" tooltip="London" display="https://en.wikipedia.org/wiki/London" xr:uid="{A464633E-8591-45FA-A8B8-8E2C2754F87A}"/>
    <hyperlink ref="H522" r:id="rId244" tooltip="Pohang" display="https://en.wikipedia.org/wiki/Pohang" xr:uid="{23719D04-2F3B-4E37-AB2D-C183B30678C9}"/>
    <hyperlink ref="E523" r:id="rId245" tooltip="Thailand" display="https://en.wikipedia.org/wiki/Thailand" xr:uid="{0B0BDC66-0A8A-4F62-A105-960088107139}"/>
    <hyperlink ref="H523" r:id="rId246" tooltip="Trang, Thailand" display="https://en.wikipedia.org/wiki/Trang,_Thailand" xr:uid="{18EDA2DD-6E01-4E5C-8C50-649D34F3C019}"/>
    <hyperlink ref="H524" r:id="rId247" tooltip="Ayutthaya (city)" display="https://en.wikipedia.org/wiki/Ayutthaya_(city)" xr:uid="{DE697EB7-61E6-443B-9DC1-5224A4AB0D1A}"/>
    <hyperlink ref="H526" r:id="rId248" tooltip="Sapporo" display="https://en.wikipedia.org/wiki/Sapporo" xr:uid="{1611AC34-6A51-4E0A-A52A-7C0BF4FB3F30}"/>
    <hyperlink ref="L527" r:id="rId249" location="cite_note-31" display="https://en.wikipedia.org/wiki/List_of_WBC_world_champions - cite_note-31" xr:uid="{5DC8D1F8-04CC-4BFA-A2F7-14A43B980848}"/>
    <hyperlink ref="H528" r:id="rId250" tooltip="Nakhon Si Thammarat" display="https://en.wikipedia.org/wiki/Nakhon_Si_Thammarat" xr:uid="{97E673CB-2358-447B-BEA6-284F9492DACF}"/>
    <hyperlink ref="H529" r:id="rId251" tooltip="Udon Thani" display="https://en.wikipedia.org/wiki/Udon_Thani" xr:uid="{0249B751-8338-478E-8690-4D2326ED841D}"/>
    <hyperlink ref="H530" r:id="rId252" tooltip="Phichit" display="https://en.wikipedia.org/wiki/Phichit" xr:uid="{DBA9D11F-66E4-471D-BE39-8A6DCAB908F9}"/>
    <hyperlink ref="H532" r:id="rId253" tooltip="Saitama, Saitama" display="https://en.wikipedia.org/wiki/Saitama,_Saitama" xr:uid="{889C58B1-2709-45FA-91EE-3D1EE7F984FA}"/>
    <hyperlink ref="E533" r:id="rId254" tooltip="Thailand" display="https://en.wikipedia.org/wiki/Thailand" xr:uid="{F6B2E763-90DB-4AB0-A8FA-4A95F3D41F71}"/>
    <hyperlink ref="H534" r:id="rId255" tooltip="Chonburi" display="https://en.wikipedia.org/wiki/Chonburi" xr:uid="{20BE4D83-6DD9-4553-9CED-084E87ED7D3B}"/>
    <hyperlink ref="L539" r:id="rId256" location="cite_note-33" display="https://en.wikipedia.org/wiki/List_of_WBC_world_champions - cite_note-33" xr:uid="{A45C09D9-4556-48D9-A0E7-CA11E7AF3E1D}"/>
    <hyperlink ref="H540" r:id="rId257" tooltip="Yokohama" display="https://en.wikipedia.org/wiki/Yokohama" xr:uid="{8A3488CE-9A30-4119-993E-BE282F5BEAF5}"/>
    <hyperlink ref="L542" r:id="rId258" tooltip="Cristofer Rosales" display="https://en.wikipedia.org/wiki/Cristofer_Rosales" xr:uid="{695FF27F-967B-4D7E-ABF5-58C7EB004972}"/>
    <hyperlink ref="H543" r:id="rId259" tooltip="Milan" display="https://en.wikipedia.org/wiki/Milan" xr:uid="{780B2544-0B8F-4CC5-BB9F-3D80BE091A71}"/>
    <hyperlink ref="L543" r:id="rId260" location="cite_note-34" display="https://en.wikipedia.org/wiki/List_of_WBC_world_champions - cite_note-34" xr:uid="{3F7266E1-EDAE-4F4A-A45C-F928DD250DF0}"/>
    <hyperlink ref="H544" r:id="rId261" tooltip="Caracas" display="https://en.wikipedia.org/wiki/Caracas" xr:uid="{3CBC628F-837E-4CA7-B17F-2DB43C23528A}"/>
    <hyperlink ref="H546" r:id="rId262" tooltip="Bangkok" display="https://en.wikipedia.org/wiki/Bangkok" xr:uid="{BA794C93-AD0F-4F4B-BD33-09730FFF95BB}"/>
    <hyperlink ref="H547" r:id="rId263" tooltip="Seoul" display="https://en.wikipedia.org/wiki/Seoul" xr:uid="{61642270-D0FA-44F6-90F3-23F21FD6502C}"/>
    <hyperlink ref="H548" r:id="rId264" tooltip="Tokyo" display="https://en.wikipedia.org/wiki/Tokyo" xr:uid="{075018BF-1EAD-400D-B693-14413E34A7E0}"/>
    <hyperlink ref="H550" r:id="rId265" tooltip="Panama City" display="https://en.wikipedia.org/wiki/Panama_City" xr:uid="{DF334EA8-1C18-45DA-9927-88D8E453371C}"/>
    <hyperlink ref="E552" r:id="rId266" tooltip="Panama" display="https://en.wikipedia.org/wiki/Panama" xr:uid="{370DABB7-48B1-4047-BAD6-BF25DC937455}"/>
    <hyperlink ref="H552" r:id="rId267" tooltip="Kanazawa" display="https://en.wikipedia.org/wiki/Kanazawa" xr:uid="{E40B3F28-366E-4B1E-9C88-B865B6EBE82B}"/>
    <hyperlink ref="H553" r:id="rId268" tooltip="Daejeon" display="https://en.wikipedia.org/wiki/Daejeon" xr:uid="{FE471AE8-3B49-48D2-976D-1019140CD3F1}"/>
    <hyperlink ref="H554" r:id="rId269" tooltip="Gimhae" display="https://en.wikipedia.org/wiki/Gimhae" xr:uid="{E1C26454-87EB-4132-B6FA-5881AB9B325B}"/>
    <hyperlink ref="H556" r:id="rId270" tooltip="Chongju" display="https://en.wikipedia.org/wiki/Chongju" xr:uid="{13E9BB70-4D2B-47A0-936F-D6378851DC9A}"/>
    <hyperlink ref="H557" r:id="rId271" tooltip="Inglewood, California" display="https://en.wikipedia.org/wiki/Inglewood,_California" xr:uid="{5DD5A745-DCD5-4B22-870E-6817D81A5EC0}"/>
    <hyperlink ref="E559" r:id="rId272" tooltip="Mexico" display="https://en.wikipedia.org/wiki/Mexico" xr:uid="{8FD3CF20-18C6-4885-9FB0-70AE3AE21393}"/>
    <hyperlink ref="H559" r:id="rId273" tooltip="Las Vegas" display="https://en.wikipedia.org/wiki/Las_Vegas" xr:uid="{410892CC-846A-483A-A291-850F0DA7AEAA}"/>
    <hyperlink ref="E561" r:id="rId274" tooltip="Mexico" display="https://en.wikipedia.org/wiki/Mexico" xr:uid="{25008EA7-D393-4189-A75A-E188CD271B83}"/>
    <hyperlink ref="L565" r:id="rId275" tooltip="José Antonio Aguirre (boxer)" display="https://en.wikipedia.org/wiki/Jos%C3%A9_Antonio_Aguirre_(boxer)" xr:uid="{22214AE5-5667-42D1-A582-AEBDE35405AD}"/>
    <hyperlink ref="H565" r:id="rId276" tooltip="Mexico City" display="https://en.wikipedia.org/wiki/Mexico_City" xr:uid="{CCDDCEA8-EA7B-438B-BE66-ACB489AB6AF4}"/>
    <hyperlink ref="H566" r:id="rId277" tooltip="Los Angeles" display="https://en.wikipedia.org/wiki/Los_Angeles" xr:uid="{B7AABDCC-A086-4CE2-848F-E69BB0748EF4}"/>
    <hyperlink ref="L567" r:id="rId278" location="cite_note-35" display="https://en.wikipedia.org/wiki/List_of_WBC_world_champions - cite_note-35" xr:uid="{57167641-8E1A-4FBF-93DB-58CF46CE09AB}"/>
    <hyperlink ref="L568" r:id="rId279" tooltip="Brian Viloria" display="https://en.wikipedia.org/wiki/Brian_Viloria" xr:uid="{C27502EF-F39C-498F-B735-EBCB4F282CDA}"/>
    <hyperlink ref="H569" r:id="rId280" tooltip="Tuxtla Gutiérrez" display="https://en.wikipedia.org/wiki/Tuxtla_Guti%C3%A9rrez" xr:uid="{3711705D-EB7A-4996-A03F-F3D3050082C9}"/>
    <hyperlink ref="E570" r:id="rId281" tooltip="Mexico" display="https://en.wikipedia.org/wiki/Mexico" xr:uid="{094E7637-323E-441F-A28E-E09B2A64B341}"/>
    <hyperlink ref="H570" r:id="rId282" tooltip="San Juan del Río" display="https://en.wikipedia.org/wiki/San_Juan_del_R%C3%ADo" xr:uid="{68903592-ABF5-4A8A-8CDE-E4E80B7067B4}"/>
    <hyperlink ref="H571" r:id="rId283" tooltip="Mérida, Mérida" display="https://en.wikipedia.org/wiki/M%C3%A9rida,_M%C3%A9rida" xr:uid="{43F76592-33E2-4FAE-A350-D2C962C98F15}"/>
    <hyperlink ref="H572" r:id="rId284" tooltip="Texcoco, State of Mexico" display="https://en.wikipedia.org/wiki/Texcoco,_State_of_Mexico" xr:uid="{836BB0AD-2BBD-4CB7-B3D3-5D506D6FE57B}"/>
    <hyperlink ref="E574" r:id="rId285" tooltip="Mexico" display="https://en.wikipedia.org/wiki/Mexico" xr:uid="{FCE29F87-79D6-40C3-A3B7-B342EB9E09AE}"/>
    <hyperlink ref="H574" r:id="rId286" tooltip="Toluca" display="https://en.wikipedia.org/wiki/Toluca" xr:uid="{A756B82D-ADB0-4649-BE79-6D8C36A20766}"/>
    <hyperlink ref="L576" r:id="rId287" tooltip="Akira Yaegashi" display="https://en.wikipedia.org/wiki/Akira_Yaegashi" xr:uid="{42A73678-F9E8-4C0B-9CBE-21F01F371BAC}"/>
    <hyperlink ref="H577" r:id="rId288" tooltip="Sendai" display="https://en.wikipedia.org/wiki/Sendai" xr:uid="{53A8BBC2-35EB-464D-B924-D91FA85ABC83}"/>
    <hyperlink ref="H578" r:id="rId289" tooltip="Kyoto" display="https://en.wikipedia.org/wiki/Kyoto" xr:uid="{9BCDFC3D-6B84-4054-8872-3320AB1ADEE0}"/>
    <hyperlink ref="L24" r:id="rId290" location="cite_note-6" display="https://en.wikipedia.org/wiki/List_of_WBC_world_champions - cite_note-6" xr:uid="{410FCF05-7280-481D-8A8D-B090A66CE7C2}"/>
  </hyperlinks>
  <pageMargins left="0.7" right="0.7" top="0.75" bottom="0.75" header="0.3" footer="0.3"/>
  <pageSetup orientation="portrait" horizontalDpi="360" verticalDpi="360" r:id="rId291"/>
  <drawing r:id="rId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5C5BD-2932-41B6-B5BF-A2B8E605013A}">
  <dimension ref="A1:Q344"/>
  <sheetViews>
    <sheetView workbookViewId="0">
      <pane ySplit="1" topLeftCell="A324" activePane="bottomLeft" state="frozen"/>
      <selection pane="bottomLeft" activeCell="C2" sqref="C2:C344"/>
    </sheetView>
  </sheetViews>
  <sheetFormatPr defaultRowHeight="15" x14ac:dyDescent="0.25"/>
  <cols>
    <col min="2" max="2" width="19.5703125" bestFit="1" customWidth="1"/>
    <col min="3" max="3" width="19.5703125" customWidth="1"/>
    <col min="4" max="4" width="4.140625" bestFit="1" customWidth="1"/>
    <col min="5" max="5" width="30.7109375" customWidth="1"/>
    <col min="6" max="6" width="12.140625" bestFit="1" customWidth="1"/>
    <col min="7" max="7" width="10.7109375" style="1" bestFit="1" customWidth="1"/>
    <col min="8" max="8" width="30.7109375" customWidth="1"/>
    <col min="9" max="9" width="9.28515625" bestFit="1" customWidth="1"/>
    <col min="11" max="12" width="10.7109375" bestFit="1" customWidth="1"/>
    <col min="13" max="13" width="16.5703125" bestFit="1" customWidth="1"/>
  </cols>
  <sheetData>
    <row r="1" spans="1:17" x14ac:dyDescent="0.25">
      <c r="A1" t="s">
        <v>300</v>
      </c>
      <c r="B1" t="s">
        <v>1713</v>
      </c>
      <c r="C1" t="s">
        <v>4963</v>
      </c>
      <c r="D1" t="s">
        <v>332</v>
      </c>
      <c r="E1" t="s">
        <v>301</v>
      </c>
      <c r="F1" t="s">
        <v>733</v>
      </c>
      <c r="G1" s="1" t="s">
        <v>346</v>
      </c>
      <c r="H1" t="s">
        <v>1733</v>
      </c>
      <c r="I1" t="s">
        <v>0</v>
      </c>
      <c r="J1" t="s">
        <v>1</v>
      </c>
      <c r="K1" t="s">
        <v>1060</v>
      </c>
      <c r="L1" t="s">
        <v>1712</v>
      </c>
      <c r="M1" t="s">
        <v>3044</v>
      </c>
      <c r="N1" t="s">
        <v>3045</v>
      </c>
      <c r="O1" t="s">
        <v>3046</v>
      </c>
      <c r="P1" t="s">
        <v>3047</v>
      </c>
      <c r="Q1" t="s">
        <v>4938</v>
      </c>
    </row>
    <row r="2" spans="1:17" x14ac:dyDescent="0.25">
      <c r="A2" t="s">
        <v>305</v>
      </c>
      <c r="B2" t="s">
        <v>1710</v>
      </c>
      <c r="C2" t="str">
        <f>VLOOKUP(B2,'Weight Classes'!$J$2:$K$18,2,FALSE)</f>
        <v>Heavyweight</v>
      </c>
      <c r="D2">
        <v>1</v>
      </c>
      <c r="E2" t="s">
        <v>1734</v>
      </c>
      <c r="F2" t="s">
        <v>749</v>
      </c>
      <c r="G2" s="1">
        <v>32634</v>
      </c>
      <c r="H2" t="s">
        <v>1736</v>
      </c>
      <c r="I2">
        <v>1</v>
      </c>
      <c r="L2" t="s">
        <v>1735</v>
      </c>
      <c r="M2" s="1">
        <f>IF(B3=B2,G3,"")</f>
        <v>33249</v>
      </c>
      <c r="N2">
        <f>M2-G2</f>
        <v>615</v>
      </c>
      <c r="O2" t="str">
        <f>VLOOKUP(F2,'Country Mapping'!$A$1:$C$330,2,FALSE)</f>
        <v>Western Europe</v>
      </c>
      <c r="P2" t="str">
        <f>VLOOKUP(F2,'Country Mapping'!$A$1:$C$330,3,FALSE)</f>
        <v>Europe</v>
      </c>
    </row>
    <row r="3" spans="1:17" x14ac:dyDescent="0.25">
      <c r="A3" t="s">
        <v>305</v>
      </c>
      <c r="B3" t="s">
        <v>1710</v>
      </c>
      <c r="C3" t="str">
        <f>VLOOKUP(B3,'Weight Classes'!$J$2:$K$18,2,FALSE)</f>
        <v>Heavyweight</v>
      </c>
      <c r="D3">
        <v>2</v>
      </c>
      <c r="E3" t="s">
        <v>1737</v>
      </c>
      <c r="F3" t="s">
        <v>734</v>
      </c>
      <c r="G3" s="1">
        <v>33249</v>
      </c>
      <c r="H3" t="s">
        <v>1120</v>
      </c>
      <c r="I3">
        <v>1</v>
      </c>
      <c r="K3" s="1">
        <v>33573</v>
      </c>
      <c r="L3" t="s">
        <v>1738</v>
      </c>
      <c r="M3" s="1">
        <f>IF(B4=B3,G4,"")</f>
        <v>33739</v>
      </c>
      <c r="N3">
        <f>IF(B3=B4,M3-G3,"")</f>
        <v>490</v>
      </c>
      <c r="O3" t="str">
        <f>VLOOKUP(F3,'Country Mapping'!$A$1:$C$330,2,FALSE)</f>
        <v>North America</v>
      </c>
      <c r="P3" t="str">
        <f>VLOOKUP(F3,'Country Mapping'!$A$1:$C$330,3,FALSE)</f>
        <v>North America</v>
      </c>
    </row>
    <row r="4" spans="1:17" ht="15" customHeight="1" x14ac:dyDescent="0.25">
      <c r="A4" t="s">
        <v>305</v>
      </c>
      <c r="B4" t="s">
        <v>1710</v>
      </c>
      <c r="C4" t="str">
        <f>VLOOKUP(B4,'Weight Classes'!$J$2:$K$18,2,FALSE)</f>
        <v>Heavyweight</v>
      </c>
      <c r="D4">
        <v>3</v>
      </c>
      <c r="E4" t="s">
        <v>360</v>
      </c>
      <c r="F4" t="s">
        <v>734</v>
      </c>
      <c r="G4" s="1">
        <v>33739</v>
      </c>
      <c r="H4" t="s">
        <v>1120</v>
      </c>
      <c r="I4">
        <v>0</v>
      </c>
      <c r="K4" s="1">
        <v>34008</v>
      </c>
      <c r="L4" t="s">
        <v>1739</v>
      </c>
      <c r="M4" s="1">
        <f t="shared" ref="M4:M67" si="0">IF(B5=B4,G5,"")</f>
        <v>34127</v>
      </c>
      <c r="N4">
        <f t="shared" ref="N4:N67" si="1">IF(B4=B5,M4-G4,"")</f>
        <v>388</v>
      </c>
      <c r="O4" t="str">
        <f>VLOOKUP(F4,'Country Mapping'!$A$1:$C$330,2,FALSE)</f>
        <v>North America</v>
      </c>
      <c r="P4" t="str">
        <f>VLOOKUP(F4,'Country Mapping'!$A$1:$C$330,3,FALSE)</f>
        <v>North America</v>
      </c>
    </row>
    <row r="5" spans="1:17" x14ac:dyDescent="0.25">
      <c r="A5" t="s">
        <v>305</v>
      </c>
      <c r="B5" t="s">
        <v>1710</v>
      </c>
      <c r="C5" t="str">
        <f>VLOOKUP(B5,'Weight Classes'!$J$2:$K$18,2,FALSE)</f>
        <v>Heavyweight</v>
      </c>
      <c r="D5">
        <v>4</v>
      </c>
      <c r="E5" t="s">
        <v>1740</v>
      </c>
      <c r="F5" t="s">
        <v>734</v>
      </c>
      <c r="G5" s="1">
        <v>34127</v>
      </c>
      <c r="H5" t="s">
        <v>1064</v>
      </c>
      <c r="I5">
        <v>1</v>
      </c>
      <c r="L5" t="s">
        <v>1741</v>
      </c>
      <c r="M5" s="1">
        <f t="shared" si="0"/>
        <v>34271</v>
      </c>
      <c r="N5">
        <f t="shared" si="1"/>
        <v>144</v>
      </c>
      <c r="O5" t="str">
        <f>VLOOKUP(F5,'Country Mapping'!$A$1:$C$330,2,FALSE)</f>
        <v>North America</v>
      </c>
      <c r="P5" t="str">
        <f>VLOOKUP(F5,'Country Mapping'!$A$1:$C$330,3,FALSE)</f>
        <v>North America</v>
      </c>
    </row>
    <row r="6" spans="1:17" x14ac:dyDescent="0.25">
      <c r="A6" t="s">
        <v>305</v>
      </c>
      <c r="B6" t="s">
        <v>1710</v>
      </c>
      <c r="C6" t="str">
        <f>VLOOKUP(B6,'Weight Classes'!$J$2:$K$18,2,FALSE)</f>
        <v>Heavyweight</v>
      </c>
      <c r="D6">
        <v>5</v>
      </c>
      <c r="E6" t="s">
        <v>1742</v>
      </c>
      <c r="F6" t="s">
        <v>736</v>
      </c>
      <c r="G6" s="1">
        <v>34271</v>
      </c>
      <c r="H6" t="s">
        <v>1743</v>
      </c>
      <c r="I6">
        <v>0</v>
      </c>
      <c r="M6" s="1">
        <f t="shared" si="0"/>
        <v>34412</v>
      </c>
      <c r="N6">
        <f t="shared" si="1"/>
        <v>141</v>
      </c>
      <c r="O6" t="str">
        <f>VLOOKUP(F6,'Country Mapping'!$A$1:$C$330,2,FALSE)</f>
        <v>Western Europe</v>
      </c>
      <c r="P6" t="str">
        <f>VLOOKUP(F6,'Country Mapping'!$A$1:$C$330,3,FALSE)</f>
        <v>Europe</v>
      </c>
    </row>
    <row r="7" spans="1:17" x14ac:dyDescent="0.25">
      <c r="A7" t="s">
        <v>305</v>
      </c>
      <c r="B7" t="s">
        <v>1710</v>
      </c>
      <c r="C7" t="str">
        <f>VLOOKUP(B7,'Weight Classes'!$J$2:$K$18,2,FALSE)</f>
        <v>Heavyweight</v>
      </c>
      <c r="D7">
        <v>6</v>
      </c>
      <c r="E7" t="s">
        <v>1744</v>
      </c>
      <c r="F7" t="s">
        <v>736</v>
      </c>
      <c r="G7" s="1">
        <v>34412</v>
      </c>
      <c r="H7" t="s">
        <v>1745</v>
      </c>
      <c r="I7">
        <v>0</v>
      </c>
      <c r="M7" s="1">
        <f t="shared" si="0"/>
        <v>34769</v>
      </c>
      <c r="N7">
        <f t="shared" si="1"/>
        <v>357</v>
      </c>
      <c r="O7" t="str">
        <f>VLOOKUP(F7,'Country Mapping'!$A$1:$C$330,2,FALSE)</f>
        <v>Western Europe</v>
      </c>
      <c r="P7" t="str">
        <f>VLOOKUP(F7,'Country Mapping'!$A$1:$C$330,3,FALSE)</f>
        <v>Europe</v>
      </c>
    </row>
    <row r="8" spans="1:17" x14ac:dyDescent="0.25">
      <c r="A8" t="s">
        <v>305</v>
      </c>
      <c r="B8" t="s">
        <v>1710</v>
      </c>
      <c r="C8" t="str">
        <f>VLOOKUP(B8,'Weight Classes'!$J$2:$K$18,2,FALSE)</f>
        <v>Heavyweight</v>
      </c>
      <c r="D8">
        <v>7</v>
      </c>
      <c r="E8" t="s">
        <v>358</v>
      </c>
      <c r="F8" t="s">
        <v>734</v>
      </c>
      <c r="G8" s="1">
        <v>34769</v>
      </c>
      <c r="H8" t="s">
        <v>1064</v>
      </c>
      <c r="I8">
        <v>1</v>
      </c>
      <c r="K8" s="1">
        <v>35034</v>
      </c>
      <c r="L8" t="s">
        <v>1746</v>
      </c>
      <c r="M8" s="1">
        <f t="shared" si="0"/>
        <v>35245</v>
      </c>
      <c r="N8">
        <f t="shared" si="1"/>
        <v>476</v>
      </c>
      <c r="O8" t="str">
        <f>VLOOKUP(F8,'Country Mapping'!$A$1:$C$330,2,FALSE)</f>
        <v>North America</v>
      </c>
      <c r="P8" t="str">
        <f>VLOOKUP(F8,'Country Mapping'!$A$1:$C$330,3,FALSE)</f>
        <v>North America</v>
      </c>
    </row>
    <row r="9" spans="1:17" x14ac:dyDescent="0.25">
      <c r="A9" t="s">
        <v>305</v>
      </c>
      <c r="B9" t="s">
        <v>1710</v>
      </c>
      <c r="C9" t="str">
        <f>VLOOKUP(B9,'Weight Classes'!$J$2:$K$18,2,FALSE)</f>
        <v>Heavyweight</v>
      </c>
      <c r="D9">
        <v>8</v>
      </c>
      <c r="E9" t="s">
        <v>1747</v>
      </c>
      <c r="F9" t="s">
        <v>736</v>
      </c>
      <c r="G9" s="1">
        <v>35245</v>
      </c>
      <c r="H9" t="s">
        <v>1748</v>
      </c>
      <c r="I9">
        <v>2</v>
      </c>
      <c r="K9" s="1">
        <v>35459</v>
      </c>
      <c r="L9" t="s">
        <v>1749</v>
      </c>
      <c r="M9" s="1">
        <f t="shared" si="0"/>
        <v>35609</v>
      </c>
      <c r="N9">
        <f t="shared" si="1"/>
        <v>364</v>
      </c>
      <c r="O9" t="str">
        <f>VLOOKUP(F9,'Country Mapping'!$A$1:$C$330,2,FALSE)</f>
        <v>Western Europe</v>
      </c>
      <c r="P9" t="str">
        <f>VLOOKUP(F9,'Country Mapping'!$A$1:$C$330,3,FALSE)</f>
        <v>Europe</v>
      </c>
    </row>
    <row r="10" spans="1:17" x14ac:dyDescent="0.25">
      <c r="A10" t="s">
        <v>305</v>
      </c>
      <c r="B10" t="s">
        <v>1710</v>
      </c>
      <c r="C10" t="str">
        <f>VLOOKUP(B10,'Weight Classes'!$J$2:$K$18,2,FALSE)</f>
        <v>Heavyweight</v>
      </c>
      <c r="D10">
        <v>9</v>
      </c>
      <c r="E10" t="s">
        <v>1750</v>
      </c>
      <c r="F10" t="s">
        <v>736</v>
      </c>
      <c r="G10" s="1">
        <v>35609</v>
      </c>
      <c r="H10" t="s">
        <v>1752</v>
      </c>
      <c r="I10">
        <v>2</v>
      </c>
      <c r="L10" t="s">
        <v>1751</v>
      </c>
      <c r="M10" s="1">
        <f t="shared" si="0"/>
        <v>36337</v>
      </c>
      <c r="N10">
        <f t="shared" si="1"/>
        <v>728</v>
      </c>
      <c r="O10" t="str">
        <f>VLOOKUP(F10,'Country Mapping'!$A$1:$C$330,2,FALSE)</f>
        <v>Western Europe</v>
      </c>
      <c r="P10" t="str">
        <f>VLOOKUP(F10,'Country Mapping'!$A$1:$C$330,3,FALSE)</f>
        <v>Europe</v>
      </c>
    </row>
    <row r="11" spans="1:17" x14ac:dyDescent="0.25">
      <c r="A11" t="s">
        <v>305</v>
      </c>
      <c r="B11" t="s">
        <v>1710</v>
      </c>
      <c r="C11" t="str">
        <f>VLOOKUP(B11,'Weight Classes'!$J$2:$K$18,2,FALSE)</f>
        <v>Heavyweight</v>
      </c>
      <c r="D11">
        <v>10</v>
      </c>
      <c r="E11" t="s">
        <v>1315</v>
      </c>
      <c r="F11" t="s">
        <v>739</v>
      </c>
      <c r="G11" s="1">
        <v>36337</v>
      </c>
      <c r="H11" t="s">
        <v>1077</v>
      </c>
      <c r="I11">
        <v>2</v>
      </c>
      <c r="M11" s="1">
        <f t="shared" si="0"/>
        <v>36617</v>
      </c>
      <c r="N11">
        <f t="shared" si="1"/>
        <v>280</v>
      </c>
      <c r="O11" t="str">
        <f>VLOOKUP(F11,'Country Mapping'!$A$1:$C$330,2,FALSE)</f>
        <v>Eastern Europe</v>
      </c>
      <c r="P11" t="str">
        <f>VLOOKUP(F11,'Country Mapping'!$A$1:$C$330,3,FALSE)</f>
        <v>Europe</v>
      </c>
    </row>
    <row r="12" spans="1:17" x14ac:dyDescent="0.25">
      <c r="A12" t="s">
        <v>305</v>
      </c>
      <c r="B12" t="s">
        <v>1710</v>
      </c>
      <c r="C12" t="str">
        <f>VLOOKUP(B12,'Weight Classes'!$J$2:$K$18,2,FALSE)</f>
        <v>Heavyweight</v>
      </c>
      <c r="D12">
        <v>11</v>
      </c>
      <c r="E12" t="s">
        <v>1753</v>
      </c>
      <c r="F12" t="s">
        <v>734</v>
      </c>
      <c r="G12" s="1">
        <v>36617</v>
      </c>
      <c r="H12" t="s">
        <v>1086</v>
      </c>
      <c r="I12">
        <v>0</v>
      </c>
      <c r="M12" s="1">
        <f t="shared" si="0"/>
        <v>36813</v>
      </c>
      <c r="N12">
        <f t="shared" si="1"/>
        <v>196</v>
      </c>
      <c r="O12" t="str">
        <f>VLOOKUP(F12,'Country Mapping'!$A$1:$C$330,2,FALSE)</f>
        <v>North America</v>
      </c>
      <c r="P12" t="str">
        <f>VLOOKUP(F12,'Country Mapping'!$A$1:$C$330,3,FALSE)</f>
        <v>North America</v>
      </c>
    </row>
    <row r="13" spans="1:17" x14ac:dyDescent="0.25">
      <c r="A13" t="s">
        <v>305</v>
      </c>
      <c r="B13" t="s">
        <v>1710</v>
      </c>
      <c r="C13" t="str">
        <f>VLOOKUP(B13,'Weight Classes'!$J$2:$K$18,2,FALSE)</f>
        <v>Heavyweight</v>
      </c>
      <c r="D13">
        <v>12</v>
      </c>
      <c r="E13" t="s">
        <v>1754</v>
      </c>
      <c r="F13" t="s">
        <v>739</v>
      </c>
      <c r="G13" s="1">
        <v>36813</v>
      </c>
      <c r="H13" t="s">
        <v>1755</v>
      </c>
      <c r="I13">
        <v>5</v>
      </c>
      <c r="M13" s="1">
        <f t="shared" si="0"/>
        <v>37688</v>
      </c>
      <c r="N13">
        <f t="shared" si="1"/>
        <v>875</v>
      </c>
      <c r="O13" t="str">
        <f>VLOOKUP(F13,'Country Mapping'!$A$1:$C$330,2,FALSE)</f>
        <v>Eastern Europe</v>
      </c>
      <c r="P13" t="str">
        <f>VLOOKUP(F13,'Country Mapping'!$A$1:$C$330,3,FALSE)</f>
        <v>Europe</v>
      </c>
    </row>
    <row r="14" spans="1:17" x14ac:dyDescent="0.25">
      <c r="A14" t="s">
        <v>305</v>
      </c>
      <c r="B14" t="s">
        <v>1710</v>
      </c>
      <c r="C14" t="str">
        <f>VLOOKUP(B14,'Weight Classes'!$J$2:$K$18,2,FALSE)</f>
        <v>Heavyweight</v>
      </c>
      <c r="D14">
        <v>13</v>
      </c>
      <c r="E14" t="s">
        <v>1756</v>
      </c>
      <c r="F14" t="s">
        <v>735</v>
      </c>
      <c r="G14" s="1">
        <v>37688</v>
      </c>
      <c r="H14" t="s">
        <v>1757</v>
      </c>
      <c r="I14">
        <v>0</v>
      </c>
      <c r="K14" s="1">
        <v>37956</v>
      </c>
      <c r="L14" t="s">
        <v>1758</v>
      </c>
      <c r="M14" s="1">
        <f t="shared" si="0"/>
        <v>38087</v>
      </c>
      <c r="N14">
        <f t="shared" si="1"/>
        <v>399</v>
      </c>
      <c r="O14" t="str">
        <f>VLOOKUP(F14,'Country Mapping'!$A$1:$C$330,2,FALSE)</f>
        <v>Sub-Saharan Africa</v>
      </c>
      <c r="P14" t="str">
        <f>VLOOKUP(F14,'Country Mapping'!$A$1:$C$330,3,FALSE)</f>
        <v>Africa</v>
      </c>
    </row>
    <row r="15" spans="1:17" ht="15" customHeight="1" x14ac:dyDescent="0.25">
      <c r="A15" t="s">
        <v>305</v>
      </c>
      <c r="B15" t="s">
        <v>1710</v>
      </c>
      <c r="C15" t="str">
        <f>VLOOKUP(B15,'Weight Classes'!$J$2:$K$18,2,FALSE)</f>
        <v>Heavyweight</v>
      </c>
      <c r="D15">
        <v>14</v>
      </c>
      <c r="E15" t="s">
        <v>1759</v>
      </c>
      <c r="F15" t="s">
        <v>734</v>
      </c>
      <c r="G15" s="1">
        <v>38087</v>
      </c>
      <c r="H15" t="s">
        <v>1064</v>
      </c>
      <c r="I15">
        <v>3</v>
      </c>
      <c r="L15" t="s">
        <v>1760</v>
      </c>
      <c r="M15" s="1">
        <f t="shared" si="0"/>
        <v>38808</v>
      </c>
      <c r="N15">
        <f t="shared" si="1"/>
        <v>721</v>
      </c>
      <c r="O15" t="str">
        <f>VLOOKUP(F15,'Country Mapping'!$A$1:$C$330,2,FALSE)</f>
        <v>North America</v>
      </c>
      <c r="P15" t="str">
        <f>VLOOKUP(F15,'Country Mapping'!$A$1:$C$330,3,FALSE)</f>
        <v>North America</v>
      </c>
    </row>
    <row r="16" spans="1:17" x14ac:dyDescent="0.25">
      <c r="A16" t="s">
        <v>305</v>
      </c>
      <c r="B16" t="s">
        <v>1710</v>
      </c>
      <c r="C16" t="str">
        <f>VLOOKUP(B16,'Weight Classes'!$J$2:$K$18,2,FALSE)</f>
        <v>Heavyweight</v>
      </c>
      <c r="D16">
        <v>15</v>
      </c>
      <c r="E16" t="s">
        <v>1761</v>
      </c>
      <c r="F16" t="s">
        <v>784</v>
      </c>
      <c r="G16" s="1">
        <v>38808</v>
      </c>
      <c r="H16" t="s">
        <v>1762</v>
      </c>
      <c r="I16">
        <v>0</v>
      </c>
      <c r="M16" s="1">
        <f t="shared" si="0"/>
        <v>39025</v>
      </c>
      <c r="N16">
        <f t="shared" si="1"/>
        <v>217</v>
      </c>
      <c r="O16" t="str">
        <f>VLOOKUP(F16,'Country Mapping'!$A$1:$C$330,2,FALSE)</f>
        <v>Eastern Europe</v>
      </c>
      <c r="P16" t="str">
        <f>VLOOKUP(F16,'Country Mapping'!$A$1:$C$330,3,FALSE)</f>
        <v>Europe</v>
      </c>
    </row>
    <row r="17" spans="1:16" x14ac:dyDescent="0.25">
      <c r="A17" t="s">
        <v>305</v>
      </c>
      <c r="B17" t="s">
        <v>1710</v>
      </c>
      <c r="C17" t="str">
        <f>VLOOKUP(B17,'Weight Classes'!$J$2:$K$18,2,FALSE)</f>
        <v>Heavyweight</v>
      </c>
      <c r="D17">
        <v>16</v>
      </c>
      <c r="E17" t="s">
        <v>1763</v>
      </c>
      <c r="F17" t="s">
        <v>734</v>
      </c>
      <c r="G17" s="1">
        <v>39025</v>
      </c>
      <c r="H17" t="s">
        <v>1764</v>
      </c>
      <c r="I17">
        <v>0</v>
      </c>
      <c r="M17" s="1">
        <f t="shared" si="0"/>
        <v>39235</v>
      </c>
      <c r="N17">
        <f t="shared" si="1"/>
        <v>210</v>
      </c>
      <c r="O17" t="str">
        <f>VLOOKUP(F17,'Country Mapping'!$A$1:$C$330,2,FALSE)</f>
        <v>North America</v>
      </c>
      <c r="P17" t="str">
        <f>VLOOKUP(F17,'Country Mapping'!$A$1:$C$330,3,FALSE)</f>
        <v>North America</v>
      </c>
    </row>
    <row r="18" spans="1:16" x14ac:dyDescent="0.25">
      <c r="A18" t="s">
        <v>305</v>
      </c>
      <c r="B18" t="s">
        <v>1710</v>
      </c>
      <c r="C18" t="str">
        <f>VLOOKUP(B18,'Weight Classes'!$J$2:$K$18,2,FALSE)</f>
        <v>Heavyweight</v>
      </c>
      <c r="D18">
        <v>17</v>
      </c>
      <c r="E18" t="s">
        <v>1765</v>
      </c>
      <c r="F18" t="s">
        <v>737</v>
      </c>
      <c r="G18" s="1">
        <v>39235</v>
      </c>
      <c r="H18" t="s">
        <v>1120</v>
      </c>
      <c r="I18">
        <v>1</v>
      </c>
      <c r="M18" s="1">
        <f t="shared" si="0"/>
        <v>39501</v>
      </c>
      <c r="N18">
        <f t="shared" si="1"/>
        <v>266</v>
      </c>
      <c r="O18" t="str">
        <f>VLOOKUP(F18,'Country Mapping'!$A$1:$C$330,2,FALSE)</f>
        <v>Eastern Europe</v>
      </c>
      <c r="P18" t="str">
        <f>VLOOKUP(F18,'Country Mapping'!$A$1:$C$330,3,FALSE)</f>
        <v>Europe</v>
      </c>
    </row>
    <row r="19" spans="1:16" x14ac:dyDescent="0.25">
      <c r="A19" t="s">
        <v>305</v>
      </c>
      <c r="B19" t="s">
        <v>1710</v>
      </c>
      <c r="C19" t="str">
        <f>VLOOKUP(B19,'Weight Classes'!$J$2:$K$18,2,FALSE)</f>
        <v>Heavyweight</v>
      </c>
      <c r="D19">
        <v>18</v>
      </c>
      <c r="E19" t="s">
        <v>1766</v>
      </c>
      <c r="F19" t="s">
        <v>739</v>
      </c>
      <c r="G19" s="1">
        <v>39501</v>
      </c>
      <c r="H19" t="s">
        <v>1767</v>
      </c>
      <c r="I19">
        <v>14</v>
      </c>
      <c r="M19" s="1">
        <f t="shared" si="0"/>
        <v>42336</v>
      </c>
      <c r="N19">
        <f t="shared" si="1"/>
        <v>2835</v>
      </c>
      <c r="O19" t="str">
        <f>VLOOKUP(F19,'Country Mapping'!$A$1:$C$330,2,FALSE)</f>
        <v>Eastern Europe</v>
      </c>
      <c r="P19" t="str">
        <f>VLOOKUP(F19,'Country Mapping'!$A$1:$C$330,3,FALSE)</f>
        <v>Europe</v>
      </c>
    </row>
    <row r="20" spans="1:16" x14ac:dyDescent="0.25">
      <c r="A20" t="s">
        <v>305</v>
      </c>
      <c r="B20" t="s">
        <v>1710</v>
      </c>
      <c r="C20" t="str">
        <f>VLOOKUP(B20,'Weight Classes'!$J$2:$K$18,2,FALSE)</f>
        <v>Heavyweight</v>
      </c>
      <c r="D20">
        <v>19</v>
      </c>
      <c r="E20" t="s">
        <v>1322</v>
      </c>
      <c r="F20" t="s">
        <v>736</v>
      </c>
      <c r="G20" s="1">
        <v>42336</v>
      </c>
      <c r="H20" t="s">
        <v>1768</v>
      </c>
      <c r="I20">
        <v>0</v>
      </c>
      <c r="K20" s="1">
        <v>42655</v>
      </c>
      <c r="L20" t="s">
        <v>1769</v>
      </c>
      <c r="M20" s="1">
        <f t="shared" si="0"/>
        <v>42714</v>
      </c>
      <c r="N20">
        <f t="shared" si="1"/>
        <v>378</v>
      </c>
      <c r="O20" t="str">
        <f>VLOOKUP(F20,'Country Mapping'!$A$1:$C$330,2,FALSE)</f>
        <v>Western Europe</v>
      </c>
      <c r="P20" t="str">
        <f>VLOOKUP(F20,'Country Mapping'!$A$1:$C$330,3,FALSE)</f>
        <v>Europe</v>
      </c>
    </row>
    <row r="21" spans="1:16" x14ac:dyDescent="0.25">
      <c r="A21" t="s">
        <v>305</v>
      </c>
      <c r="B21" t="s">
        <v>1710</v>
      </c>
      <c r="C21" t="str">
        <f>VLOOKUP(B21,'Weight Classes'!$J$2:$K$18,2,FALSE)</f>
        <v>Heavyweight</v>
      </c>
      <c r="D21">
        <v>20</v>
      </c>
      <c r="E21" t="s">
        <v>1770</v>
      </c>
      <c r="F21" t="s">
        <v>761</v>
      </c>
      <c r="G21" s="1">
        <v>42714</v>
      </c>
      <c r="H21" t="s">
        <v>1772</v>
      </c>
      <c r="I21">
        <v>2</v>
      </c>
      <c r="L21" t="s">
        <v>1771</v>
      </c>
      <c r="M21" s="1">
        <f t="shared" si="0"/>
        <v>43190</v>
      </c>
      <c r="N21">
        <f t="shared" si="1"/>
        <v>476</v>
      </c>
      <c r="O21" t="str">
        <f>VLOOKUP(F21,'Country Mapping'!$A$1:$C$330,2,FALSE)</f>
        <v>Australia</v>
      </c>
      <c r="P21" t="str">
        <f>VLOOKUP(F21,'Country Mapping'!$A$1:$C$330,3,FALSE)</f>
        <v>Australia</v>
      </c>
    </row>
    <row r="22" spans="1:16" x14ac:dyDescent="0.25">
      <c r="A22" t="s">
        <v>305</v>
      </c>
      <c r="B22" t="s">
        <v>1710</v>
      </c>
      <c r="C22" t="str">
        <f>VLOOKUP(B22,'Weight Classes'!$J$2:$K$18,2,FALSE)</f>
        <v>Heavyweight</v>
      </c>
      <c r="D22">
        <v>21</v>
      </c>
      <c r="E22" t="s">
        <v>1773</v>
      </c>
      <c r="F22" t="s">
        <v>736</v>
      </c>
      <c r="G22" s="1">
        <v>43190</v>
      </c>
      <c r="H22" t="s">
        <v>1774</v>
      </c>
      <c r="I22">
        <v>1</v>
      </c>
      <c r="M22" s="1">
        <f t="shared" si="0"/>
        <v>43617</v>
      </c>
      <c r="N22">
        <f t="shared" si="1"/>
        <v>427</v>
      </c>
      <c r="O22" t="str">
        <f>VLOOKUP(F22,'Country Mapping'!$A$1:$C$330,2,FALSE)</f>
        <v>Western Europe</v>
      </c>
      <c r="P22" t="str">
        <f>VLOOKUP(F22,'Country Mapping'!$A$1:$C$330,3,FALSE)</f>
        <v>Europe</v>
      </c>
    </row>
    <row r="23" spans="1:16" x14ac:dyDescent="0.25">
      <c r="A23" t="s">
        <v>305</v>
      </c>
      <c r="B23" t="s">
        <v>1710</v>
      </c>
      <c r="C23" t="str">
        <f>VLOOKUP(B23,'Weight Classes'!$J$2:$K$18,2,FALSE)</f>
        <v>Heavyweight</v>
      </c>
      <c r="D23">
        <v>22</v>
      </c>
      <c r="E23" t="s">
        <v>1775</v>
      </c>
      <c r="F23" t="s">
        <v>734</v>
      </c>
      <c r="G23" s="1">
        <v>43617</v>
      </c>
      <c r="H23" t="s">
        <v>1767</v>
      </c>
      <c r="I23">
        <v>0</v>
      </c>
      <c r="M23" s="1">
        <f t="shared" si="0"/>
        <v>43806</v>
      </c>
      <c r="N23">
        <f t="shared" si="1"/>
        <v>189</v>
      </c>
      <c r="O23" t="str">
        <f>VLOOKUP(F23,'Country Mapping'!$A$1:$C$330,2,FALSE)</f>
        <v>North America</v>
      </c>
      <c r="P23" t="str">
        <f>VLOOKUP(F23,'Country Mapping'!$A$1:$C$330,3,FALSE)</f>
        <v>North America</v>
      </c>
    </row>
    <row r="24" spans="1:16" x14ac:dyDescent="0.25">
      <c r="A24" t="s">
        <v>305</v>
      </c>
      <c r="B24" t="s">
        <v>1710</v>
      </c>
      <c r="C24" t="str">
        <f>VLOOKUP(B24,'Weight Classes'!$J$2:$K$18,2,FALSE)</f>
        <v>Heavyweight</v>
      </c>
      <c r="D24">
        <v>23</v>
      </c>
      <c r="E24" t="s">
        <v>1776</v>
      </c>
      <c r="F24" t="s">
        <v>736</v>
      </c>
      <c r="G24" s="1">
        <v>43806</v>
      </c>
      <c r="H24" t="s">
        <v>1777</v>
      </c>
      <c r="I24">
        <v>0</v>
      </c>
      <c r="M24" s="1" t="str">
        <f t="shared" si="0"/>
        <v/>
      </c>
      <c r="N24" t="str">
        <f t="shared" si="1"/>
        <v/>
      </c>
      <c r="O24" t="str">
        <f>VLOOKUP(F24,'Country Mapping'!$A$1:$C$330,2,FALSE)</f>
        <v>Western Europe</v>
      </c>
      <c r="P24" t="str">
        <f>VLOOKUP(F24,'Country Mapping'!$A$1:$C$330,3,FALSE)</f>
        <v>Europe</v>
      </c>
    </row>
    <row r="25" spans="1:16" x14ac:dyDescent="0.25">
      <c r="A25" t="s">
        <v>305</v>
      </c>
      <c r="B25" t="s">
        <v>741</v>
      </c>
      <c r="C25" t="str">
        <f>VLOOKUP(B25,'Weight Classes'!$J$2:$K$18,2,FALSE)</f>
        <v>Cruiserweight</v>
      </c>
      <c r="D25">
        <v>1</v>
      </c>
      <c r="E25" t="s">
        <v>1778</v>
      </c>
      <c r="F25" t="s">
        <v>734</v>
      </c>
      <c r="G25" s="1">
        <v>32845</v>
      </c>
      <c r="H25" t="s">
        <v>1156</v>
      </c>
      <c r="I25">
        <v>0</v>
      </c>
      <c r="L25" t="s">
        <v>1779</v>
      </c>
      <c r="M25" s="1">
        <f t="shared" si="0"/>
        <v>33010</v>
      </c>
      <c r="N25">
        <f t="shared" si="1"/>
        <v>165</v>
      </c>
      <c r="O25" t="str">
        <f>VLOOKUP(F25,'Country Mapping'!$A$1:$C$330,2,FALSE)</f>
        <v>North America</v>
      </c>
      <c r="P25" t="str">
        <f>VLOOKUP(F25,'Country Mapping'!$A$1:$C$330,3,FALSE)</f>
        <v>North America</v>
      </c>
    </row>
    <row r="26" spans="1:16" x14ac:dyDescent="0.25">
      <c r="A26" t="s">
        <v>305</v>
      </c>
      <c r="B26" t="s">
        <v>741</v>
      </c>
      <c r="C26" t="str">
        <f>VLOOKUP(B26,'Weight Classes'!$J$2:$K$18,2,FALSE)</f>
        <v>Cruiserweight</v>
      </c>
      <c r="D26">
        <v>2</v>
      </c>
      <c r="E26" t="s">
        <v>1780</v>
      </c>
      <c r="F26" t="s">
        <v>2294</v>
      </c>
      <c r="G26" s="1">
        <v>33010</v>
      </c>
      <c r="H26" t="s">
        <v>1781</v>
      </c>
      <c r="I26">
        <v>2</v>
      </c>
      <c r="K26" s="1">
        <v>33284</v>
      </c>
      <c r="L26" t="s">
        <v>1782</v>
      </c>
      <c r="M26" s="1">
        <f t="shared" si="0"/>
        <v>33810</v>
      </c>
      <c r="N26">
        <f t="shared" si="1"/>
        <v>800</v>
      </c>
      <c r="O26" t="str">
        <f>VLOOKUP(F26,'Country Mapping'!$A$1:$C$330,2,FALSE)</f>
        <v>Western Europe</v>
      </c>
      <c r="P26" t="str">
        <f>VLOOKUP(F26,'Country Mapping'!$A$1:$C$330,3,FALSE)</f>
        <v>Europe</v>
      </c>
    </row>
    <row r="27" spans="1:16" x14ac:dyDescent="0.25">
      <c r="A27" t="s">
        <v>305</v>
      </c>
      <c r="B27" t="s">
        <v>741</v>
      </c>
      <c r="C27" t="str">
        <f>VLOOKUP(B27,'Weight Classes'!$J$2:$K$18,2,FALSE)</f>
        <v>Cruiserweight</v>
      </c>
      <c r="D27">
        <v>3</v>
      </c>
      <c r="E27" t="s">
        <v>1783</v>
      </c>
      <c r="F27" t="s">
        <v>734</v>
      </c>
      <c r="G27" s="1">
        <v>33810</v>
      </c>
      <c r="H27" t="s">
        <v>1785</v>
      </c>
      <c r="I27">
        <v>1</v>
      </c>
      <c r="L27" t="s">
        <v>1784</v>
      </c>
      <c r="M27" s="1">
        <f t="shared" si="0"/>
        <v>34013</v>
      </c>
      <c r="N27">
        <f t="shared" si="1"/>
        <v>203</v>
      </c>
      <c r="O27" t="str">
        <f>VLOOKUP(F27,'Country Mapping'!$A$1:$C$330,2,FALSE)</f>
        <v>North America</v>
      </c>
      <c r="P27" t="str">
        <f>VLOOKUP(F27,'Country Mapping'!$A$1:$C$330,3,FALSE)</f>
        <v>North America</v>
      </c>
    </row>
    <row r="28" spans="1:16" x14ac:dyDescent="0.25">
      <c r="A28" t="s">
        <v>305</v>
      </c>
      <c r="B28" t="s">
        <v>741</v>
      </c>
      <c r="C28" t="str">
        <f>VLOOKUP(B28,'Weight Classes'!$J$2:$K$18,2,FALSE)</f>
        <v>Cruiserweight</v>
      </c>
      <c r="D28">
        <v>4</v>
      </c>
      <c r="E28" t="s">
        <v>1786</v>
      </c>
      <c r="F28" t="s">
        <v>740</v>
      </c>
      <c r="G28" s="1">
        <v>34013</v>
      </c>
      <c r="H28" t="s">
        <v>1787</v>
      </c>
      <c r="I28">
        <v>0</v>
      </c>
      <c r="M28" s="1">
        <f t="shared" si="0"/>
        <v>34146</v>
      </c>
      <c r="N28">
        <f t="shared" si="1"/>
        <v>133</v>
      </c>
      <c r="O28" t="str">
        <f>VLOOKUP(F28,'Country Mapping'!$A$1:$C$330,2,FALSE)</f>
        <v>Western Europe</v>
      </c>
      <c r="P28" t="str">
        <f>VLOOKUP(F28,'Country Mapping'!$A$1:$C$330,3,FALSE)</f>
        <v>Europe</v>
      </c>
    </row>
    <row r="29" spans="1:16" x14ac:dyDescent="0.25">
      <c r="A29" t="s">
        <v>305</v>
      </c>
      <c r="B29" t="s">
        <v>741</v>
      </c>
      <c r="C29" t="str">
        <f>VLOOKUP(B29,'Weight Classes'!$J$2:$K$18,2,FALSE)</f>
        <v>Cruiserweight</v>
      </c>
      <c r="D29">
        <v>5</v>
      </c>
      <c r="E29" t="s">
        <v>1788</v>
      </c>
      <c r="F29" t="s">
        <v>756</v>
      </c>
      <c r="G29" s="1">
        <v>34146</v>
      </c>
      <c r="H29" t="s">
        <v>1787</v>
      </c>
      <c r="I29">
        <v>1</v>
      </c>
      <c r="M29" s="1">
        <f t="shared" si="0"/>
        <v>34685</v>
      </c>
      <c r="N29">
        <f t="shared" si="1"/>
        <v>539</v>
      </c>
      <c r="O29" t="str">
        <f>VLOOKUP(F29,'Country Mapping'!$A$1:$C$330,2,FALSE)</f>
        <v>South America</v>
      </c>
      <c r="P29" t="str">
        <f>VLOOKUP(F29,'Country Mapping'!$A$1:$C$330,3,FALSE)</f>
        <v>South America</v>
      </c>
    </row>
    <row r="30" spans="1:16" x14ac:dyDescent="0.25">
      <c r="A30" t="s">
        <v>305</v>
      </c>
      <c r="B30" t="s">
        <v>741</v>
      </c>
      <c r="C30" t="str">
        <f>VLOOKUP(B30,'Weight Classes'!$J$2:$K$18,2,FALSE)</f>
        <v>Cruiserweight</v>
      </c>
      <c r="D30">
        <v>6</v>
      </c>
      <c r="E30" t="s">
        <v>404</v>
      </c>
      <c r="F30" t="s">
        <v>758</v>
      </c>
      <c r="G30" s="1">
        <v>34685</v>
      </c>
      <c r="H30" t="s">
        <v>1787</v>
      </c>
      <c r="I30">
        <v>0</v>
      </c>
      <c r="L30" t="s">
        <v>1789</v>
      </c>
      <c r="M30" s="1">
        <f t="shared" si="0"/>
        <v>34860</v>
      </c>
      <c r="N30">
        <f t="shared" si="1"/>
        <v>175</v>
      </c>
      <c r="O30" t="str">
        <f>VLOOKUP(F30,'Country Mapping'!$A$1:$C$330,2,FALSE)</f>
        <v>Eastern Europe</v>
      </c>
      <c r="P30" t="str">
        <f>VLOOKUP(F30,'Country Mapping'!$A$1:$C$330,3,FALSE)</f>
        <v>Europe</v>
      </c>
    </row>
    <row r="31" spans="1:16" ht="15" customHeight="1" x14ac:dyDescent="0.25">
      <c r="A31" t="s">
        <v>305</v>
      </c>
      <c r="B31" t="s">
        <v>741</v>
      </c>
      <c r="C31" t="str">
        <f>VLOOKUP(B31,'Weight Classes'!$J$2:$K$18,2,FALSE)</f>
        <v>Cruiserweight</v>
      </c>
      <c r="D31">
        <v>7</v>
      </c>
      <c r="E31" t="s">
        <v>1790</v>
      </c>
      <c r="F31" t="s">
        <v>740</v>
      </c>
      <c r="G31" s="1">
        <v>34860</v>
      </c>
      <c r="H31" t="s">
        <v>1108</v>
      </c>
      <c r="I31">
        <v>6</v>
      </c>
      <c r="L31" t="s">
        <v>1791</v>
      </c>
      <c r="M31" s="1">
        <f t="shared" si="0"/>
        <v>35707</v>
      </c>
      <c r="N31">
        <f t="shared" si="1"/>
        <v>847</v>
      </c>
      <c r="O31" t="str">
        <f>VLOOKUP(F31,'Country Mapping'!$A$1:$C$330,2,FALSE)</f>
        <v>Western Europe</v>
      </c>
      <c r="P31" t="str">
        <f>VLOOKUP(F31,'Country Mapping'!$A$1:$C$330,3,FALSE)</f>
        <v>Europe</v>
      </c>
    </row>
    <row r="32" spans="1:16" x14ac:dyDescent="0.25">
      <c r="A32" t="s">
        <v>305</v>
      </c>
      <c r="B32" t="s">
        <v>741</v>
      </c>
      <c r="C32" t="str">
        <f>VLOOKUP(B32,'Weight Classes'!$J$2:$K$18,2,FALSE)</f>
        <v>Cruiserweight</v>
      </c>
      <c r="D32">
        <v>8</v>
      </c>
      <c r="E32" t="s">
        <v>1792</v>
      </c>
      <c r="F32" t="s">
        <v>736</v>
      </c>
      <c r="G32" s="1">
        <v>35707</v>
      </c>
      <c r="H32" t="s">
        <v>1757</v>
      </c>
      <c r="I32">
        <v>2</v>
      </c>
      <c r="M32" s="1">
        <f t="shared" si="0"/>
        <v>36246</v>
      </c>
      <c r="N32">
        <f t="shared" si="1"/>
        <v>539</v>
      </c>
      <c r="O32" t="str">
        <f>VLOOKUP(F32,'Country Mapping'!$A$1:$C$330,2,FALSE)</f>
        <v>Western Europe</v>
      </c>
      <c r="P32" t="str">
        <f>VLOOKUP(F32,'Country Mapping'!$A$1:$C$330,3,FALSE)</f>
        <v>Europe</v>
      </c>
    </row>
    <row r="33" spans="1:16" x14ac:dyDescent="0.25">
      <c r="A33" t="s">
        <v>305</v>
      </c>
      <c r="B33" t="s">
        <v>741</v>
      </c>
      <c r="C33" t="str">
        <f>VLOOKUP(B33,'Weight Classes'!$J$2:$K$18,2,FALSE)</f>
        <v>Cruiserweight</v>
      </c>
      <c r="D33">
        <v>9</v>
      </c>
      <c r="E33" t="s">
        <v>1793</v>
      </c>
      <c r="F33" t="s">
        <v>736</v>
      </c>
      <c r="G33" s="1">
        <v>36246</v>
      </c>
      <c r="H33" t="s">
        <v>1794</v>
      </c>
      <c r="I33">
        <v>13</v>
      </c>
      <c r="K33" s="1">
        <v>38982</v>
      </c>
      <c r="L33" t="s">
        <v>1795</v>
      </c>
      <c r="M33" s="1">
        <f t="shared" si="0"/>
        <v>38961</v>
      </c>
      <c r="N33">
        <f t="shared" si="1"/>
        <v>2715</v>
      </c>
      <c r="O33" t="str">
        <f>VLOOKUP(F33,'Country Mapping'!$A$1:$C$330,2,FALSE)</f>
        <v>Western Europe</v>
      </c>
      <c r="P33" t="str">
        <f>VLOOKUP(F33,'Country Mapping'!$A$1:$C$330,3,FALSE)</f>
        <v>Europe</v>
      </c>
    </row>
    <row r="34" spans="1:16" x14ac:dyDescent="0.25">
      <c r="A34" t="s">
        <v>305</v>
      </c>
      <c r="B34" t="s">
        <v>741</v>
      </c>
      <c r="C34" t="str">
        <f>VLOOKUP(B34,'Weight Classes'!$J$2:$K$18,2,FALSE)</f>
        <v>Cruiserweight</v>
      </c>
      <c r="D34">
        <v>10</v>
      </c>
      <c r="E34" t="s">
        <v>1796</v>
      </c>
      <c r="F34" t="s">
        <v>736</v>
      </c>
      <c r="G34" s="1">
        <v>38961</v>
      </c>
      <c r="H34" t="s">
        <v>1072</v>
      </c>
      <c r="I34">
        <v>4</v>
      </c>
      <c r="L34" t="s">
        <v>1084</v>
      </c>
      <c r="M34" s="1">
        <f t="shared" si="0"/>
        <v>39515</v>
      </c>
      <c r="N34">
        <f t="shared" si="1"/>
        <v>554</v>
      </c>
      <c r="O34" t="str">
        <f>VLOOKUP(F34,'Country Mapping'!$A$1:$C$330,2,FALSE)</f>
        <v>Western Europe</v>
      </c>
      <c r="P34" t="str">
        <f>VLOOKUP(F34,'Country Mapping'!$A$1:$C$330,3,FALSE)</f>
        <v>Europe</v>
      </c>
    </row>
    <row r="35" spans="1:16" x14ac:dyDescent="0.25">
      <c r="A35" t="s">
        <v>305</v>
      </c>
      <c r="B35" t="s">
        <v>741</v>
      </c>
      <c r="C35" t="str">
        <f>VLOOKUP(B35,'Weight Classes'!$J$2:$K$18,2,FALSE)</f>
        <v>Cruiserweight</v>
      </c>
      <c r="D35">
        <v>11</v>
      </c>
      <c r="E35" t="s">
        <v>369</v>
      </c>
      <c r="F35" t="s">
        <v>736</v>
      </c>
      <c r="G35" s="1">
        <v>39515</v>
      </c>
      <c r="H35" t="s">
        <v>1745</v>
      </c>
      <c r="I35">
        <v>0</v>
      </c>
      <c r="L35" t="s">
        <v>1797</v>
      </c>
      <c r="M35" s="1">
        <f t="shared" si="0"/>
        <v>39845</v>
      </c>
      <c r="N35">
        <f t="shared" si="1"/>
        <v>330</v>
      </c>
      <c r="O35" t="str">
        <f>VLOOKUP(F35,'Country Mapping'!$A$1:$C$330,2,FALSE)</f>
        <v>Western Europe</v>
      </c>
      <c r="P35" t="str">
        <f>VLOOKUP(F35,'Country Mapping'!$A$1:$C$330,3,FALSE)</f>
        <v>Europe</v>
      </c>
    </row>
    <row r="36" spans="1:16" x14ac:dyDescent="0.25">
      <c r="A36" t="s">
        <v>305</v>
      </c>
      <c r="B36" t="s">
        <v>741</v>
      </c>
      <c r="C36" t="str">
        <f>VLOOKUP(B36,'Weight Classes'!$J$2:$K$18,2,FALSE)</f>
        <v>Cruiserweight</v>
      </c>
      <c r="D36">
        <v>12</v>
      </c>
      <c r="E36" t="s">
        <v>1798</v>
      </c>
      <c r="F36" t="s">
        <v>756</v>
      </c>
      <c r="G36" s="1">
        <v>39845</v>
      </c>
      <c r="H36" t="s">
        <v>1072</v>
      </c>
      <c r="I36">
        <v>1</v>
      </c>
      <c r="L36" t="s">
        <v>1084</v>
      </c>
      <c r="M36" s="1">
        <f t="shared" si="0"/>
        <v>40152</v>
      </c>
      <c r="N36">
        <f t="shared" si="1"/>
        <v>307</v>
      </c>
      <c r="O36" t="str">
        <f>VLOOKUP(F36,'Country Mapping'!$A$1:$C$330,2,FALSE)</f>
        <v>South America</v>
      </c>
      <c r="P36" t="str">
        <f>VLOOKUP(F36,'Country Mapping'!$A$1:$C$330,3,FALSE)</f>
        <v>South America</v>
      </c>
    </row>
    <row r="37" spans="1:16" x14ac:dyDescent="0.25">
      <c r="A37" t="s">
        <v>305</v>
      </c>
      <c r="B37" t="s">
        <v>741</v>
      </c>
      <c r="C37" t="str">
        <f>VLOOKUP(B37,'Weight Classes'!$J$2:$K$18,2,FALSE)</f>
        <v>Cruiserweight</v>
      </c>
      <c r="D37">
        <v>13</v>
      </c>
      <c r="E37" t="s">
        <v>1799</v>
      </c>
      <c r="F37" t="s">
        <v>740</v>
      </c>
      <c r="G37" s="1">
        <v>40152</v>
      </c>
      <c r="H37" t="s">
        <v>1800</v>
      </c>
      <c r="I37">
        <v>13</v>
      </c>
      <c r="M37" s="1">
        <f t="shared" si="0"/>
        <v>42230</v>
      </c>
      <c r="N37">
        <f t="shared" si="1"/>
        <v>2078</v>
      </c>
      <c r="O37" t="str">
        <f>VLOOKUP(F37,'Country Mapping'!$A$1:$C$330,2,FALSE)</f>
        <v>Western Europe</v>
      </c>
      <c r="P37" t="str">
        <f>VLOOKUP(F37,'Country Mapping'!$A$1:$C$330,3,FALSE)</f>
        <v>Europe</v>
      </c>
    </row>
    <row r="38" spans="1:16" x14ac:dyDescent="0.25">
      <c r="A38" t="s">
        <v>305</v>
      </c>
      <c r="B38" t="s">
        <v>741</v>
      </c>
      <c r="C38" t="str">
        <f>VLOOKUP(B38,'Weight Classes'!$J$2:$K$18,2,FALSE)</f>
        <v>Cruiserweight</v>
      </c>
      <c r="D38">
        <v>14</v>
      </c>
      <c r="E38" t="s">
        <v>1801</v>
      </c>
      <c r="F38" t="s">
        <v>758</v>
      </c>
      <c r="G38" s="1">
        <v>42230</v>
      </c>
      <c r="H38" t="s">
        <v>1802</v>
      </c>
      <c r="I38">
        <v>1</v>
      </c>
      <c r="M38" s="1">
        <f t="shared" si="0"/>
        <v>42630</v>
      </c>
      <c r="N38">
        <f t="shared" si="1"/>
        <v>400</v>
      </c>
      <c r="O38" t="str">
        <f>VLOOKUP(F38,'Country Mapping'!$A$1:$C$330,2,FALSE)</f>
        <v>Eastern Europe</v>
      </c>
      <c r="P38" t="str">
        <f>VLOOKUP(F38,'Country Mapping'!$A$1:$C$330,3,FALSE)</f>
        <v>Europe</v>
      </c>
    </row>
    <row r="39" spans="1:16" x14ac:dyDescent="0.25">
      <c r="A39" t="s">
        <v>305</v>
      </c>
      <c r="B39" t="s">
        <v>741</v>
      </c>
      <c r="C39" t="str">
        <f>VLOOKUP(B39,'Weight Classes'!$J$2:$K$18,2,FALSE)</f>
        <v>Cruiserweight</v>
      </c>
      <c r="D39">
        <v>15</v>
      </c>
      <c r="E39" t="s">
        <v>1344</v>
      </c>
      <c r="F39" t="s">
        <v>739</v>
      </c>
      <c r="G39" s="1">
        <v>42630</v>
      </c>
      <c r="H39" t="s">
        <v>1803</v>
      </c>
      <c r="I39">
        <v>6</v>
      </c>
      <c r="K39" s="1">
        <v>43621</v>
      </c>
      <c r="L39" t="s">
        <v>1804</v>
      </c>
      <c r="M39" s="1">
        <f t="shared" si="0"/>
        <v>43621</v>
      </c>
      <c r="N39">
        <f t="shared" si="1"/>
        <v>991</v>
      </c>
      <c r="O39" t="str">
        <f>VLOOKUP(F39,'Country Mapping'!$A$1:$C$330,2,FALSE)</f>
        <v>Eastern Europe</v>
      </c>
      <c r="P39" t="str">
        <f>VLOOKUP(F39,'Country Mapping'!$A$1:$C$330,3,FALSE)</f>
        <v>Europe</v>
      </c>
    </row>
    <row r="40" spans="1:16" x14ac:dyDescent="0.25">
      <c r="A40" t="s">
        <v>305</v>
      </c>
      <c r="B40" t="s">
        <v>741</v>
      </c>
      <c r="C40" t="str">
        <f>VLOOKUP(B40,'Weight Classes'!$J$2:$K$18,2,FALSE)</f>
        <v>Cruiserweight</v>
      </c>
      <c r="D40">
        <v>16</v>
      </c>
      <c r="E40" t="s">
        <v>1805</v>
      </c>
      <c r="F40" t="s">
        <v>758</v>
      </c>
      <c r="G40" s="1">
        <v>43621</v>
      </c>
      <c r="H40" t="s">
        <v>1072</v>
      </c>
      <c r="I40">
        <v>0</v>
      </c>
      <c r="L40" t="s">
        <v>1084</v>
      </c>
      <c r="M40" s="1">
        <f t="shared" si="0"/>
        <v>43631</v>
      </c>
      <c r="N40">
        <f t="shared" si="1"/>
        <v>10</v>
      </c>
      <c r="O40" t="str">
        <f>VLOOKUP(F40,'Country Mapping'!$A$1:$C$330,2,FALSE)</f>
        <v>Eastern Europe</v>
      </c>
      <c r="P40" t="str">
        <f>VLOOKUP(F40,'Country Mapping'!$A$1:$C$330,3,FALSE)</f>
        <v>Europe</v>
      </c>
    </row>
    <row r="41" spans="1:16" x14ac:dyDescent="0.25">
      <c r="A41" t="s">
        <v>305</v>
      </c>
      <c r="B41" t="s">
        <v>741</v>
      </c>
      <c r="C41" t="str">
        <f>VLOOKUP(B41,'Weight Classes'!$J$2:$K$18,2,FALSE)</f>
        <v>Cruiserweight</v>
      </c>
      <c r="D41">
        <v>17</v>
      </c>
      <c r="E41" t="s">
        <v>1343</v>
      </c>
      <c r="F41" t="s">
        <v>1714</v>
      </c>
      <c r="G41" s="1">
        <v>43631</v>
      </c>
      <c r="H41" t="s">
        <v>1112</v>
      </c>
      <c r="I41">
        <v>0</v>
      </c>
      <c r="L41" t="s">
        <v>1806</v>
      </c>
      <c r="M41" s="1" t="str">
        <f t="shared" si="0"/>
        <v/>
      </c>
      <c r="N41" t="str">
        <f t="shared" si="1"/>
        <v/>
      </c>
      <c r="O41" t="str">
        <f>VLOOKUP(F41,'Country Mapping'!$A$1:$C$330,2,FALSE)</f>
        <v>Eastern Europe</v>
      </c>
      <c r="P41" t="str">
        <f>VLOOKUP(F41,'Country Mapping'!$A$1:$C$330,3,FALSE)</f>
        <v>Europe</v>
      </c>
    </row>
    <row r="42" spans="1:16" x14ac:dyDescent="0.25">
      <c r="A42" t="s">
        <v>305</v>
      </c>
      <c r="B42" t="s">
        <v>745</v>
      </c>
      <c r="C42" t="str">
        <f>VLOOKUP(B42,'Weight Classes'!$J$2:$K$18,2,FALSE)</f>
        <v>Light Heavyweight</v>
      </c>
      <c r="D42">
        <v>1</v>
      </c>
      <c r="E42" t="s">
        <v>360</v>
      </c>
      <c r="F42" t="s">
        <v>734</v>
      </c>
      <c r="G42" s="1">
        <v>32480</v>
      </c>
      <c r="H42" t="s">
        <v>1807</v>
      </c>
      <c r="I42">
        <v>9</v>
      </c>
      <c r="K42" s="1">
        <v>33222</v>
      </c>
      <c r="L42" t="s">
        <v>1808</v>
      </c>
      <c r="M42" s="1">
        <f t="shared" si="0"/>
        <v>33367</v>
      </c>
      <c r="N42">
        <f t="shared" si="1"/>
        <v>887</v>
      </c>
      <c r="O42" t="str">
        <f>VLOOKUP(F42,'Country Mapping'!$A$1:$C$330,2,FALSE)</f>
        <v>North America</v>
      </c>
      <c r="P42" t="str">
        <f>VLOOKUP(F42,'Country Mapping'!$A$1:$C$330,3,FALSE)</f>
        <v>North America</v>
      </c>
    </row>
    <row r="43" spans="1:16" x14ac:dyDescent="0.25">
      <c r="A43" t="s">
        <v>305</v>
      </c>
      <c r="B43" t="s">
        <v>745</v>
      </c>
      <c r="C43" t="str">
        <f>VLOOKUP(B43,'Weight Classes'!$J$2:$K$18,2,FALSE)</f>
        <v>Light Heavyweight</v>
      </c>
      <c r="D43">
        <v>2</v>
      </c>
      <c r="E43" t="s">
        <v>1809</v>
      </c>
      <c r="F43" t="s">
        <v>734</v>
      </c>
      <c r="G43" s="1">
        <v>33367</v>
      </c>
      <c r="H43" t="s">
        <v>1811</v>
      </c>
      <c r="I43">
        <v>4</v>
      </c>
      <c r="L43" t="s">
        <v>1810</v>
      </c>
      <c r="M43" s="1">
        <f t="shared" si="0"/>
        <v>34587</v>
      </c>
      <c r="N43">
        <f t="shared" si="1"/>
        <v>1220</v>
      </c>
      <c r="O43" t="str">
        <f>VLOOKUP(F43,'Country Mapping'!$A$1:$C$330,2,FALSE)</f>
        <v>North America</v>
      </c>
      <c r="P43" t="str">
        <f>VLOOKUP(F43,'Country Mapping'!$A$1:$C$330,3,FALSE)</f>
        <v>North America</v>
      </c>
    </row>
    <row r="44" spans="1:16" x14ac:dyDescent="0.25">
      <c r="A44" t="s">
        <v>305</v>
      </c>
      <c r="B44" t="s">
        <v>745</v>
      </c>
      <c r="C44" t="str">
        <f>VLOOKUP(B44,'Weight Classes'!$J$2:$K$18,2,FALSE)</f>
        <v>Light Heavyweight</v>
      </c>
      <c r="D44">
        <v>3</v>
      </c>
      <c r="E44" t="s">
        <v>404</v>
      </c>
      <c r="F44" t="s">
        <v>758</v>
      </c>
      <c r="G44" s="1">
        <v>34587</v>
      </c>
      <c r="H44" t="s">
        <v>1787</v>
      </c>
      <c r="I44">
        <v>23</v>
      </c>
      <c r="M44" s="1">
        <f t="shared" si="0"/>
        <v>37904</v>
      </c>
      <c r="N44">
        <f t="shared" si="1"/>
        <v>3317</v>
      </c>
      <c r="O44" t="str">
        <f>VLOOKUP(F44,'Country Mapping'!$A$1:$C$330,2,FALSE)</f>
        <v>Eastern Europe</v>
      </c>
      <c r="P44" t="str">
        <f>VLOOKUP(F44,'Country Mapping'!$A$1:$C$330,3,FALSE)</f>
        <v>Europe</v>
      </c>
    </row>
    <row r="45" spans="1:16" x14ac:dyDescent="0.25">
      <c r="A45" t="s">
        <v>305</v>
      </c>
      <c r="B45" t="s">
        <v>745</v>
      </c>
      <c r="C45" t="str">
        <f>VLOOKUP(B45,'Weight Classes'!$J$2:$K$18,2,FALSE)</f>
        <v>Light Heavyweight</v>
      </c>
      <c r="D45">
        <v>4</v>
      </c>
      <c r="E45" t="s">
        <v>1812</v>
      </c>
      <c r="F45" t="s">
        <v>768</v>
      </c>
      <c r="G45" s="1">
        <v>37904</v>
      </c>
      <c r="H45" t="s">
        <v>1787</v>
      </c>
      <c r="I45">
        <v>0</v>
      </c>
      <c r="M45" s="1">
        <f t="shared" si="0"/>
        <v>38003</v>
      </c>
      <c r="N45">
        <f t="shared" si="1"/>
        <v>99</v>
      </c>
      <c r="O45" t="str">
        <f>VLOOKUP(F45,'Country Mapping'!$A$1:$C$330,2,FALSE)</f>
        <v>North America</v>
      </c>
      <c r="P45" t="str">
        <f>VLOOKUP(F45,'Country Mapping'!$A$1:$C$330,3,FALSE)</f>
        <v>North America</v>
      </c>
    </row>
    <row r="46" spans="1:16" x14ac:dyDescent="0.25">
      <c r="A46" t="s">
        <v>305</v>
      </c>
      <c r="B46" t="s">
        <v>745</v>
      </c>
      <c r="C46" t="str">
        <f>VLOOKUP(B46,'Weight Classes'!$J$2:$K$18,2,FALSE)</f>
        <v>Light Heavyweight</v>
      </c>
      <c r="D46">
        <v>5</v>
      </c>
      <c r="E46" t="s">
        <v>1339</v>
      </c>
      <c r="F46" t="s">
        <v>767</v>
      </c>
      <c r="G46" s="1">
        <v>38003</v>
      </c>
      <c r="H46" t="s">
        <v>1813</v>
      </c>
      <c r="I46">
        <v>11</v>
      </c>
      <c r="K46" s="1">
        <v>40130</v>
      </c>
      <c r="L46" t="s">
        <v>1814</v>
      </c>
      <c r="M46" s="1">
        <f t="shared" si="0"/>
        <v>40130</v>
      </c>
      <c r="N46">
        <f t="shared" si="1"/>
        <v>2127</v>
      </c>
      <c r="O46" t="str">
        <f>VLOOKUP(F46,'Country Mapping'!$A$1:$C$330,2,FALSE)</f>
        <v>Eastern Europe</v>
      </c>
      <c r="P46" t="str">
        <f>VLOOKUP(F46,'Country Mapping'!$A$1:$C$330,3,FALSE)</f>
        <v>Europe</v>
      </c>
    </row>
    <row r="47" spans="1:16" x14ac:dyDescent="0.25">
      <c r="A47" t="s">
        <v>305</v>
      </c>
      <c r="B47" t="s">
        <v>745</v>
      </c>
      <c r="C47" t="str">
        <f>VLOOKUP(B47,'Weight Classes'!$J$2:$K$18,2,FALSE)</f>
        <v>Light Heavyweight</v>
      </c>
      <c r="D47">
        <v>6</v>
      </c>
      <c r="E47" t="s">
        <v>1815</v>
      </c>
      <c r="F47" t="s">
        <v>740</v>
      </c>
      <c r="G47" s="1">
        <v>40130</v>
      </c>
      <c r="H47" t="s">
        <v>1072</v>
      </c>
      <c r="I47">
        <v>2</v>
      </c>
      <c r="K47" s="1">
        <v>40682</v>
      </c>
      <c r="L47" t="s">
        <v>1816</v>
      </c>
      <c r="M47" s="1">
        <f t="shared" si="0"/>
        <v>40682</v>
      </c>
      <c r="N47">
        <f t="shared" si="1"/>
        <v>552</v>
      </c>
      <c r="O47" t="str">
        <f>VLOOKUP(F47,'Country Mapping'!$A$1:$C$330,2,FALSE)</f>
        <v>Western Europe</v>
      </c>
      <c r="P47" t="str">
        <f>VLOOKUP(F47,'Country Mapping'!$A$1:$C$330,3,FALSE)</f>
        <v>Europe</v>
      </c>
    </row>
    <row r="48" spans="1:16" x14ac:dyDescent="0.25">
      <c r="A48" t="s">
        <v>305</v>
      </c>
      <c r="B48" t="s">
        <v>745</v>
      </c>
      <c r="C48" t="str">
        <f>VLOOKUP(B48,'Weight Classes'!$J$2:$K$18,2,FALSE)</f>
        <v>Light Heavyweight</v>
      </c>
      <c r="D48">
        <v>7</v>
      </c>
      <c r="E48" t="s">
        <v>412</v>
      </c>
      <c r="F48" t="s">
        <v>736</v>
      </c>
      <c r="G48" s="1">
        <v>40682</v>
      </c>
      <c r="H48" t="s">
        <v>1072</v>
      </c>
      <c r="I48">
        <v>5</v>
      </c>
      <c r="L48" t="s">
        <v>1084</v>
      </c>
      <c r="M48" s="1">
        <f t="shared" si="0"/>
        <v>41504</v>
      </c>
      <c r="N48">
        <f t="shared" si="1"/>
        <v>822</v>
      </c>
      <c r="O48" t="str">
        <f>VLOOKUP(F48,'Country Mapping'!$A$1:$C$330,2,FALSE)</f>
        <v>Western Europe</v>
      </c>
      <c r="P48" t="str">
        <f>VLOOKUP(F48,'Country Mapping'!$A$1:$C$330,3,FALSE)</f>
        <v>Europe</v>
      </c>
    </row>
    <row r="49" spans="1:16" x14ac:dyDescent="0.25">
      <c r="A49" t="s">
        <v>305</v>
      </c>
      <c r="B49" t="s">
        <v>745</v>
      </c>
      <c r="C49" t="str">
        <f>VLOOKUP(B49,'Weight Classes'!$J$2:$K$18,2,FALSE)</f>
        <v>Light Heavyweight</v>
      </c>
      <c r="D49">
        <v>8</v>
      </c>
      <c r="E49" t="s">
        <v>1817</v>
      </c>
      <c r="F49" t="s">
        <v>737</v>
      </c>
      <c r="G49" s="1">
        <v>41504</v>
      </c>
      <c r="H49" t="s">
        <v>1818</v>
      </c>
      <c r="I49">
        <v>8</v>
      </c>
      <c r="M49" s="1">
        <f t="shared" si="0"/>
        <v>42693</v>
      </c>
      <c r="N49">
        <f t="shared" si="1"/>
        <v>1189</v>
      </c>
      <c r="O49" t="str">
        <f>VLOOKUP(F49,'Country Mapping'!$A$1:$C$330,2,FALSE)</f>
        <v>Eastern Europe</v>
      </c>
      <c r="P49" t="str">
        <f>VLOOKUP(F49,'Country Mapping'!$A$1:$C$330,3,FALSE)</f>
        <v>Europe</v>
      </c>
    </row>
    <row r="50" spans="1:16" x14ac:dyDescent="0.25">
      <c r="A50" t="s">
        <v>305</v>
      </c>
      <c r="B50" t="s">
        <v>745</v>
      </c>
      <c r="C50" t="str">
        <f>VLOOKUP(B50,'Weight Classes'!$J$2:$K$18,2,FALSE)</f>
        <v>Light Heavyweight</v>
      </c>
      <c r="D50">
        <v>9</v>
      </c>
      <c r="E50" t="s">
        <v>1397</v>
      </c>
      <c r="F50" t="s">
        <v>734</v>
      </c>
      <c r="G50" s="1">
        <v>42693</v>
      </c>
      <c r="H50" t="s">
        <v>1819</v>
      </c>
      <c r="I50">
        <v>1</v>
      </c>
      <c r="K50" s="1">
        <v>42892</v>
      </c>
      <c r="L50" t="s">
        <v>1820</v>
      </c>
      <c r="M50" s="1">
        <f t="shared" si="0"/>
        <v>43064</v>
      </c>
      <c r="N50">
        <f t="shared" si="1"/>
        <v>371</v>
      </c>
      <c r="O50" t="str">
        <f>VLOOKUP(F50,'Country Mapping'!$A$1:$C$330,2,FALSE)</f>
        <v>North America</v>
      </c>
      <c r="P50" t="str">
        <f>VLOOKUP(F50,'Country Mapping'!$A$1:$C$330,3,FALSE)</f>
        <v>North America</v>
      </c>
    </row>
    <row r="51" spans="1:16" ht="15" customHeight="1" x14ac:dyDescent="0.25">
      <c r="A51" t="s">
        <v>305</v>
      </c>
      <c r="B51" t="s">
        <v>745</v>
      </c>
      <c r="C51" t="str">
        <f>VLOOKUP(B51,'Weight Classes'!$J$2:$K$18,2,FALSE)</f>
        <v>Light Heavyweight</v>
      </c>
      <c r="D51">
        <v>10</v>
      </c>
      <c r="E51" t="s">
        <v>1821</v>
      </c>
      <c r="F51" t="s">
        <v>737</v>
      </c>
      <c r="G51" s="1">
        <v>43064</v>
      </c>
      <c r="H51" t="s">
        <v>1823</v>
      </c>
      <c r="I51">
        <v>1</v>
      </c>
      <c r="L51" t="s">
        <v>1822</v>
      </c>
      <c r="M51" s="1">
        <f t="shared" si="0"/>
        <v>43316</v>
      </c>
      <c r="N51">
        <f t="shared" si="1"/>
        <v>252</v>
      </c>
      <c r="O51" t="str">
        <f>VLOOKUP(F51,'Country Mapping'!$A$1:$C$330,2,FALSE)</f>
        <v>Eastern Europe</v>
      </c>
      <c r="P51" t="str">
        <f>VLOOKUP(F51,'Country Mapping'!$A$1:$C$330,3,FALSE)</f>
        <v>Europe</v>
      </c>
    </row>
    <row r="52" spans="1:16" x14ac:dyDescent="0.25">
      <c r="A52" t="s">
        <v>305</v>
      </c>
      <c r="B52" t="s">
        <v>745</v>
      </c>
      <c r="C52" t="str">
        <f>VLOOKUP(B52,'Weight Classes'!$J$2:$K$18,2,FALSE)</f>
        <v>Light Heavyweight</v>
      </c>
      <c r="D52">
        <v>11</v>
      </c>
      <c r="E52" t="s">
        <v>1824</v>
      </c>
      <c r="F52" t="s">
        <v>770</v>
      </c>
      <c r="G52" s="1">
        <v>43316</v>
      </c>
      <c r="H52" t="s">
        <v>1825</v>
      </c>
      <c r="I52">
        <v>0</v>
      </c>
      <c r="M52" s="1">
        <f t="shared" si="0"/>
        <v>43498</v>
      </c>
      <c r="N52">
        <f t="shared" si="1"/>
        <v>182</v>
      </c>
      <c r="O52" t="str">
        <f>VLOOKUP(F52,'Country Mapping'!$A$1:$C$330,2,FALSE)</f>
        <v>South America</v>
      </c>
      <c r="P52" t="str">
        <f>VLOOKUP(F52,'Country Mapping'!$A$1:$C$330,3,FALSE)</f>
        <v>South America</v>
      </c>
    </row>
    <row r="53" spans="1:16" x14ac:dyDescent="0.25">
      <c r="A53" t="s">
        <v>305</v>
      </c>
      <c r="B53" t="s">
        <v>745</v>
      </c>
      <c r="C53" t="str">
        <f>VLOOKUP(B53,'Weight Classes'!$J$2:$K$18,2,FALSE)</f>
        <v>Light Heavyweight</v>
      </c>
      <c r="D53">
        <v>12</v>
      </c>
      <c r="E53" t="s">
        <v>1826</v>
      </c>
      <c r="F53" t="s">
        <v>737</v>
      </c>
      <c r="G53" s="1">
        <v>43498</v>
      </c>
      <c r="H53" t="s">
        <v>1827</v>
      </c>
      <c r="I53">
        <v>1</v>
      </c>
      <c r="M53" s="1">
        <f t="shared" si="0"/>
        <v>43771</v>
      </c>
      <c r="N53">
        <f t="shared" si="1"/>
        <v>273</v>
      </c>
      <c r="O53" t="str">
        <f>VLOOKUP(F53,'Country Mapping'!$A$1:$C$330,2,FALSE)</f>
        <v>Eastern Europe</v>
      </c>
      <c r="P53" t="str">
        <f>VLOOKUP(F53,'Country Mapping'!$A$1:$C$330,3,FALSE)</f>
        <v>Europe</v>
      </c>
    </row>
    <row r="54" spans="1:16" x14ac:dyDescent="0.25">
      <c r="A54" t="s">
        <v>305</v>
      </c>
      <c r="B54" t="s">
        <v>745</v>
      </c>
      <c r="C54" t="str">
        <f>VLOOKUP(B54,'Weight Classes'!$J$2:$K$18,2,FALSE)</f>
        <v>Light Heavyweight</v>
      </c>
      <c r="D54">
        <v>13</v>
      </c>
      <c r="E54" t="s">
        <v>1828</v>
      </c>
      <c r="F54" t="s">
        <v>768</v>
      </c>
      <c r="G54" s="1">
        <v>43771</v>
      </c>
      <c r="H54" t="s">
        <v>1829</v>
      </c>
      <c r="I54">
        <v>0</v>
      </c>
      <c r="K54" s="1">
        <v>43816</v>
      </c>
      <c r="L54" t="s">
        <v>1830</v>
      </c>
      <c r="M54" s="1" t="str">
        <f t="shared" si="0"/>
        <v/>
      </c>
      <c r="N54" t="str">
        <f t="shared" si="1"/>
        <v/>
      </c>
      <c r="O54" t="str">
        <f>VLOOKUP(F54,'Country Mapping'!$A$1:$C$330,2,FALSE)</f>
        <v>North America</v>
      </c>
      <c r="P54" t="str">
        <f>VLOOKUP(F54,'Country Mapping'!$A$1:$C$330,3,FALSE)</f>
        <v>North America</v>
      </c>
    </row>
    <row r="55" spans="1:16" x14ac:dyDescent="0.25">
      <c r="A55" t="s">
        <v>305</v>
      </c>
      <c r="B55" t="s">
        <v>746</v>
      </c>
      <c r="C55" t="str">
        <f>VLOOKUP(B55,'Weight Classes'!$J$2:$K$18,2,FALSE)</f>
        <v>Super Middleweight</v>
      </c>
      <c r="D55">
        <v>1</v>
      </c>
      <c r="E55" t="s">
        <v>401</v>
      </c>
      <c r="F55" t="s">
        <v>734</v>
      </c>
      <c r="G55" s="1">
        <v>32451</v>
      </c>
      <c r="H55" t="s">
        <v>1064</v>
      </c>
      <c r="I55">
        <v>2</v>
      </c>
      <c r="K55" s="1">
        <v>32991</v>
      </c>
      <c r="L55" t="s">
        <v>1831</v>
      </c>
      <c r="M55" s="1">
        <f t="shared" si="0"/>
        <v>33502</v>
      </c>
      <c r="N55">
        <f t="shared" si="1"/>
        <v>1051</v>
      </c>
      <c r="O55" t="str">
        <f>VLOOKUP(F55,'Country Mapping'!$A$1:$C$330,2,FALSE)</f>
        <v>North America</v>
      </c>
      <c r="P55" t="str">
        <f>VLOOKUP(F55,'Country Mapping'!$A$1:$C$330,3,FALSE)</f>
        <v>North America</v>
      </c>
    </row>
    <row r="56" spans="1:16" x14ac:dyDescent="0.25">
      <c r="A56" t="s">
        <v>305</v>
      </c>
      <c r="B56" t="s">
        <v>746</v>
      </c>
      <c r="C56" t="str">
        <f>VLOOKUP(B56,'Weight Classes'!$J$2:$K$18,2,FALSE)</f>
        <v>Super Middleweight</v>
      </c>
      <c r="D56">
        <v>2</v>
      </c>
      <c r="E56" t="s">
        <v>1832</v>
      </c>
      <c r="F56" t="s">
        <v>736</v>
      </c>
      <c r="G56" s="1">
        <v>33502</v>
      </c>
      <c r="H56" t="s">
        <v>1745</v>
      </c>
      <c r="I56">
        <v>14</v>
      </c>
      <c r="L56" t="s">
        <v>1833</v>
      </c>
      <c r="M56" s="1">
        <f t="shared" si="0"/>
        <v>34776</v>
      </c>
      <c r="N56">
        <f t="shared" si="1"/>
        <v>1274</v>
      </c>
      <c r="O56" t="str">
        <f>VLOOKUP(F56,'Country Mapping'!$A$1:$C$330,2,FALSE)</f>
        <v>Western Europe</v>
      </c>
      <c r="P56" t="str">
        <f>VLOOKUP(F56,'Country Mapping'!$A$1:$C$330,3,FALSE)</f>
        <v>Europe</v>
      </c>
    </row>
    <row r="57" spans="1:16" x14ac:dyDescent="0.25">
      <c r="A57" t="s">
        <v>305</v>
      </c>
      <c r="B57" t="s">
        <v>746</v>
      </c>
      <c r="C57" t="str">
        <f>VLOOKUP(B57,'Weight Classes'!$J$2:$K$18,2,FALSE)</f>
        <v>Super Middleweight</v>
      </c>
      <c r="D57">
        <v>3</v>
      </c>
      <c r="E57" t="s">
        <v>1834</v>
      </c>
      <c r="F57" t="s">
        <v>828</v>
      </c>
      <c r="G57" s="1">
        <v>34776</v>
      </c>
      <c r="H57" t="s">
        <v>1835</v>
      </c>
      <c r="I57">
        <v>7</v>
      </c>
      <c r="K57" s="1">
        <v>35704</v>
      </c>
      <c r="L57" t="s">
        <v>1836</v>
      </c>
      <c r="M57" s="1">
        <f t="shared" si="0"/>
        <v>35714</v>
      </c>
      <c r="N57">
        <f t="shared" si="1"/>
        <v>938</v>
      </c>
      <c r="O57" t="str">
        <f>VLOOKUP(F57,'Country Mapping'!$A$1:$C$330,2,FALSE)</f>
        <v>Western Europe</v>
      </c>
      <c r="P57" t="str">
        <f>VLOOKUP(F57,'Country Mapping'!$A$1:$C$330,3,FALSE)</f>
        <v>Europe</v>
      </c>
    </row>
    <row r="58" spans="1:16" x14ac:dyDescent="0.25">
      <c r="A58" t="s">
        <v>305</v>
      </c>
      <c r="B58" t="s">
        <v>746</v>
      </c>
      <c r="C58" t="str">
        <f>VLOOKUP(B58,'Weight Classes'!$J$2:$K$18,2,FALSE)</f>
        <v>Super Middleweight</v>
      </c>
      <c r="D58">
        <v>4</v>
      </c>
      <c r="E58" t="s">
        <v>1392</v>
      </c>
      <c r="F58" t="s">
        <v>736</v>
      </c>
      <c r="G58" s="1">
        <v>35714</v>
      </c>
      <c r="H58" t="s">
        <v>1837</v>
      </c>
      <c r="I58">
        <v>21</v>
      </c>
      <c r="K58" s="1">
        <v>39717</v>
      </c>
      <c r="L58" t="s">
        <v>2295</v>
      </c>
      <c r="M58" s="1">
        <f t="shared" si="0"/>
        <v>39718</v>
      </c>
      <c r="N58">
        <f t="shared" si="1"/>
        <v>4004</v>
      </c>
      <c r="O58" t="str">
        <f>VLOOKUP(F58,'Country Mapping'!$A$1:$C$330,2,FALSE)</f>
        <v>Western Europe</v>
      </c>
      <c r="P58" t="str">
        <f>VLOOKUP(F58,'Country Mapping'!$A$1:$C$330,3,FALSE)</f>
        <v>Europe</v>
      </c>
    </row>
    <row r="59" spans="1:16" x14ac:dyDescent="0.25">
      <c r="A59" t="s">
        <v>305</v>
      </c>
      <c r="B59" t="s">
        <v>746</v>
      </c>
      <c r="C59" t="str">
        <f>VLOOKUP(B59,'Weight Classes'!$J$2:$K$18,2,FALSE)</f>
        <v>Super Middleweight</v>
      </c>
      <c r="D59">
        <v>5</v>
      </c>
      <c r="E59" t="s">
        <v>1838</v>
      </c>
      <c r="F59" t="s">
        <v>737</v>
      </c>
      <c r="G59" s="1">
        <v>39718</v>
      </c>
      <c r="H59" t="s">
        <v>1787</v>
      </c>
      <c r="I59">
        <v>0</v>
      </c>
      <c r="L59" t="s">
        <v>1839</v>
      </c>
      <c r="M59" s="1">
        <f t="shared" si="0"/>
        <v>39823</v>
      </c>
      <c r="N59">
        <f t="shared" si="1"/>
        <v>105</v>
      </c>
      <c r="O59" t="str">
        <f>VLOOKUP(F59,'Country Mapping'!$A$1:$C$330,2,FALSE)</f>
        <v>Eastern Europe</v>
      </c>
      <c r="P59" t="str">
        <f>VLOOKUP(F59,'Country Mapping'!$A$1:$C$330,3,FALSE)</f>
        <v>Europe</v>
      </c>
    </row>
    <row r="60" spans="1:16" x14ac:dyDescent="0.25">
      <c r="A60" t="s">
        <v>305</v>
      </c>
      <c r="B60" t="s">
        <v>746</v>
      </c>
      <c r="C60" t="str">
        <f>VLOOKUP(B60,'Weight Classes'!$J$2:$K$18,2,FALSE)</f>
        <v>Super Middleweight</v>
      </c>
      <c r="D60">
        <v>6</v>
      </c>
      <c r="E60" t="s">
        <v>1840</v>
      </c>
      <c r="F60" t="s">
        <v>767</v>
      </c>
      <c r="G60" s="1">
        <v>39823</v>
      </c>
      <c r="H60" t="s">
        <v>1841</v>
      </c>
      <c r="I60">
        <v>1</v>
      </c>
      <c r="M60" s="1">
        <f t="shared" si="0"/>
        <v>40047</v>
      </c>
      <c r="N60">
        <f t="shared" si="1"/>
        <v>224</v>
      </c>
      <c r="O60" t="str">
        <f>VLOOKUP(F60,'Country Mapping'!$A$1:$C$330,2,FALSE)</f>
        <v>Eastern Europe</v>
      </c>
      <c r="P60" t="str">
        <f>VLOOKUP(F60,'Country Mapping'!$A$1:$C$330,3,FALSE)</f>
        <v>Europe</v>
      </c>
    </row>
    <row r="61" spans="1:16" x14ac:dyDescent="0.25">
      <c r="A61" t="s">
        <v>305</v>
      </c>
      <c r="B61" t="s">
        <v>746</v>
      </c>
      <c r="C61" t="str">
        <f>VLOOKUP(B61,'Weight Classes'!$J$2:$K$18,2,FALSE)</f>
        <v>Super Middleweight</v>
      </c>
      <c r="D61">
        <v>7</v>
      </c>
      <c r="E61" t="s">
        <v>1842</v>
      </c>
      <c r="F61" t="s">
        <v>740</v>
      </c>
      <c r="G61" s="1">
        <v>40047</v>
      </c>
      <c r="H61" t="s">
        <v>1843</v>
      </c>
      <c r="I61">
        <v>6</v>
      </c>
      <c r="M61" s="1">
        <f t="shared" si="0"/>
        <v>41146</v>
      </c>
      <c r="N61">
        <f t="shared" si="1"/>
        <v>1099</v>
      </c>
      <c r="O61" t="str">
        <f>VLOOKUP(F61,'Country Mapping'!$A$1:$C$330,2,FALSE)</f>
        <v>Western Europe</v>
      </c>
      <c r="P61" t="str">
        <f>VLOOKUP(F61,'Country Mapping'!$A$1:$C$330,3,FALSE)</f>
        <v>Europe</v>
      </c>
    </row>
    <row r="62" spans="1:16" x14ac:dyDescent="0.25">
      <c r="A62" t="s">
        <v>305</v>
      </c>
      <c r="B62" t="s">
        <v>746</v>
      </c>
      <c r="C62" t="str">
        <f>VLOOKUP(B62,'Weight Classes'!$J$2:$K$18,2,FALSE)</f>
        <v>Super Middleweight</v>
      </c>
      <c r="D62">
        <v>8</v>
      </c>
      <c r="E62" t="s">
        <v>1844</v>
      </c>
      <c r="F62" t="s">
        <v>740</v>
      </c>
      <c r="G62" s="1">
        <v>41146</v>
      </c>
      <c r="H62" t="s">
        <v>1086</v>
      </c>
      <c r="I62">
        <v>1</v>
      </c>
      <c r="M62" s="1">
        <f t="shared" si="0"/>
        <v>41356</v>
      </c>
      <c r="N62">
        <f t="shared" si="1"/>
        <v>210</v>
      </c>
      <c r="O62" t="str">
        <f>VLOOKUP(F62,'Country Mapping'!$A$1:$C$330,2,FALSE)</f>
        <v>Western Europe</v>
      </c>
      <c r="P62" t="str">
        <f>VLOOKUP(F62,'Country Mapping'!$A$1:$C$330,3,FALSE)</f>
        <v>Europe</v>
      </c>
    </row>
    <row r="63" spans="1:16" x14ac:dyDescent="0.25">
      <c r="A63" t="s">
        <v>305</v>
      </c>
      <c r="B63" t="s">
        <v>746</v>
      </c>
      <c r="C63" t="str">
        <f>VLOOKUP(B63,'Weight Classes'!$J$2:$K$18,2,FALSE)</f>
        <v>Super Middleweight</v>
      </c>
      <c r="D63">
        <v>9</v>
      </c>
      <c r="E63" t="s">
        <v>1845</v>
      </c>
      <c r="F63" t="s">
        <v>740</v>
      </c>
      <c r="G63" s="1">
        <v>41356</v>
      </c>
      <c r="H63" t="s">
        <v>1846</v>
      </c>
      <c r="I63">
        <v>2</v>
      </c>
      <c r="M63" s="1">
        <f t="shared" si="0"/>
        <v>41699</v>
      </c>
      <c r="N63">
        <f t="shared" si="1"/>
        <v>343</v>
      </c>
      <c r="O63" t="str">
        <f>VLOOKUP(F63,'Country Mapping'!$A$1:$C$330,2,FALSE)</f>
        <v>Western Europe</v>
      </c>
      <c r="P63" t="str">
        <f>VLOOKUP(F63,'Country Mapping'!$A$1:$C$330,3,FALSE)</f>
        <v>Europe</v>
      </c>
    </row>
    <row r="64" spans="1:16" x14ac:dyDescent="0.25">
      <c r="A64" t="s">
        <v>305</v>
      </c>
      <c r="B64" t="s">
        <v>746</v>
      </c>
      <c r="C64" t="str">
        <f>VLOOKUP(B64,'Weight Classes'!$J$2:$K$18,2,FALSE)</f>
        <v>Super Middleweight</v>
      </c>
      <c r="D64">
        <v>10</v>
      </c>
      <c r="E64" t="s">
        <v>1847</v>
      </c>
      <c r="F64" t="s">
        <v>740</v>
      </c>
      <c r="G64" s="1">
        <v>41699</v>
      </c>
      <c r="H64" t="s">
        <v>1846</v>
      </c>
      <c r="I64">
        <v>5</v>
      </c>
      <c r="M64" s="1">
        <f t="shared" si="0"/>
        <v>42469</v>
      </c>
      <c r="N64">
        <f t="shared" si="1"/>
        <v>770</v>
      </c>
      <c r="O64" t="str">
        <f>VLOOKUP(F64,'Country Mapping'!$A$1:$C$330,2,FALSE)</f>
        <v>Western Europe</v>
      </c>
      <c r="P64" t="str">
        <f>VLOOKUP(F64,'Country Mapping'!$A$1:$C$330,3,FALSE)</f>
        <v>Europe</v>
      </c>
    </row>
    <row r="65" spans="1:16" x14ac:dyDescent="0.25">
      <c r="A65" t="s">
        <v>305</v>
      </c>
      <c r="B65" t="s">
        <v>746</v>
      </c>
      <c r="C65" t="str">
        <f>VLOOKUP(B65,'Weight Classes'!$J$2:$K$18,2,FALSE)</f>
        <v>Super Middleweight</v>
      </c>
      <c r="D65">
        <v>11</v>
      </c>
      <c r="E65" t="s">
        <v>1848</v>
      </c>
      <c r="F65" t="s">
        <v>768</v>
      </c>
      <c r="G65" s="1">
        <v>42469</v>
      </c>
      <c r="H65" t="s">
        <v>1819</v>
      </c>
      <c r="I65">
        <v>5</v>
      </c>
      <c r="K65" s="1">
        <v>43598</v>
      </c>
      <c r="L65" t="s">
        <v>1849</v>
      </c>
      <c r="M65" s="1">
        <f t="shared" si="0"/>
        <v>43603</v>
      </c>
      <c r="N65">
        <f t="shared" si="1"/>
        <v>1134</v>
      </c>
      <c r="O65" t="str">
        <f>VLOOKUP(F65,'Country Mapping'!$A$1:$C$330,2,FALSE)</f>
        <v>North America</v>
      </c>
      <c r="P65" t="str">
        <f>VLOOKUP(F65,'Country Mapping'!$A$1:$C$330,3,FALSE)</f>
        <v>North America</v>
      </c>
    </row>
    <row r="66" spans="1:16" x14ac:dyDescent="0.25">
      <c r="A66" t="s">
        <v>305</v>
      </c>
      <c r="B66" t="s">
        <v>746</v>
      </c>
      <c r="C66" t="str">
        <f>VLOOKUP(B66,'Weight Classes'!$J$2:$K$18,2,FALSE)</f>
        <v>Super Middleweight</v>
      </c>
      <c r="D66">
        <v>12</v>
      </c>
      <c r="E66" t="s">
        <v>1850</v>
      </c>
      <c r="F66" t="s">
        <v>736</v>
      </c>
      <c r="G66" s="1">
        <v>43603</v>
      </c>
      <c r="H66" t="s">
        <v>1852</v>
      </c>
      <c r="I66">
        <v>1</v>
      </c>
      <c r="L66" t="s">
        <v>1851</v>
      </c>
      <c r="M66" s="1" t="str">
        <f t="shared" si="0"/>
        <v/>
      </c>
      <c r="N66" t="str">
        <f t="shared" si="1"/>
        <v/>
      </c>
      <c r="O66" t="str">
        <f>VLOOKUP(F66,'Country Mapping'!$A$1:$C$330,2,FALSE)</f>
        <v>Western Europe</v>
      </c>
      <c r="P66" t="str">
        <f>VLOOKUP(F66,'Country Mapping'!$A$1:$C$330,3,FALSE)</f>
        <v>Europe</v>
      </c>
    </row>
    <row r="67" spans="1:16" ht="15" customHeight="1" x14ac:dyDescent="0.25">
      <c r="A67" t="s">
        <v>305</v>
      </c>
      <c r="B67" t="s">
        <v>48</v>
      </c>
      <c r="C67" t="str">
        <f>VLOOKUP(B67,'Weight Classes'!$J$2:$K$18,2,FALSE)</f>
        <v>Middleweight</v>
      </c>
      <c r="D67">
        <v>1</v>
      </c>
      <c r="E67" t="s">
        <v>1853</v>
      </c>
      <c r="F67" t="s">
        <v>734</v>
      </c>
      <c r="G67" s="1">
        <v>32616</v>
      </c>
      <c r="H67" t="s">
        <v>1120</v>
      </c>
      <c r="I67">
        <v>1</v>
      </c>
      <c r="L67" t="s">
        <v>1854</v>
      </c>
      <c r="M67" s="1">
        <f t="shared" si="0"/>
        <v>32992</v>
      </c>
      <c r="N67">
        <f t="shared" si="1"/>
        <v>376</v>
      </c>
      <c r="O67" t="str">
        <f>VLOOKUP(F67,'Country Mapping'!$A$1:$C$330,2,FALSE)</f>
        <v>North America</v>
      </c>
      <c r="P67" t="str">
        <f>VLOOKUP(F67,'Country Mapping'!$A$1:$C$330,3,FALSE)</f>
        <v>North America</v>
      </c>
    </row>
    <row r="68" spans="1:16" x14ac:dyDescent="0.25">
      <c r="A68" t="s">
        <v>305</v>
      </c>
      <c r="B68" t="s">
        <v>48</v>
      </c>
      <c r="C68" t="str">
        <f>VLOOKUP(B68,'Weight Classes'!$J$2:$K$18,2,FALSE)</f>
        <v>Middleweight</v>
      </c>
      <c r="D68">
        <v>2</v>
      </c>
      <c r="E68" t="s">
        <v>1379</v>
      </c>
      <c r="F68" t="s">
        <v>736</v>
      </c>
      <c r="G68" s="1">
        <v>32992</v>
      </c>
      <c r="H68" t="s">
        <v>1120</v>
      </c>
      <c r="I68">
        <v>1</v>
      </c>
      <c r="M68" s="1">
        <f t="shared" ref="M68:M131" si="2">IF(B69=B68,G69,"")</f>
        <v>33195</v>
      </c>
      <c r="N68">
        <f t="shared" ref="N68:N131" si="3">IF(B68=B69,M68-G68,"")</f>
        <v>203</v>
      </c>
      <c r="O68" t="str">
        <f>VLOOKUP(F68,'Country Mapping'!$A$1:$C$330,2,FALSE)</f>
        <v>Western Europe</v>
      </c>
      <c r="P68" t="str">
        <f>VLOOKUP(F68,'Country Mapping'!$A$1:$C$330,3,FALSE)</f>
        <v>Europe</v>
      </c>
    </row>
    <row r="69" spans="1:16" x14ac:dyDescent="0.25">
      <c r="A69" t="s">
        <v>305</v>
      </c>
      <c r="B69" t="s">
        <v>48</v>
      </c>
      <c r="C69" t="str">
        <f>VLOOKUP(B69,'Weight Classes'!$J$2:$K$18,2,FALSE)</f>
        <v>Middleweight</v>
      </c>
      <c r="D69">
        <v>3</v>
      </c>
      <c r="E69" t="s">
        <v>1832</v>
      </c>
      <c r="F69" t="s">
        <v>736</v>
      </c>
      <c r="G69" s="1">
        <v>33195</v>
      </c>
      <c r="H69" t="s">
        <v>1855</v>
      </c>
      <c r="I69">
        <v>3</v>
      </c>
      <c r="K69" s="1">
        <v>33502</v>
      </c>
      <c r="L69" t="s">
        <v>1856</v>
      </c>
      <c r="M69" s="1">
        <f t="shared" si="2"/>
        <v>33562</v>
      </c>
      <c r="N69">
        <f t="shared" si="3"/>
        <v>367</v>
      </c>
      <c r="O69" t="str">
        <f>VLOOKUP(F69,'Country Mapping'!$A$1:$C$330,2,FALSE)</f>
        <v>Western Europe</v>
      </c>
      <c r="P69" t="str">
        <f>VLOOKUP(F69,'Country Mapping'!$A$1:$C$330,3,FALSE)</f>
        <v>Europe</v>
      </c>
    </row>
    <row r="70" spans="1:16" x14ac:dyDescent="0.25">
      <c r="A70" t="s">
        <v>305</v>
      </c>
      <c r="B70" t="s">
        <v>48</v>
      </c>
      <c r="C70" t="str">
        <f>VLOOKUP(B70,'Weight Classes'!$J$2:$K$18,2,FALSE)</f>
        <v>Middleweight</v>
      </c>
      <c r="D70">
        <v>4</v>
      </c>
      <c r="E70" t="s">
        <v>1410</v>
      </c>
      <c r="F70" t="s">
        <v>734</v>
      </c>
      <c r="G70" s="1">
        <v>33562</v>
      </c>
      <c r="H70" t="s">
        <v>1745</v>
      </c>
      <c r="I70">
        <v>0</v>
      </c>
      <c r="K70" s="1">
        <v>33658</v>
      </c>
      <c r="L70" t="s">
        <v>1857</v>
      </c>
      <c r="M70" s="1">
        <f t="shared" si="2"/>
        <v>34108</v>
      </c>
      <c r="N70">
        <f t="shared" si="3"/>
        <v>546</v>
      </c>
      <c r="O70" t="str">
        <f>VLOOKUP(F70,'Country Mapping'!$A$1:$C$330,2,FALSE)</f>
        <v>North America</v>
      </c>
      <c r="P70" t="str">
        <f>VLOOKUP(F70,'Country Mapping'!$A$1:$C$330,3,FALSE)</f>
        <v>North America</v>
      </c>
    </row>
    <row r="71" spans="1:16" x14ac:dyDescent="0.25">
      <c r="A71" t="s">
        <v>305</v>
      </c>
      <c r="B71" t="s">
        <v>48</v>
      </c>
      <c r="C71" t="str">
        <f>VLOOKUP(B71,'Weight Classes'!$J$2:$K$18,2,FALSE)</f>
        <v>Middleweight</v>
      </c>
      <c r="D71">
        <v>5</v>
      </c>
      <c r="E71" t="s">
        <v>1858</v>
      </c>
      <c r="F71" t="s">
        <v>736</v>
      </c>
      <c r="G71" s="1">
        <v>34108</v>
      </c>
      <c r="H71" t="s">
        <v>1860</v>
      </c>
      <c r="I71">
        <v>2</v>
      </c>
      <c r="L71" t="s">
        <v>1859</v>
      </c>
      <c r="M71" s="1">
        <f t="shared" si="2"/>
        <v>34465</v>
      </c>
      <c r="N71">
        <f t="shared" si="3"/>
        <v>357</v>
      </c>
      <c r="O71" t="str">
        <f>VLOOKUP(F71,'Country Mapping'!$A$1:$C$330,2,FALSE)</f>
        <v>Western Europe</v>
      </c>
      <c r="P71" t="str">
        <f>VLOOKUP(F71,'Country Mapping'!$A$1:$C$330,3,FALSE)</f>
        <v>Europe</v>
      </c>
    </row>
    <row r="72" spans="1:16" x14ac:dyDescent="0.25">
      <c r="A72" t="s">
        <v>305</v>
      </c>
      <c r="B72" t="s">
        <v>48</v>
      </c>
      <c r="C72" t="str">
        <f>VLOOKUP(B72,'Weight Classes'!$J$2:$K$18,2,FALSE)</f>
        <v>Middleweight</v>
      </c>
      <c r="D72">
        <v>6</v>
      </c>
      <c r="E72" t="s">
        <v>1834</v>
      </c>
      <c r="F72" t="s">
        <v>828</v>
      </c>
      <c r="G72" s="1">
        <v>34465</v>
      </c>
      <c r="H72" t="s">
        <v>1837</v>
      </c>
      <c r="I72">
        <v>0</v>
      </c>
      <c r="K72" s="1">
        <v>34776</v>
      </c>
      <c r="L72" t="s">
        <v>1861</v>
      </c>
      <c r="M72" s="1">
        <f t="shared" si="2"/>
        <v>34838</v>
      </c>
      <c r="N72">
        <f t="shared" si="3"/>
        <v>373</v>
      </c>
      <c r="O72" t="str">
        <f>VLOOKUP(F72,'Country Mapping'!$A$1:$C$330,2,FALSE)</f>
        <v>Western Europe</v>
      </c>
      <c r="P72" t="str">
        <f>VLOOKUP(F72,'Country Mapping'!$A$1:$C$330,3,FALSE)</f>
        <v>Europe</v>
      </c>
    </row>
    <row r="73" spans="1:16" x14ac:dyDescent="0.25">
      <c r="A73" t="s">
        <v>305</v>
      </c>
      <c r="B73" t="s">
        <v>48</v>
      </c>
      <c r="C73" t="str">
        <f>VLOOKUP(B73,'Weight Classes'!$J$2:$K$18,2,FALSE)</f>
        <v>Middleweight</v>
      </c>
      <c r="D73">
        <v>7</v>
      </c>
      <c r="E73" t="s">
        <v>1862</v>
      </c>
      <c r="F73" t="s">
        <v>734</v>
      </c>
      <c r="G73" s="1">
        <v>34838</v>
      </c>
      <c r="H73" t="s">
        <v>1863</v>
      </c>
      <c r="I73">
        <v>6</v>
      </c>
      <c r="L73" t="s">
        <v>1864</v>
      </c>
      <c r="M73" s="1">
        <f t="shared" si="2"/>
        <v>35777</v>
      </c>
      <c r="N73">
        <f t="shared" si="3"/>
        <v>939</v>
      </c>
      <c r="O73" t="str">
        <f>VLOOKUP(F73,'Country Mapping'!$A$1:$C$330,2,FALSE)</f>
        <v>North America</v>
      </c>
      <c r="P73" t="str">
        <f>VLOOKUP(F73,'Country Mapping'!$A$1:$C$330,3,FALSE)</f>
        <v>North America</v>
      </c>
    </row>
    <row r="74" spans="1:16" ht="15" customHeight="1" x14ac:dyDescent="0.25">
      <c r="A74" t="s">
        <v>305</v>
      </c>
      <c r="B74" t="s">
        <v>48</v>
      </c>
      <c r="C74" t="str">
        <f>VLOOKUP(B74,'Weight Classes'!$J$2:$K$18,2,FALSE)</f>
        <v>Middleweight</v>
      </c>
      <c r="D74">
        <v>8</v>
      </c>
      <c r="E74" t="s">
        <v>1865</v>
      </c>
      <c r="F74" t="s">
        <v>750</v>
      </c>
      <c r="G74" s="1">
        <v>35777</v>
      </c>
      <c r="H74" t="s">
        <v>1866</v>
      </c>
      <c r="I74">
        <v>1</v>
      </c>
      <c r="K74" s="1">
        <v>36113</v>
      </c>
      <c r="L74" t="s">
        <v>2296</v>
      </c>
      <c r="M74" s="1">
        <f t="shared" si="2"/>
        <v>36190</v>
      </c>
      <c r="N74">
        <f t="shared" si="3"/>
        <v>413</v>
      </c>
      <c r="O74" t="str">
        <f>VLOOKUP(F74,'Country Mapping'!$A$1:$C$330,2,FALSE)</f>
        <v>Caribbean</v>
      </c>
      <c r="P74" t="str">
        <f>VLOOKUP(F74,'Country Mapping'!$A$1:$C$330,3,FALSE)</f>
        <v>North America</v>
      </c>
    </row>
    <row r="75" spans="1:16" x14ac:dyDescent="0.25">
      <c r="A75" t="s">
        <v>305</v>
      </c>
      <c r="B75" t="s">
        <v>48</v>
      </c>
      <c r="C75" t="str">
        <f>VLOOKUP(B75,'Weight Classes'!$J$2:$K$18,2,FALSE)</f>
        <v>Middleweight</v>
      </c>
      <c r="D75">
        <v>9</v>
      </c>
      <c r="E75" t="s">
        <v>1867</v>
      </c>
      <c r="F75" t="s">
        <v>740</v>
      </c>
      <c r="G75" s="1">
        <v>36190</v>
      </c>
      <c r="H75" t="s">
        <v>1868</v>
      </c>
      <c r="I75">
        <v>1</v>
      </c>
      <c r="L75" t="s">
        <v>1869</v>
      </c>
      <c r="M75" s="1">
        <f t="shared" si="2"/>
        <v>36358</v>
      </c>
      <c r="N75">
        <f t="shared" si="3"/>
        <v>168</v>
      </c>
      <c r="O75" t="str">
        <f>VLOOKUP(F75,'Country Mapping'!$A$1:$C$330,2,FALSE)</f>
        <v>Western Europe</v>
      </c>
      <c r="P75" t="str">
        <f>VLOOKUP(F75,'Country Mapping'!$A$1:$C$330,3,FALSE)</f>
        <v>Europe</v>
      </c>
    </row>
    <row r="76" spans="1:16" x14ac:dyDescent="0.25">
      <c r="A76" t="s">
        <v>305</v>
      </c>
      <c r="B76" t="s">
        <v>48</v>
      </c>
      <c r="C76" t="str">
        <f>VLOOKUP(B76,'Weight Classes'!$J$2:$K$18,2,FALSE)</f>
        <v>Middleweight</v>
      </c>
      <c r="D76">
        <v>10</v>
      </c>
      <c r="E76" t="s">
        <v>1870</v>
      </c>
      <c r="F76" t="s">
        <v>736</v>
      </c>
      <c r="G76" s="1">
        <v>36358</v>
      </c>
      <c r="H76" t="s">
        <v>1872</v>
      </c>
      <c r="I76">
        <v>0</v>
      </c>
      <c r="L76" t="s">
        <v>1871</v>
      </c>
      <c r="M76" s="1">
        <f t="shared" si="2"/>
        <v>36491</v>
      </c>
      <c r="N76">
        <f t="shared" si="3"/>
        <v>133</v>
      </c>
      <c r="O76" t="str">
        <f>VLOOKUP(F76,'Country Mapping'!$A$1:$C$330,2,FALSE)</f>
        <v>Western Europe</v>
      </c>
      <c r="P76" t="str">
        <f>VLOOKUP(F76,'Country Mapping'!$A$1:$C$330,3,FALSE)</f>
        <v>Europe</v>
      </c>
    </row>
    <row r="77" spans="1:16" x14ac:dyDescent="0.25">
      <c r="A77" t="s">
        <v>305</v>
      </c>
      <c r="B77" t="s">
        <v>48</v>
      </c>
      <c r="C77" t="str">
        <f>VLOOKUP(B77,'Weight Classes'!$J$2:$K$18,2,FALSE)</f>
        <v>Middleweight</v>
      </c>
      <c r="D77">
        <v>11</v>
      </c>
      <c r="E77" t="s">
        <v>1873</v>
      </c>
      <c r="F77" t="s">
        <v>763</v>
      </c>
      <c r="G77" s="1">
        <v>36491</v>
      </c>
      <c r="H77" t="s">
        <v>1874</v>
      </c>
      <c r="I77">
        <v>3</v>
      </c>
      <c r="K77" s="1">
        <v>37046</v>
      </c>
      <c r="L77" t="s">
        <v>1875</v>
      </c>
      <c r="M77" s="1">
        <f t="shared" si="2"/>
        <v>37352</v>
      </c>
      <c r="N77">
        <f t="shared" si="3"/>
        <v>861</v>
      </c>
      <c r="O77" t="str">
        <f>VLOOKUP(F77,'Country Mapping'!$A$1:$C$330,2,FALSE)</f>
        <v>Northern Europe</v>
      </c>
      <c r="P77" t="str">
        <f>VLOOKUP(F77,'Country Mapping'!$A$1:$C$330,3,FALSE)</f>
        <v>Europe</v>
      </c>
    </row>
    <row r="78" spans="1:16" x14ac:dyDescent="0.25">
      <c r="A78" t="s">
        <v>305</v>
      </c>
      <c r="B78" t="s">
        <v>48</v>
      </c>
      <c r="C78" t="str">
        <f>VLOOKUP(B78,'Weight Classes'!$J$2:$K$18,2,FALSE)</f>
        <v>Middleweight</v>
      </c>
      <c r="D78">
        <v>12</v>
      </c>
      <c r="E78" t="s">
        <v>1876</v>
      </c>
      <c r="F78" t="s">
        <v>783</v>
      </c>
      <c r="G78" s="1">
        <v>37352</v>
      </c>
      <c r="H78" t="s">
        <v>1156</v>
      </c>
      <c r="I78">
        <v>0</v>
      </c>
      <c r="K78" s="1">
        <v>37561</v>
      </c>
      <c r="L78" t="s">
        <v>1877</v>
      </c>
      <c r="M78" s="1">
        <f t="shared" si="2"/>
        <v>37751</v>
      </c>
      <c r="N78">
        <f t="shared" si="3"/>
        <v>399</v>
      </c>
      <c r="O78" t="str">
        <f>VLOOKUP(F78,'Country Mapping'!$A$1:$C$330,2,FALSE)</f>
        <v>Sub-Saharan Africa</v>
      </c>
      <c r="P78" t="str">
        <f>VLOOKUP(F78,'Country Mapping'!$A$1:$C$330,3,FALSE)</f>
        <v>Africa</v>
      </c>
    </row>
    <row r="79" spans="1:16" x14ac:dyDescent="0.25">
      <c r="A79" t="s">
        <v>305</v>
      </c>
      <c r="B79" t="s">
        <v>48</v>
      </c>
      <c r="C79" t="str">
        <f>VLOOKUP(B79,'Weight Classes'!$J$2:$K$18,2,FALSE)</f>
        <v>Middleweight</v>
      </c>
      <c r="D79">
        <v>13</v>
      </c>
      <c r="E79" t="s">
        <v>1878</v>
      </c>
      <c r="F79" t="s">
        <v>756</v>
      </c>
      <c r="G79" s="1">
        <v>37751</v>
      </c>
      <c r="H79" t="s">
        <v>1880</v>
      </c>
      <c r="I79">
        <v>0</v>
      </c>
      <c r="L79" t="s">
        <v>1879</v>
      </c>
      <c r="M79" s="1">
        <f t="shared" si="2"/>
        <v>37877</v>
      </c>
      <c r="N79">
        <f t="shared" si="3"/>
        <v>126</v>
      </c>
      <c r="O79" t="str">
        <f>VLOOKUP(F79,'Country Mapping'!$A$1:$C$330,2,FALSE)</f>
        <v>South America</v>
      </c>
      <c r="P79" t="str">
        <f>VLOOKUP(F79,'Country Mapping'!$A$1:$C$330,3,FALSE)</f>
        <v>South America</v>
      </c>
    </row>
    <row r="80" spans="1:16" x14ac:dyDescent="0.25">
      <c r="A80" t="s">
        <v>305</v>
      </c>
      <c r="B80" t="s">
        <v>48</v>
      </c>
      <c r="C80" t="str">
        <f>VLOOKUP(B80,'Weight Classes'!$J$2:$K$18,2,FALSE)</f>
        <v>Middleweight</v>
      </c>
      <c r="D80">
        <v>14</v>
      </c>
      <c r="E80" t="s">
        <v>1881</v>
      </c>
      <c r="F80" t="s">
        <v>740</v>
      </c>
      <c r="G80" s="1">
        <v>37877</v>
      </c>
      <c r="H80" t="s">
        <v>1086</v>
      </c>
      <c r="I80">
        <v>1</v>
      </c>
      <c r="M80" s="1">
        <f t="shared" si="2"/>
        <v>38143</v>
      </c>
      <c r="N80">
        <f t="shared" si="3"/>
        <v>266</v>
      </c>
      <c r="O80" t="str">
        <f>VLOOKUP(F80,'Country Mapping'!$A$1:$C$330,2,FALSE)</f>
        <v>Western Europe</v>
      </c>
      <c r="P80" t="str">
        <f>VLOOKUP(F80,'Country Mapping'!$A$1:$C$330,3,FALSE)</f>
        <v>Europe</v>
      </c>
    </row>
    <row r="81" spans="1:16" x14ac:dyDescent="0.25">
      <c r="A81" t="s">
        <v>305</v>
      </c>
      <c r="B81" t="s">
        <v>48</v>
      </c>
      <c r="C81" t="str">
        <f>VLOOKUP(B81,'Weight Classes'!$J$2:$K$18,2,FALSE)</f>
        <v>Middleweight</v>
      </c>
      <c r="D81">
        <v>15</v>
      </c>
      <c r="E81" t="s">
        <v>1445</v>
      </c>
      <c r="F81" t="s">
        <v>734</v>
      </c>
      <c r="G81" s="1">
        <v>38143</v>
      </c>
      <c r="H81" t="s">
        <v>1064</v>
      </c>
      <c r="I81">
        <v>0</v>
      </c>
      <c r="M81" s="1">
        <f t="shared" si="2"/>
        <v>38248</v>
      </c>
      <c r="N81">
        <f t="shared" si="3"/>
        <v>105</v>
      </c>
      <c r="O81" t="str">
        <f>VLOOKUP(F81,'Country Mapping'!$A$1:$C$330,2,FALSE)</f>
        <v>North America</v>
      </c>
      <c r="P81" t="str">
        <f>VLOOKUP(F81,'Country Mapping'!$A$1:$C$330,3,FALSE)</f>
        <v>North America</v>
      </c>
    </row>
    <row r="82" spans="1:16" x14ac:dyDescent="0.25">
      <c r="A82" t="s">
        <v>305</v>
      </c>
      <c r="B82" t="s">
        <v>48</v>
      </c>
      <c r="C82" t="str">
        <f>VLOOKUP(B82,'Weight Classes'!$J$2:$K$18,2,FALSE)</f>
        <v>Middleweight</v>
      </c>
      <c r="D82">
        <v>16</v>
      </c>
      <c r="E82" t="s">
        <v>1373</v>
      </c>
      <c r="F82" t="s">
        <v>734</v>
      </c>
      <c r="G82" s="1">
        <v>38248</v>
      </c>
      <c r="H82" t="s">
        <v>1064</v>
      </c>
      <c r="I82">
        <v>1</v>
      </c>
      <c r="M82" s="1">
        <f t="shared" si="2"/>
        <v>38549</v>
      </c>
      <c r="N82">
        <f t="shared" si="3"/>
        <v>301</v>
      </c>
      <c r="O82" t="str">
        <f>VLOOKUP(F82,'Country Mapping'!$A$1:$C$330,2,FALSE)</f>
        <v>North America</v>
      </c>
      <c r="P82" t="str">
        <f>VLOOKUP(F82,'Country Mapping'!$A$1:$C$330,3,FALSE)</f>
        <v>North America</v>
      </c>
    </row>
    <row r="83" spans="1:16" x14ac:dyDescent="0.25">
      <c r="A83" t="s">
        <v>305</v>
      </c>
      <c r="B83" t="s">
        <v>48</v>
      </c>
      <c r="C83" t="str">
        <f>VLOOKUP(B83,'Weight Classes'!$J$2:$K$18,2,FALSE)</f>
        <v>Middleweight</v>
      </c>
      <c r="D83">
        <v>17</v>
      </c>
      <c r="E83" t="s">
        <v>1415</v>
      </c>
      <c r="F83" t="s">
        <v>734</v>
      </c>
      <c r="G83" s="1">
        <v>38549</v>
      </c>
      <c r="H83" t="s">
        <v>1064</v>
      </c>
      <c r="I83">
        <v>3</v>
      </c>
      <c r="M83" s="1">
        <f t="shared" si="2"/>
        <v>39354</v>
      </c>
      <c r="N83">
        <f t="shared" si="3"/>
        <v>805</v>
      </c>
      <c r="O83" t="str">
        <f>VLOOKUP(F83,'Country Mapping'!$A$1:$C$330,2,FALSE)</f>
        <v>North America</v>
      </c>
      <c r="P83" t="str">
        <f>VLOOKUP(F83,'Country Mapping'!$A$1:$C$330,3,FALSE)</f>
        <v>North America</v>
      </c>
    </row>
    <row r="84" spans="1:16" x14ac:dyDescent="0.25">
      <c r="A84" t="s">
        <v>305</v>
      </c>
      <c r="B84" t="s">
        <v>48</v>
      </c>
      <c r="C84" t="str">
        <f>VLOOKUP(B84,'Weight Classes'!$J$2:$K$18,2,FALSE)</f>
        <v>Middleweight</v>
      </c>
      <c r="D84">
        <v>18</v>
      </c>
      <c r="E84" t="s">
        <v>1416</v>
      </c>
      <c r="F84" t="s">
        <v>734</v>
      </c>
      <c r="G84" s="1">
        <v>39354</v>
      </c>
      <c r="H84" t="s">
        <v>1120</v>
      </c>
      <c r="I84">
        <v>3</v>
      </c>
      <c r="M84" s="1">
        <f t="shared" si="2"/>
        <v>40285</v>
      </c>
      <c r="N84">
        <f t="shared" si="3"/>
        <v>931</v>
      </c>
      <c r="O84" t="str">
        <f>VLOOKUP(F84,'Country Mapping'!$A$1:$C$330,2,FALSE)</f>
        <v>North America</v>
      </c>
      <c r="P84" t="str">
        <f>VLOOKUP(F84,'Country Mapping'!$A$1:$C$330,3,FALSE)</f>
        <v>North America</v>
      </c>
    </row>
    <row r="85" spans="1:16" x14ac:dyDescent="0.25">
      <c r="A85" t="s">
        <v>305</v>
      </c>
      <c r="B85" t="s">
        <v>48</v>
      </c>
      <c r="C85" t="str">
        <f>VLOOKUP(B85,'Weight Classes'!$J$2:$K$18,2,FALSE)</f>
        <v>Middleweight</v>
      </c>
      <c r="D85">
        <v>19</v>
      </c>
      <c r="E85" t="s">
        <v>1882</v>
      </c>
      <c r="F85" t="s">
        <v>756</v>
      </c>
      <c r="G85" s="1">
        <v>40285</v>
      </c>
      <c r="H85" t="s">
        <v>1120</v>
      </c>
      <c r="I85">
        <v>0</v>
      </c>
      <c r="K85" s="1">
        <v>40327</v>
      </c>
      <c r="L85" t="s">
        <v>1883</v>
      </c>
      <c r="M85" s="1">
        <f t="shared" si="2"/>
        <v>40390</v>
      </c>
      <c r="N85">
        <f t="shared" si="3"/>
        <v>105</v>
      </c>
      <c r="O85" t="str">
        <f>VLOOKUP(F85,'Country Mapping'!$A$1:$C$330,2,FALSE)</f>
        <v>South America</v>
      </c>
      <c r="P85" t="str">
        <f>VLOOKUP(F85,'Country Mapping'!$A$1:$C$330,3,FALSE)</f>
        <v>South America</v>
      </c>
    </row>
    <row r="86" spans="1:16" ht="15" customHeight="1" x14ac:dyDescent="0.25">
      <c r="A86" t="s">
        <v>305</v>
      </c>
      <c r="B86" t="s">
        <v>48</v>
      </c>
      <c r="C86" t="str">
        <f>VLOOKUP(B86,'Weight Classes'!$J$2:$K$18,2,FALSE)</f>
        <v>Middleweight</v>
      </c>
      <c r="D86">
        <v>20</v>
      </c>
      <c r="E86" t="s">
        <v>1884</v>
      </c>
      <c r="F86" t="s">
        <v>737</v>
      </c>
      <c r="G86" s="1">
        <v>40390</v>
      </c>
      <c r="H86" t="s">
        <v>1064</v>
      </c>
      <c r="I86">
        <v>3</v>
      </c>
      <c r="L86" t="s">
        <v>2297</v>
      </c>
      <c r="M86" s="1">
        <f t="shared" si="2"/>
        <v>41146</v>
      </c>
      <c r="N86">
        <f t="shared" si="3"/>
        <v>756</v>
      </c>
      <c r="O86" t="str">
        <f>VLOOKUP(F86,'Country Mapping'!$A$1:$C$330,2,FALSE)</f>
        <v>Eastern Europe</v>
      </c>
      <c r="P86" t="str">
        <f>VLOOKUP(F86,'Country Mapping'!$A$1:$C$330,3,FALSE)</f>
        <v>Europe</v>
      </c>
    </row>
    <row r="87" spans="1:16" x14ac:dyDescent="0.25">
      <c r="A87" t="s">
        <v>305</v>
      </c>
      <c r="B87" t="s">
        <v>48</v>
      </c>
      <c r="C87" t="str">
        <f>VLOOKUP(B87,'Weight Classes'!$J$2:$K$18,2,FALSE)</f>
        <v>Middleweight</v>
      </c>
      <c r="D87">
        <v>21</v>
      </c>
      <c r="E87" t="s">
        <v>1885</v>
      </c>
      <c r="F87" t="s">
        <v>2303</v>
      </c>
      <c r="G87" s="1">
        <v>41146</v>
      </c>
      <c r="H87" t="s">
        <v>1887</v>
      </c>
      <c r="I87">
        <v>0</v>
      </c>
      <c r="L87" t="s">
        <v>1886</v>
      </c>
      <c r="M87" s="1">
        <f t="shared" si="2"/>
        <v>41202</v>
      </c>
      <c r="N87">
        <f t="shared" si="3"/>
        <v>56</v>
      </c>
      <c r="O87" t="str">
        <f>VLOOKUP(F87,'Country Mapping'!$A$1:$C$330,2,FALSE)</f>
        <v>Africa</v>
      </c>
      <c r="P87" t="str">
        <f>VLOOKUP(F87,'Country Mapping'!$A$1:$C$330,3,FALSE)</f>
        <v>Africa</v>
      </c>
    </row>
    <row r="88" spans="1:16" x14ac:dyDescent="0.25">
      <c r="A88" t="s">
        <v>305</v>
      </c>
      <c r="B88" t="s">
        <v>48</v>
      </c>
      <c r="C88" t="str">
        <f>VLOOKUP(B88,'Weight Classes'!$J$2:$K$18,2,FALSE)</f>
        <v>Middleweight</v>
      </c>
      <c r="D88">
        <v>22</v>
      </c>
      <c r="E88" t="s">
        <v>1888</v>
      </c>
      <c r="F88" t="s">
        <v>734</v>
      </c>
      <c r="G88" s="1">
        <v>41202</v>
      </c>
      <c r="H88" t="s">
        <v>1889</v>
      </c>
      <c r="I88">
        <v>3</v>
      </c>
      <c r="K88" s="1">
        <v>41886</v>
      </c>
      <c r="L88" t="s">
        <v>1890</v>
      </c>
      <c r="M88" s="1">
        <f t="shared" si="2"/>
        <v>41986</v>
      </c>
      <c r="N88">
        <f t="shared" si="3"/>
        <v>784</v>
      </c>
      <c r="O88" t="str">
        <f>VLOOKUP(F88,'Country Mapping'!$A$1:$C$330,2,FALSE)</f>
        <v>North America</v>
      </c>
      <c r="P88" t="str">
        <f>VLOOKUP(F88,'Country Mapping'!$A$1:$C$330,3,FALSE)</f>
        <v>North America</v>
      </c>
    </row>
    <row r="89" spans="1:16" x14ac:dyDescent="0.25">
      <c r="A89" t="s">
        <v>305</v>
      </c>
      <c r="B89" t="s">
        <v>48</v>
      </c>
      <c r="C89" t="str">
        <f>VLOOKUP(B89,'Weight Classes'!$J$2:$K$18,2,FALSE)</f>
        <v>Middleweight</v>
      </c>
      <c r="D89">
        <v>23</v>
      </c>
      <c r="E89" t="s">
        <v>1891</v>
      </c>
      <c r="F89" t="s">
        <v>828</v>
      </c>
      <c r="G89" s="1">
        <v>41986</v>
      </c>
      <c r="H89" t="s">
        <v>1819</v>
      </c>
      <c r="I89">
        <v>1</v>
      </c>
      <c r="L89" t="s">
        <v>1892</v>
      </c>
      <c r="M89" s="1">
        <f t="shared" si="2"/>
        <v>42357</v>
      </c>
      <c r="N89">
        <f t="shared" si="3"/>
        <v>371</v>
      </c>
      <c r="O89" t="str">
        <f>VLOOKUP(F89,'Country Mapping'!$A$1:$C$330,2,FALSE)</f>
        <v>Western Europe</v>
      </c>
      <c r="P89" t="str">
        <f>VLOOKUP(F89,'Country Mapping'!$A$1:$C$330,3,FALSE)</f>
        <v>Europe</v>
      </c>
    </row>
    <row r="90" spans="1:16" x14ac:dyDescent="0.25">
      <c r="A90" t="s">
        <v>305</v>
      </c>
      <c r="B90" t="s">
        <v>48</v>
      </c>
      <c r="C90" t="str">
        <f>VLOOKUP(B90,'Weight Classes'!$J$2:$K$18,2,FALSE)</f>
        <v>Middleweight</v>
      </c>
      <c r="D90">
        <v>24</v>
      </c>
      <c r="E90" t="s">
        <v>1850</v>
      </c>
      <c r="F90" t="s">
        <v>740</v>
      </c>
      <c r="G90" s="1">
        <v>42357</v>
      </c>
      <c r="H90" t="s">
        <v>1785</v>
      </c>
      <c r="I90">
        <v>3</v>
      </c>
      <c r="K90" s="1">
        <v>43384</v>
      </c>
      <c r="L90" t="s">
        <v>1893</v>
      </c>
      <c r="M90" s="1">
        <f t="shared" si="2"/>
        <v>43393</v>
      </c>
      <c r="N90">
        <f t="shared" si="3"/>
        <v>1036</v>
      </c>
      <c r="O90" t="str">
        <f>VLOOKUP(F90,'Country Mapping'!$A$1:$C$330,2,FALSE)</f>
        <v>Western Europe</v>
      </c>
      <c r="P90" t="str">
        <f>VLOOKUP(F90,'Country Mapping'!$A$1:$C$330,3,FALSE)</f>
        <v>Europe</v>
      </c>
    </row>
    <row r="91" spans="1:16" x14ac:dyDescent="0.25">
      <c r="A91" t="s">
        <v>305</v>
      </c>
      <c r="B91" t="s">
        <v>48</v>
      </c>
      <c r="C91" t="str">
        <f>VLOOKUP(B91,'Weight Classes'!$J$2:$K$18,2,FALSE)</f>
        <v>Middleweight</v>
      </c>
      <c r="D91">
        <v>25</v>
      </c>
      <c r="E91" t="s">
        <v>1894</v>
      </c>
      <c r="F91" t="s">
        <v>734</v>
      </c>
      <c r="G91" s="1">
        <v>43393</v>
      </c>
      <c r="H91" t="s">
        <v>1896</v>
      </c>
      <c r="I91">
        <v>3</v>
      </c>
      <c r="L91" t="s">
        <v>1895</v>
      </c>
      <c r="M91" s="1" t="str">
        <f t="shared" si="2"/>
        <v/>
      </c>
      <c r="N91" t="str">
        <f t="shared" si="3"/>
        <v/>
      </c>
      <c r="O91" t="str">
        <f>VLOOKUP(F91,'Country Mapping'!$A$1:$C$330,2,FALSE)</f>
        <v>North America</v>
      </c>
      <c r="P91" t="str">
        <f>VLOOKUP(F91,'Country Mapping'!$A$1:$C$330,3,FALSE)</f>
        <v>North America</v>
      </c>
    </row>
    <row r="92" spans="1:16" x14ac:dyDescent="0.25">
      <c r="A92" t="s">
        <v>305</v>
      </c>
      <c r="B92" t="s">
        <v>2298</v>
      </c>
      <c r="C92" t="str">
        <f>VLOOKUP(B92,'Weight Classes'!$J$2:$K$18,2,FALSE)</f>
        <v>Super Welterweight</v>
      </c>
      <c r="D92">
        <v>1</v>
      </c>
      <c r="E92" t="s">
        <v>448</v>
      </c>
      <c r="F92" t="s">
        <v>734</v>
      </c>
      <c r="G92" s="1">
        <v>32485</v>
      </c>
      <c r="H92" t="s">
        <v>1897</v>
      </c>
      <c r="I92">
        <v>6</v>
      </c>
      <c r="L92" t="s">
        <v>2299</v>
      </c>
      <c r="M92" s="1">
        <f t="shared" si="2"/>
        <v>34272</v>
      </c>
      <c r="N92">
        <f t="shared" si="3"/>
        <v>1787</v>
      </c>
      <c r="O92" t="str">
        <f>VLOOKUP(F92,'Country Mapping'!$A$1:$C$330,2,FALSE)</f>
        <v>North America</v>
      </c>
      <c r="P92" t="str">
        <f>VLOOKUP(F92,'Country Mapping'!$A$1:$C$330,3,FALSE)</f>
        <v>North America</v>
      </c>
    </row>
    <row r="93" spans="1:16" x14ac:dyDescent="0.25">
      <c r="A93" t="s">
        <v>305</v>
      </c>
      <c r="B93" t="s">
        <v>2298</v>
      </c>
      <c r="C93" t="str">
        <f>VLOOKUP(B93,'Weight Classes'!$J$2:$K$18,2,FALSE)</f>
        <v>Super Welterweight</v>
      </c>
      <c r="D93">
        <v>2</v>
      </c>
      <c r="E93" t="s">
        <v>1898</v>
      </c>
      <c r="F93" t="s">
        <v>2304</v>
      </c>
      <c r="G93" s="1">
        <v>34272</v>
      </c>
      <c r="H93" t="s">
        <v>1764</v>
      </c>
      <c r="I93">
        <v>4</v>
      </c>
      <c r="L93" t="s">
        <v>1899</v>
      </c>
      <c r="M93" s="1">
        <f t="shared" si="2"/>
        <v>35025</v>
      </c>
      <c r="N93">
        <f t="shared" si="3"/>
        <v>753</v>
      </c>
      <c r="O93" t="str">
        <f>VLOOKUP(F93,'Country Mapping'!$A$1:$C$330,2,FALSE)</f>
        <v>Central America</v>
      </c>
      <c r="P93" t="str">
        <f>VLOOKUP(F93,'Country Mapping'!$A$1:$C$330,3,FALSE)</f>
        <v>North America</v>
      </c>
    </row>
    <row r="94" spans="1:16" x14ac:dyDescent="0.25">
      <c r="A94" t="s">
        <v>305</v>
      </c>
      <c r="B94" t="s">
        <v>2298</v>
      </c>
      <c r="C94" t="str">
        <f>VLOOKUP(B94,'Weight Classes'!$J$2:$K$18,2,FALSE)</f>
        <v>Super Welterweight</v>
      </c>
      <c r="D94">
        <v>3</v>
      </c>
      <c r="E94" t="s">
        <v>1900</v>
      </c>
      <c r="F94" t="s">
        <v>736</v>
      </c>
      <c r="G94" s="1">
        <v>35025</v>
      </c>
      <c r="H94" t="s">
        <v>1837</v>
      </c>
      <c r="I94">
        <v>0</v>
      </c>
      <c r="K94" s="1">
        <v>35121</v>
      </c>
      <c r="L94" t="s">
        <v>1901</v>
      </c>
      <c r="M94" s="1">
        <f t="shared" si="2"/>
        <v>35125</v>
      </c>
      <c r="N94">
        <f t="shared" si="3"/>
        <v>100</v>
      </c>
      <c r="O94" t="str">
        <f>VLOOKUP(F94,'Country Mapping'!$A$1:$C$330,2,FALSE)</f>
        <v>Western Europe</v>
      </c>
      <c r="P94" t="str">
        <f>VLOOKUP(F94,'Country Mapping'!$A$1:$C$330,3,FALSE)</f>
        <v>Europe</v>
      </c>
    </row>
    <row r="95" spans="1:16" x14ac:dyDescent="0.25">
      <c r="A95" t="s">
        <v>305</v>
      </c>
      <c r="B95" t="s">
        <v>2298</v>
      </c>
      <c r="C95" t="str">
        <f>VLOOKUP(B95,'Weight Classes'!$J$2:$K$18,2,FALSE)</f>
        <v>Super Welterweight</v>
      </c>
      <c r="D95">
        <v>4</v>
      </c>
      <c r="E95" t="s">
        <v>1902</v>
      </c>
      <c r="F95" t="s">
        <v>734</v>
      </c>
      <c r="G95" s="1">
        <v>35125</v>
      </c>
      <c r="H95" t="s">
        <v>1748</v>
      </c>
      <c r="I95">
        <v>0</v>
      </c>
      <c r="L95" t="s">
        <v>1903</v>
      </c>
      <c r="M95" s="1">
        <f t="shared" si="2"/>
        <v>35202</v>
      </c>
      <c r="N95">
        <f t="shared" si="3"/>
        <v>77</v>
      </c>
      <c r="O95" t="str">
        <f>VLOOKUP(F95,'Country Mapping'!$A$1:$C$330,2,FALSE)</f>
        <v>North America</v>
      </c>
      <c r="P95" t="str">
        <f>VLOOKUP(F95,'Country Mapping'!$A$1:$C$330,3,FALSE)</f>
        <v>North America</v>
      </c>
    </row>
    <row r="96" spans="1:16" x14ac:dyDescent="0.25">
      <c r="A96" t="s">
        <v>305</v>
      </c>
      <c r="B96" t="s">
        <v>2298</v>
      </c>
      <c r="C96" t="str">
        <f>VLOOKUP(B96,'Weight Classes'!$J$2:$K$18,2,FALSE)</f>
        <v>Super Welterweight</v>
      </c>
      <c r="D96">
        <v>5</v>
      </c>
      <c r="E96" t="s">
        <v>1904</v>
      </c>
      <c r="F96" t="s">
        <v>734</v>
      </c>
      <c r="G96" s="1">
        <v>35202</v>
      </c>
      <c r="H96" t="s">
        <v>1905</v>
      </c>
      <c r="I96">
        <v>3</v>
      </c>
      <c r="M96" s="1">
        <f t="shared" si="2"/>
        <v>36029</v>
      </c>
      <c r="N96">
        <f t="shared" si="3"/>
        <v>827</v>
      </c>
      <c r="O96" t="str">
        <f>VLOOKUP(F96,'Country Mapping'!$A$1:$C$330,2,FALSE)</f>
        <v>North America</v>
      </c>
      <c r="P96" t="str">
        <f>VLOOKUP(F96,'Country Mapping'!$A$1:$C$330,3,FALSE)</f>
        <v>North America</v>
      </c>
    </row>
    <row r="97" spans="1:16" x14ac:dyDescent="0.25">
      <c r="A97" t="s">
        <v>305</v>
      </c>
      <c r="B97" t="s">
        <v>2298</v>
      </c>
      <c r="C97" t="str">
        <f>VLOOKUP(B97,'Weight Classes'!$J$2:$K$18,2,FALSE)</f>
        <v>Super Welterweight</v>
      </c>
      <c r="D97">
        <v>6</v>
      </c>
      <c r="E97" t="s">
        <v>1876</v>
      </c>
      <c r="F97" t="s">
        <v>783</v>
      </c>
      <c r="G97" s="1">
        <v>36029</v>
      </c>
      <c r="H97" t="s">
        <v>1906</v>
      </c>
      <c r="I97">
        <v>4</v>
      </c>
      <c r="K97" s="1">
        <v>37073</v>
      </c>
      <c r="L97" t="s">
        <v>1907</v>
      </c>
      <c r="M97" s="1">
        <f t="shared" si="2"/>
        <v>37331</v>
      </c>
      <c r="N97">
        <f t="shared" si="3"/>
        <v>1302</v>
      </c>
      <c r="O97" t="str">
        <f>VLOOKUP(F97,'Country Mapping'!$A$1:$C$330,2,FALSE)</f>
        <v>Sub-Saharan Africa</v>
      </c>
      <c r="P97" t="str">
        <f>VLOOKUP(F97,'Country Mapping'!$A$1:$C$330,3,FALSE)</f>
        <v>Africa</v>
      </c>
    </row>
    <row r="98" spans="1:16" x14ac:dyDescent="0.25">
      <c r="A98" t="s">
        <v>305</v>
      </c>
      <c r="B98" t="s">
        <v>2298</v>
      </c>
      <c r="C98" t="str">
        <f>VLOOKUP(B98,'Weight Classes'!$J$2:$K$18,2,FALSE)</f>
        <v>Super Welterweight</v>
      </c>
      <c r="D98">
        <v>7</v>
      </c>
      <c r="E98" t="s">
        <v>489</v>
      </c>
      <c r="F98" t="s">
        <v>747</v>
      </c>
      <c r="G98" s="1">
        <v>37331</v>
      </c>
      <c r="H98" t="s">
        <v>1064</v>
      </c>
      <c r="I98">
        <v>4</v>
      </c>
      <c r="L98" t="s">
        <v>1908</v>
      </c>
      <c r="M98" s="1">
        <f t="shared" si="2"/>
        <v>38689</v>
      </c>
      <c r="N98">
        <f t="shared" si="3"/>
        <v>1358</v>
      </c>
      <c r="O98" t="str">
        <f>VLOOKUP(F98,'Country Mapping'!$A$1:$C$330,2,FALSE)</f>
        <v>Caribbean</v>
      </c>
      <c r="P98" t="str">
        <f>VLOOKUP(F98,'Country Mapping'!$A$1:$C$330,3,FALSE)</f>
        <v>North America</v>
      </c>
    </row>
    <row r="99" spans="1:16" x14ac:dyDescent="0.25">
      <c r="A99" t="s">
        <v>305</v>
      </c>
      <c r="B99" t="s">
        <v>2298</v>
      </c>
      <c r="C99" t="str">
        <f>VLOOKUP(B99,'Weight Classes'!$J$2:$K$18,2,FALSE)</f>
        <v>Super Welterweight</v>
      </c>
      <c r="D99">
        <v>8</v>
      </c>
      <c r="E99" t="s">
        <v>1909</v>
      </c>
      <c r="F99" t="s">
        <v>739</v>
      </c>
      <c r="G99" s="1">
        <v>38689</v>
      </c>
      <c r="H99" t="s">
        <v>1841</v>
      </c>
      <c r="I99">
        <v>6</v>
      </c>
      <c r="L99" t="s">
        <v>1910</v>
      </c>
      <c r="M99" s="1">
        <f t="shared" si="2"/>
        <v>40821</v>
      </c>
      <c r="N99">
        <f t="shared" si="3"/>
        <v>2132</v>
      </c>
      <c r="O99" t="str">
        <f>VLOOKUP(F99,'Country Mapping'!$A$1:$C$330,2,FALSE)</f>
        <v>Eastern Europe</v>
      </c>
      <c r="P99" t="str">
        <f>VLOOKUP(F99,'Country Mapping'!$A$1:$C$330,3,FALSE)</f>
        <v>Europe</v>
      </c>
    </row>
    <row r="100" spans="1:16" x14ac:dyDescent="0.25">
      <c r="A100" t="s">
        <v>305</v>
      </c>
      <c r="B100" t="s">
        <v>2298</v>
      </c>
      <c r="C100" t="str">
        <f>VLOOKUP(B100,'Weight Classes'!$J$2:$K$18,2,FALSE)</f>
        <v>Super Welterweight</v>
      </c>
      <c r="D100">
        <v>9</v>
      </c>
      <c r="E100" t="s">
        <v>1911</v>
      </c>
      <c r="F100" t="s">
        <v>737</v>
      </c>
      <c r="G100" s="1">
        <v>40821</v>
      </c>
      <c r="H100" t="s">
        <v>1072</v>
      </c>
      <c r="I100">
        <v>2</v>
      </c>
      <c r="K100" s="1">
        <v>41456</v>
      </c>
      <c r="L100" t="s">
        <v>2300</v>
      </c>
      <c r="M100" s="1">
        <f t="shared" si="2"/>
        <v>41587</v>
      </c>
      <c r="N100">
        <f t="shared" si="3"/>
        <v>766</v>
      </c>
      <c r="O100" t="str">
        <f>VLOOKUP(F100,'Country Mapping'!$A$1:$C$330,2,FALSE)</f>
        <v>Eastern Europe</v>
      </c>
      <c r="P100" t="str">
        <f>VLOOKUP(F100,'Country Mapping'!$A$1:$C$330,3,FALSE)</f>
        <v>Europe</v>
      </c>
    </row>
    <row r="101" spans="1:16" x14ac:dyDescent="0.25">
      <c r="A101" t="s">
        <v>305</v>
      </c>
      <c r="B101" t="s">
        <v>2298</v>
      </c>
      <c r="C101" t="str">
        <f>VLOOKUP(B101,'Weight Classes'!$J$2:$K$18,2,FALSE)</f>
        <v>Super Welterweight</v>
      </c>
      <c r="D101">
        <v>10</v>
      </c>
      <c r="E101" t="s">
        <v>1894</v>
      </c>
      <c r="F101" t="s">
        <v>734</v>
      </c>
      <c r="G101" s="1">
        <v>41587</v>
      </c>
      <c r="H101" t="s">
        <v>1912</v>
      </c>
      <c r="I101">
        <v>1</v>
      </c>
      <c r="K101" s="1">
        <v>42216</v>
      </c>
      <c r="L101" t="s">
        <v>2301</v>
      </c>
      <c r="M101" s="1">
        <f t="shared" si="2"/>
        <v>42287</v>
      </c>
      <c r="N101">
        <f t="shared" si="3"/>
        <v>700</v>
      </c>
      <c r="O101" t="str">
        <f>VLOOKUP(F101,'Country Mapping'!$A$1:$C$330,2,FALSE)</f>
        <v>North America</v>
      </c>
      <c r="P101" t="str">
        <f>VLOOKUP(F101,'Country Mapping'!$A$1:$C$330,3,FALSE)</f>
        <v>North America</v>
      </c>
    </row>
    <row r="102" spans="1:16" x14ac:dyDescent="0.25">
      <c r="A102" t="s">
        <v>305</v>
      </c>
      <c r="B102" t="s">
        <v>2298</v>
      </c>
      <c r="C102" t="str">
        <f>VLOOKUP(B102,'Weight Classes'!$J$2:$K$18,2,FALSE)</f>
        <v>Super Welterweight</v>
      </c>
      <c r="D102">
        <v>11</v>
      </c>
      <c r="E102" t="s">
        <v>1913</v>
      </c>
      <c r="F102" t="s">
        <v>736</v>
      </c>
      <c r="G102" s="1">
        <v>42287</v>
      </c>
      <c r="H102" t="s">
        <v>1785</v>
      </c>
      <c r="I102">
        <v>2</v>
      </c>
      <c r="L102" t="s">
        <v>1914</v>
      </c>
      <c r="M102" s="1">
        <f t="shared" si="2"/>
        <v>42630</v>
      </c>
      <c r="N102">
        <f t="shared" si="3"/>
        <v>343</v>
      </c>
      <c r="O102" t="str">
        <f>VLOOKUP(F102,'Country Mapping'!$A$1:$C$330,2,FALSE)</f>
        <v>Western Europe</v>
      </c>
      <c r="P102" t="str">
        <f>VLOOKUP(F102,'Country Mapping'!$A$1:$C$330,3,FALSE)</f>
        <v>Europe</v>
      </c>
    </row>
    <row r="103" spans="1:16" x14ac:dyDescent="0.25">
      <c r="A103" t="s">
        <v>305</v>
      </c>
      <c r="B103" t="s">
        <v>2298</v>
      </c>
      <c r="C103" t="str">
        <f>VLOOKUP(B103,'Weight Classes'!$J$2:$K$18,2,FALSE)</f>
        <v>Super Welterweight</v>
      </c>
      <c r="D103">
        <v>12</v>
      </c>
      <c r="E103" t="s">
        <v>1422</v>
      </c>
      <c r="F103" t="s">
        <v>768</v>
      </c>
      <c r="G103" s="1">
        <v>42630</v>
      </c>
      <c r="H103" t="s">
        <v>1915</v>
      </c>
      <c r="I103">
        <v>0</v>
      </c>
      <c r="K103" s="1">
        <v>42874</v>
      </c>
      <c r="L103" t="s">
        <v>1916</v>
      </c>
      <c r="M103" s="1">
        <f t="shared" si="2"/>
        <v>42973</v>
      </c>
      <c r="N103">
        <f t="shared" si="3"/>
        <v>343</v>
      </c>
      <c r="O103" t="str">
        <f>VLOOKUP(F103,'Country Mapping'!$A$1:$C$330,2,FALSE)</f>
        <v>North America</v>
      </c>
      <c r="P103" t="str">
        <f>VLOOKUP(F103,'Country Mapping'!$A$1:$C$330,3,FALSE)</f>
        <v>North America</v>
      </c>
    </row>
    <row r="104" spans="1:16" x14ac:dyDescent="0.25">
      <c r="A104" t="s">
        <v>305</v>
      </c>
      <c r="B104" t="s">
        <v>2298</v>
      </c>
      <c r="C104" t="str">
        <f>VLOOKUP(B104,'Weight Classes'!$J$2:$K$18,2,FALSE)</f>
        <v>Super Welterweight</v>
      </c>
      <c r="D104">
        <v>13</v>
      </c>
      <c r="E104" t="s">
        <v>490</v>
      </c>
      <c r="F104" t="s">
        <v>747</v>
      </c>
      <c r="G104" s="1">
        <v>42973</v>
      </c>
      <c r="H104" t="s">
        <v>1254</v>
      </c>
      <c r="I104">
        <v>0</v>
      </c>
      <c r="L104" t="s">
        <v>1917</v>
      </c>
      <c r="M104" s="1">
        <f t="shared" si="2"/>
        <v>43071</v>
      </c>
      <c r="N104">
        <f t="shared" si="3"/>
        <v>98</v>
      </c>
      <c r="O104" t="str">
        <f>VLOOKUP(F104,'Country Mapping'!$A$1:$C$330,2,FALSE)</f>
        <v>Caribbean</v>
      </c>
      <c r="P104" t="str">
        <f>VLOOKUP(F104,'Country Mapping'!$A$1:$C$330,3,FALSE)</f>
        <v>North America</v>
      </c>
    </row>
    <row r="105" spans="1:16" x14ac:dyDescent="0.25">
      <c r="A105" t="s">
        <v>305</v>
      </c>
      <c r="B105" t="s">
        <v>2298</v>
      </c>
      <c r="C105" t="str">
        <f>VLOOKUP(B105,'Weight Classes'!$J$2:$K$18,2,FALSE)</f>
        <v>Super Welterweight</v>
      </c>
      <c r="D105">
        <v>14</v>
      </c>
      <c r="E105" t="s">
        <v>1918</v>
      </c>
      <c r="F105" t="s">
        <v>734</v>
      </c>
      <c r="G105" s="1">
        <v>43071</v>
      </c>
      <c r="H105" t="s">
        <v>1919</v>
      </c>
      <c r="I105">
        <v>0</v>
      </c>
      <c r="M105" s="1">
        <f t="shared" si="2"/>
        <v>43232</v>
      </c>
      <c r="N105">
        <f t="shared" si="3"/>
        <v>161</v>
      </c>
      <c r="O105" t="str">
        <f>VLOOKUP(F105,'Country Mapping'!$A$1:$C$330,2,FALSE)</f>
        <v>North America</v>
      </c>
      <c r="P105" t="str">
        <f>VLOOKUP(F105,'Country Mapping'!$A$1:$C$330,3,FALSE)</f>
        <v>North America</v>
      </c>
    </row>
    <row r="106" spans="1:16" x14ac:dyDescent="0.25">
      <c r="A106" t="s">
        <v>305</v>
      </c>
      <c r="B106" t="s">
        <v>2298</v>
      </c>
      <c r="C106" t="str">
        <f>VLOOKUP(B106,'Weight Classes'!$J$2:$K$18,2,FALSE)</f>
        <v>Super Welterweight</v>
      </c>
      <c r="D106">
        <v>15</v>
      </c>
      <c r="E106" t="s">
        <v>1920</v>
      </c>
      <c r="F106" t="s">
        <v>768</v>
      </c>
      <c r="G106" s="1">
        <v>43232</v>
      </c>
      <c r="H106" t="s">
        <v>1921</v>
      </c>
      <c r="I106">
        <v>5</v>
      </c>
      <c r="K106" s="1">
        <v>43792</v>
      </c>
      <c r="L106" t="s">
        <v>1922</v>
      </c>
      <c r="M106" s="1">
        <f t="shared" si="2"/>
        <v>43803</v>
      </c>
      <c r="N106">
        <f t="shared" si="3"/>
        <v>571</v>
      </c>
      <c r="O106" t="str">
        <f>VLOOKUP(F106,'Country Mapping'!$A$1:$C$330,2,FALSE)</f>
        <v>North America</v>
      </c>
      <c r="P106" t="str">
        <f>VLOOKUP(F106,'Country Mapping'!$A$1:$C$330,3,FALSE)</f>
        <v>North America</v>
      </c>
    </row>
    <row r="107" spans="1:16" ht="15" customHeight="1" x14ac:dyDescent="0.25">
      <c r="A107" t="s">
        <v>305</v>
      </c>
      <c r="B107" t="s">
        <v>2298</v>
      </c>
      <c r="C107" t="str">
        <f>VLOOKUP(B107,'Weight Classes'!$J$2:$K$18,2,FALSE)</f>
        <v>Super Welterweight</v>
      </c>
      <c r="D107">
        <v>16</v>
      </c>
      <c r="E107" t="s">
        <v>1923</v>
      </c>
      <c r="F107" t="s">
        <v>789</v>
      </c>
      <c r="G107" s="1">
        <v>43803</v>
      </c>
      <c r="H107" t="s">
        <v>1924</v>
      </c>
      <c r="I107">
        <v>0</v>
      </c>
      <c r="L107" t="s">
        <v>1084</v>
      </c>
      <c r="M107" s="1" t="str">
        <f t="shared" si="2"/>
        <v/>
      </c>
      <c r="N107" t="str">
        <f t="shared" si="3"/>
        <v/>
      </c>
      <c r="O107" t="str">
        <f>VLOOKUP(F107,'Country Mapping'!$A$1:$C$330,2,FALSE)</f>
        <v>South America</v>
      </c>
      <c r="P107" t="str">
        <f>VLOOKUP(F107,'Country Mapping'!$A$1:$C$330,3,FALSE)</f>
        <v>South America</v>
      </c>
    </row>
    <row r="108" spans="1:16" ht="15" customHeight="1" x14ac:dyDescent="0.25">
      <c r="A108" t="s">
        <v>305</v>
      </c>
      <c r="B108" t="s">
        <v>2</v>
      </c>
      <c r="C108" t="str">
        <f>VLOOKUP(B108,'Weight Classes'!$J$2:$K$18,2,FALSE)</f>
        <v>Welterweight</v>
      </c>
      <c r="D108">
        <v>1</v>
      </c>
      <c r="E108" t="s">
        <v>1925</v>
      </c>
      <c r="F108" t="s">
        <v>768</v>
      </c>
      <c r="G108" s="1">
        <v>32634</v>
      </c>
      <c r="H108" t="s">
        <v>1926</v>
      </c>
      <c r="I108">
        <v>0</v>
      </c>
      <c r="L108" t="s">
        <v>2302</v>
      </c>
      <c r="M108" s="1">
        <f t="shared" si="2"/>
        <v>32857</v>
      </c>
      <c r="N108">
        <f t="shared" si="3"/>
        <v>223</v>
      </c>
      <c r="O108" t="str">
        <f>VLOOKUP(F108,'Country Mapping'!$A$1:$C$330,2,FALSE)</f>
        <v>North America</v>
      </c>
      <c r="P108" t="str">
        <f>VLOOKUP(F108,'Country Mapping'!$A$1:$C$330,3,FALSE)</f>
        <v>North America</v>
      </c>
    </row>
    <row r="109" spans="1:16" x14ac:dyDescent="0.25">
      <c r="A109" t="s">
        <v>305</v>
      </c>
      <c r="B109" t="s">
        <v>2</v>
      </c>
      <c r="C109" t="str">
        <f>VLOOKUP(B109,'Weight Classes'!$J$2:$K$18,2,FALSE)</f>
        <v>Welterweight</v>
      </c>
      <c r="D109">
        <v>2</v>
      </c>
      <c r="E109" t="s">
        <v>1927</v>
      </c>
      <c r="F109" t="s">
        <v>734</v>
      </c>
      <c r="G109" s="1">
        <v>32857</v>
      </c>
      <c r="H109" t="s">
        <v>1929</v>
      </c>
      <c r="I109">
        <v>7</v>
      </c>
      <c r="L109" t="s">
        <v>1928</v>
      </c>
      <c r="M109" s="1">
        <f t="shared" si="2"/>
        <v>34012</v>
      </c>
      <c r="N109">
        <f t="shared" si="3"/>
        <v>1155</v>
      </c>
      <c r="O109" t="str">
        <f>VLOOKUP(F109,'Country Mapping'!$A$1:$C$330,2,FALSE)</f>
        <v>North America</v>
      </c>
      <c r="P109" t="str">
        <f>VLOOKUP(F109,'Country Mapping'!$A$1:$C$330,3,FALSE)</f>
        <v>North America</v>
      </c>
    </row>
    <row r="110" spans="1:16" x14ac:dyDescent="0.25">
      <c r="A110" t="s">
        <v>305</v>
      </c>
      <c r="B110" t="s">
        <v>2</v>
      </c>
      <c r="C110" t="str">
        <f>VLOOKUP(B110,'Weight Classes'!$J$2:$K$18,2,FALSE)</f>
        <v>Welterweight</v>
      </c>
      <c r="D110">
        <v>3</v>
      </c>
      <c r="E110" t="s">
        <v>1930</v>
      </c>
      <c r="F110" t="s">
        <v>766</v>
      </c>
      <c r="G110" s="1">
        <v>34012</v>
      </c>
      <c r="H110" t="s">
        <v>1931</v>
      </c>
      <c r="I110">
        <v>0</v>
      </c>
      <c r="K110" s="1">
        <v>34243</v>
      </c>
      <c r="L110" t="s">
        <v>1932</v>
      </c>
      <c r="M110" s="1">
        <f t="shared" si="2"/>
        <v>34258</v>
      </c>
      <c r="N110">
        <f t="shared" si="3"/>
        <v>246</v>
      </c>
      <c r="O110" t="str">
        <f>VLOOKUP(F110,'Country Mapping'!$A$1:$C$330,2,FALSE)</f>
        <v>Western Europe</v>
      </c>
      <c r="P110" t="str">
        <f>VLOOKUP(F110,'Country Mapping'!$A$1:$C$330,3,FALSE)</f>
        <v>Europe</v>
      </c>
    </row>
    <row r="111" spans="1:16" x14ac:dyDescent="0.25">
      <c r="A111" t="s">
        <v>305</v>
      </c>
      <c r="B111" t="s">
        <v>2</v>
      </c>
      <c r="C111" t="str">
        <f>VLOOKUP(B111,'Weight Classes'!$J$2:$K$18,2,FALSE)</f>
        <v>Welterweight</v>
      </c>
      <c r="D111">
        <v>4</v>
      </c>
      <c r="E111" t="s">
        <v>1933</v>
      </c>
      <c r="F111" t="s">
        <v>828</v>
      </c>
      <c r="G111" s="1">
        <v>34258</v>
      </c>
      <c r="H111" t="s">
        <v>1935</v>
      </c>
      <c r="I111">
        <v>5</v>
      </c>
      <c r="L111" t="s">
        <v>1934</v>
      </c>
      <c r="M111" s="1">
        <f t="shared" si="2"/>
        <v>35168</v>
      </c>
      <c r="N111">
        <f t="shared" si="3"/>
        <v>910</v>
      </c>
      <c r="O111" t="str">
        <f>VLOOKUP(F111,'Country Mapping'!$A$1:$C$330,2,FALSE)</f>
        <v>Western Europe</v>
      </c>
      <c r="P111" t="str">
        <f>VLOOKUP(F111,'Country Mapping'!$A$1:$C$330,3,FALSE)</f>
        <v>Europe</v>
      </c>
    </row>
    <row r="112" spans="1:16" x14ac:dyDescent="0.25">
      <c r="A112" t="s">
        <v>305</v>
      </c>
      <c r="B112" t="s">
        <v>2</v>
      </c>
      <c r="C112" t="str">
        <f>VLOOKUP(B112,'Weight Classes'!$J$2:$K$18,2,FALSE)</f>
        <v>Welterweight</v>
      </c>
      <c r="D112">
        <v>5</v>
      </c>
      <c r="E112" t="s">
        <v>1936</v>
      </c>
      <c r="F112" t="s">
        <v>768</v>
      </c>
      <c r="G112" s="1">
        <v>35168</v>
      </c>
      <c r="H112" t="s">
        <v>1937</v>
      </c>
      <c r="I112">
        <v>1</v>
      </c>
      <c r="K112" s="1">
        <v>35370</v>
      </c>
      <c r="L112" t="s">
        <v>1938</v>
      </c>
      <c r="M112" s="1">
        <f t="shared" si="2"/>
        <v>35483</v>
      </c>
      <c r="N112">
        <f t="shared" si="3"/>
        <v>315</v>
      </c>
      <c r="O112" t="str">
        <f>VLOOKUP(F112,'Country Mapping'!$A$1:$C$330,2,FALSE)</f>
        <v>North America</v>
      </c>
      <c r="P112" t="str">
        <f>VLOOKUP(F112,'Country Mapping'!$A$1:$C$330,3,FALSE)</f>
        <v>North America</v>
      </c>
    </row>
    <row r="113" spans="1:16" x14ac:dyDescent="0.25">
      <c r="A113" t="s">
        <v>305</v>
      </c>
      <c r="B113" t="s">
        <v>2</v>
      </c>
      <c r="C113" t="str">
        <f>VLOOKUP(B113,'Weight Classes'!$J$2:$K$18,2,FALSE)</f>
        <v>Welterweight</v>
      </c>
      <c r="D113">
        <v>6</v>
      </c>
      <c r="E113" t="s">
        <v>1939</v>
      </c>
      <c r="F113" t="s">
        <v>788</v>
      </c>
      <c r="G113" s="1">
        <v>35483</v>
      </c>
      <c r="H113" t="s">
        <v>1787</v>
      </c>
      <c r="I113">
        <v>1</v>
      </c>
      <c r="L113" t="s">
        <v>2305</v>
      </c>
      <c r="M113" s="1">
        <f t="shared" si="2"/>
        <v>35840</v>
      </c>
      <c r="N113">
        <f t="shared" si="3"/>
        <v>357</v>
      </c>
      <c r="O113" t="str">
        <f>VLOOKUP(F113,'Country Mapping'!$A$1:$C$330,2,FALSE)</f>
        <v>Eastern Europe</v>
      </c>
      <c r="P113" t="str">
        <f>VLOOKUP(F113,'Country Mapping'!$A$1:$C$330,3,FALSE)</f>
        <v>Europe</v>
      </c>
    </row>
    <row r="114" spans="1:16" x14ac:dyDescent="0.25">
      <c r="A114" t="s">
        <v>305</v>
      </c>
      <c r="B114" t="s">
        <v>2</v>
      </c>
      <c r="C114" t="str">
        <f>VLOOKUP(B114,'Weight Classes'!$J$2:$K$18,2,FALSE)</f>
        <v>Welterweight</v>
      </c>
      <c r="D114">
        <v>7</v>
      </c>
      <c r="E114" t="s">
        <v>1940</v>
      </c>
      <c r="F114" t="s">
        <v>737</v>
      </c>
      <c r="G114" s="1">
        <v>35840</v>
      </c>
      <c r="H114" t="s">
        <v>1942</v>
      </c>
      <c r="I114">
        <v>4</v>
      </c>
      <c r="L114" t="s">
        <v>1941</v>
      </c>
      <c r="M114" s="1">
        <f t="shared" si="2"/>
        <v>36652</v>
      </c>
      <c r="N114">
        <f t="shared" si="3"/>
        <v>812</v>
      </c>
      <c r="O114" t="str">
        <f>VLOOKUP(F114,'Country Mapping'!$A$1:$C$330,2,FALSE)</f>
        <v>Eastern Europe</v>
      </c>
      <c r="P114" t="str">
        <f>VLOOKUP(F114,'Country Mapping'!$A$1:$C$330,3,FALSE)</f>
        <v>Europe</v>
      </c>
    </row>
    <row r="115" spans="1:16" x14ac:dyDescent="0.25">
      <c r="A115" t="s">
        <v>305</v>
      </c>
      <c r="B115" t="s">
        <v>2</v>
      </c>
      <c r="C115" t="str">
        <f>VLOOKUP(B115,'Weight Classes'!$J$2:$K$18,2,FALSE)</f>
        <v>Welterweight</v>
      </c>
      <c r="D115">
        <v>8</v>
      </c>
      <c r="E115" t="s">
        <v>489</v>
      </c>
      <c r="F115" t="s">
        <v>747</v>
      </c>
      <c r="G115" s="1">
        <v>36652</v>
      </c>
      <c r="H115" t="s">
        <v>1943</v>
      </c>
      <c r="I115">
        <v>2</v>
      </c>
      <c r="K115" s="1">
        <v>37093</v>
      </c>
      <c r="L115" t="s">
        <v>1944</v>
      </c>
      <c r="M115" s="1">
        <f t="shared" si="2"/>
        <v>37331</v>
      </c>
      <c r="N115">
        <f t="shared" si="3"/>
        <v>679</v>
      </c>
      <c r="O115" t="str">
        <f>VLOOKUP(F115,'Country Mapping'!$A$1:$C$330,2,FALSE)</f>
        <v>Caribbean</v>
      </c>
      <c r="P115" t="str">
        <f>VLOOKUP(F115,'Country Mapping'!$A$1:$C$330,3,FALSE)</f>
        <v>North America</v>
      </c>
    </row>
    <row r="116" spans="1:16" x14ac:dyDescent="0.25">
      <c r="A116" t="s">
        <v>305</v>
      </c>
      <c r="B116" t="s">
        <v>2</v>
      </c>
      <c r="C116" t="str">
        <f>VLOOKUP(B116,'Weight Classes'!$J$2:$K$18,2,FALSE)</f>
        <v>Welterweight</v>
      </c>
      <c r="D116">
        <v>9</v>
      </c>
      <c r="E116" t="s">
        <v>517</v>
      </c>
      <c r="F116" t="s">
        <v>768</v>
      </c>
      <c r="G116" s="1">
        <v>37331</v>
      </c>
      <c r="H116" t="s">
        <v>1064</v>
      </c>
      <c r="I116">
        <v>7</v>
      </c>
      <c r="L116" t="s">
        <v>1945</v>
      </c>
      <c r="M116" s="1">
        <f t="shared" si="2"/>
        <v>39277</v>
      </c>
      <c r="N116">
        <f t="shared" si="3"/>
        <v>1946</v>
      </c>
      <c r="O116" t="str">
        <f>VLOOKUP(F116,'Country Mapping'!$A$1:$C$330,2,FALSE)</f>
        <v>North America</v>
      </c>
      <c r="P116" t="str">
        <f>VLOOKUP(F116,'Country Mapping'!$A$1:$C$330,3,FALSE)</f>
        <v>North America</v>
      </c>
    </row>
    <row r="117" spans="1:16" x14ac:dyDescent="0.25">
      <c r="A117" t="s">
        <v>305</v>
      </c>
      <c r="B117" t="s">
        <v>2</v>
      </c>
      <c r="C117" t="str">
        <f>VLOOKUP(B117,'Weight Classes'!$J$2:$K$18,2,FALSE)</f>
        <v>Welterweight</v>
      </c>
      <c r="D117">
        <v>10</v>
      </c>
      <c r="E117" t="s">
        <v>1946</v>
      </c>
      <c r="F117" t="s">
        <v>734</v>
      </c>
      <c r="G117" s="1">
        <v>39277</v>
      </c>
      <c r="H117" t="s">
        <v>1947</v>
      </c>
      <c r="I117">
        <v>0</v>
      </c>
      <c r="M117" s="1">
        <f t="shared" si="2"/>
        <v>39487</v>
      </c>
      <c r="N117">
        <f t="shared" si="3"/>
        <v>210</v>
      </c>
      <c r="O117" t="str">
        <f>VLOOKUP(F117,'Country Mapping'!$A$1:$C$330,2,FALSE)</f>
        <v>North America</v>
      </c>
      <c r="P117" t="str">
        <f>VLOOKUP(F117,'Country Mapping'!$A$1:$C$330,3,FALSE)</f>
        <v>North America</v>
      </c>
    </row>
    <row r="118" spans="1:16" x14ac:dyDescent="0.25">
      <c r="A118" t="s">
        <v>305</v>
      </c>
      <c r="B118" t="s">
        <v>2</v>
      </c>
      <c r="C118" t="str">
        <f>VLOOKUP(B118,'Weight Classes'!$J$2:$K$18,2,FALSE)</f>
        <v>Welterweight</v>
      </c>
      <c r="D118">
        <v>11</v>
      </c>
      <c r="E118" t="s">
        <v>1948</v>
      </c>
      <c r="F118" t="s">
        <v>747</v>
      </c>
      <c r="G118" s="1">
        <v>39487</v>
      </c>
      <c r="H118" t="s">
        <v>1949</v>
      </c>
      <c r="I118">
        <v>0</v>
      </c>
      <c r="M118" s="1">
        <f t="shared" si="2"/>
        <v>39606</v>
      </c>
      <c r="N118">
        <f t="shared" si="3"/>
        <v>119</v>
      </c>
      <c r="O118" t="str">
        <f>VLOOKUP(F118,'Country Mapping'!$A$1:$C$330,2,FALSE)</f>
        <v>Caribbean</v>
      </c>
      <c r="P118" t="str">
        <f>VLOOKUP(F118,'Country Mapping'!$A$1:$C$330,3,FALSE)</f>
        <v>North America</v>
      </c>
    </row>
    <row r="119" spans="1:16" x14ac:dyDescent="0.25">
      <c r="A119" t="s">
        <v>305</v>
      </c>
      <c r="B119" t="s">
        <v>2</v>
      </c>
      <c r="C119" t="str">
        <f>VLOOKUP(B119,'Weight Classes'!$J$2:$K$18,2,FALSE)</f>
        <v>Welterweight</v>
      </c>
      <c r="D119">
        <v>12</v>
      </c>
      <c r="E119" t="s">
        <v>1950</v>
      </c>
      <c r="F119" t="s">
        <v>734</v>
      </c>
      <c r="G119" s="1">
        <v>39606</v>
      </c>
      <c r="H119" t="s">
        <v>1951</v>
      </c>
      <c r="I119">
        <v>0</v>
      </c>
      <c r="K119" s="1">
        <v>39766</v>
      </c>
      <c r="L119" t="s">
        <v>1952</v>
      </c>
      <c r="M119" s="1">
        <f t="shared" si="2"/>
        <v>39865</v>
      </c>
      <c r="N119">
        <f t="shared" si="3"/>
        <v>259</v>
      </c>
      <c r="O119" t="str">
        <f>VLOOKUP(F119,'Country Mapping'!$A$1:$C$330,2,FALSE)</f>
        <v>North America</v>
      </c>
      <c r="P119" t="str">
        <f>VLOOKUP(F119,'Country Mapping'!$A$1:$C$330,3,FALSE)</f>
        <v>North America</v>
      </c>
    </row>
    <row r="120" spans="1:16" x14ac:dyDescent="0.25">
      <c r="A120" t="s">
        <v>305</v>
      </c>
      <c r="B120" t="s">
        <v>2</v>
      </c>
      <c r="C120" t="str">
        <f>VLOOKUP(B120,'Weight Classes'!$J$2:$K$18,2,FALSE)</f>
        <v>Welterweight</v>
      </c>
      <c r="D120">
        <v>13</v>
      </c>
      <c r="E120" t="s">
        <v>490</v>
      </c>
      <c r="F120" t="s">
        <v>747</v>
      </c>
      <c r="G120" s="1">
        <v>39865</v>
      </c>
      <c r="H120" t="s">
        <v>1953</v>
      </c>
      <c r="I120">
        <v>1</v>
      </c>
      <c r="M120" s="1">
        <f t="shared" si="2"/>
        <v>40131</v>
      </c>
      <c r="N120">
        <f t="shared" si="3"/>
        <v>266</v>
      </c>
      <c r="O120" t="str">
        <f>VLOOKUP(F120,'Country Mapping'!$A$1:$C$330,2,FALSE)</f>
        <v>Caribbean</v>
      </c>
      <c r="P120" t="str">
        <f>VLOOKUP(F120,'Country Mapping'!$A$1:$C$330,3,FALSE)</f>
        <v>North America</v>
      </c>
    </row>
    <row r="121" spans="1:16" x14ac:dyDescent="0.25">
      <c r="A121" t="s">
        <v>305</v>
      </c>
      <c r="B121" t="s">
        <v>2</v>
      </c>
      <c r="C121" t="str">
        <f>VLOOKUP(B121,'Weight Classes'!$J$2:$K$18,2,FALSE)</f>
        <v>Welterweight</v>
      </c>
      <c r="D121">
        <v>14</v>
      </c>
      <c r="E121" t="s">
        <v>1453</v>
      </c>
      <c r="F121" t="s">
        <v>781</v>
      </c>
      <c r="G121" s="1">
        <v>40131</v>
      </c>
      <c r="H121" t="s">
        <v>1064</v>
      </c>
      <c r="I121">
        <v>3</v>
      </c>
      <c r="M121" s="1">
        <f t="shared" si="2"/>
        <v>41069</v>
      </c>
      <c r="N121">
        <f t="shared" si="3"/>
        <v>938</v>
      </c>
      <c r="O121" t="str">
        <f>VLOOKUP(F121,'Country Mapping'!$A$1:$C$330,2,FALSE)</f>
        <v>Oceania</v>
      </c>
      <c r="P121" t="str">
        <f>VLOOKUP(F121,'Country Mapping'!$A$1:$C$330,3,FALSE)</f>
        <v>Asia</v>
      </c>
    </row>
    <row r="122" spans="1:16" x14ac:dyDescent="0.25">
      <c r="A122" t="s">
        <v>305</v>
      </c>
      <c r="B122" t="s">
        <v>2</v>
      </c>
      <c r="C122" t="str">
        <f>VLOOKUP(B122,'Weight Classes'!$J$2:$K$18,2,FALSE)</f>
        <v>Welterweight</v>
      </c>
      <c r="D122">
        <v>15</v>
      </c>
      <c r="E122" t="s">
        <v>1494</v>
      </c>
      <c r="F122" t="s">
        <v>734</v>
      </c>
      <c r="G122" s="1">
        <v>41069</v>
      </c>
      <c r="H122" t="s">
        <v>1064</v>
      </c>
      <c r="I122">
        <v>2</v>
      </c>
      <c r="M122" s="1">
        <f t="shared" si="2"/>
        <v>41741</v>
      </c>
      <c r="N122">
        <f t="shared" si="3"/>
        <v>672</v>
      </c>
      <c r="O122" t="str">
        <f>VLOOKUP(F122,'Country Mapping'!$A$1:$C$330,2,FALSE)</f>
        <v>North America</v>
      </c>
      <c r="P122" t="str">
        <f>VLOOKUP(F122,'Country Mapping'!$A$1:$C$330,3,FALSE)</f>
        <v>North America</v>
      </c>
    </row>
    <row r="123" spans="1:16" x14ac:dyDescent="0.25">
      <c r="A123" t="s">
        <v>305</v>
      </c>
      <c r="B123" t="s">
        <v>2</v>
      </c>
      <c r="C123" t="str">
        <f>VLOOKUP(B123,'Weight Classes'!$J$2:$K$18,2,FALSE)</f>
        <v>Welterweight</v>
      </c>
      <c r="D123">
        <v>16</v>
      </c>
      <c r="E123" t="s">
        <v>1954</v>
      </c>
      <c r="F123" t="s">
        <v>781</v>
      </c>
      <c r="G123" s="1">
        <v>41741</v>
      </c>
      <c r="H123" t="s">
        <v>1064</v>
      </c>
      <c r="I123">
        <v>1</v>
      </c>
      <c r="M123" s="1">
        <f t="shared" si="2"/>
        <v>42126</v>
      </c>
      <c r="N123">
        <f t="shared" si="3"/>
        <v>385</v>
      </c>
      <c r="O123" t="str">
        <f>VLOOKUP(F123,'Country Mapping'!$A$1:$C$330,2,FALSE)</f>
        <v>Oceania</v>
      </c>
      <c r="P123" t="str">
        <f>VLOOKUP(F123,'Country Mapping'!$A$1:$C$330,3,FALSE)</f>
        <v>Asia</v>
      </c>
    </row>
    <row r="124" spans="1:16" x14ac:dyDescent="0.25">
      <c r="A124" t="s">
        <v>305</v>
      </c>
      <c r="B124" t="s">
        <v>2</v>
      </c>
      <c r="C124" t="str">
        <f>VLOOKUP(B124,'Weight Classes'!$J$2:$K$18,2,FALSE)</f>
        <v>Welterweight</v>
      </c>
      <c r="D124">
        <v>17</v>
      </c>
      <c r="E124" t="s">
        <v>1449</v>
      </c>
      <c r="F124" t="s">
        <v>734</v>
      </c>
      <c r="G124" s="1">
        <v>42126</v>
      </c>
      <c r="H124" t="s">
        <v>1064</v>
      </c>
      <c r="I124">
        <v>0</v>
      </c>
      <c r="K124" s="1">
        <v>42191</v>
      </c>
      <c r="L124" t="s">
        <v>1955</v>
      </c>
      <c r="M124" s="1">
        <f t="shared" si="2"/>
        <v>42191</v>
      </c>
      <c r="N124">
        <f t="shared" si="3"/>
        <v>65</v>
      </c>
      <c r="O124" t="str">
        <f>VLOOKUP(F124,'Country Mapping'!$A$1:$C$330,2,FALSE)</f>
        <v>North America</v>
      </c>
      <c r="P124" t="str">
        <f>VLOOKUP(F124,'Country Mapping'!$A$1:$C$330,3,FALSE)</f>
        <v>North America</v>
      </c>
    </row>
    <row r="125" spans="1:16" x14ac:dyDescent="0.25">
      <c r="A125" t="s">
        <v>305</v>
      </c>
      <c r="B125" t="s">
        <v>2</v>
      </c>
      <c r="C125" t="str">
        <f>VLOOKUP(B125,'Weight Classes'!$J$2:$K$18,2,FALSE)</f>
        <v>Welterweight</v>
      </c>
      <c r="D125">
        <v>18</v>
      </c>
      <c r="E125" t="s">
        <v>1956</v>
      </c>
      <c r="F125" t="s">
        <v>734</v>
      </c>
      <c r="G125" s="1">
        <v>42191</v>
      </c>
      <c r="H125" t="s">
        <v>1072</v>
      </c>
      <c r="I125">
        <v>1</v>
      </c>
      <c r="K125" s="1">
        <v>42409</v>
      </c>
      <c r="L125" t="s">
        <v>2306</v>
      </c>
      <c r="M125" s="1">
        <f t="shared" si="2"/>
        <v>42434</v>
      </c>
      <c r="N125">
        <f t="shared" si="3"/>
        <v>243</v>
      </c>
      <c r="O125" t="str">
        <f>VLOOKUP(F125,'Country Mapping'!$A$1:$C$330,2,FALSE)</f>
        <v>North America</v>
      </c>
      <c r="P125" t="str">
        <f>VLOOKUP(F125,'Country Mapping'!$A$1:$C$330,3,FALSE)</f>
        <v>North America</v>
      </c>
    </row>
    <row r="126" spans="1:16" ht="15" customHeight="1" x14ac:dyDescent="0.25">
      <c r="A126" t="s">
        <v>305</v>
      </c>
      <c r="B126" t="s">
        <v>2</v>
      </c>
      <c r="C126" t="str">
        <f>VLOOKUP(B126,'Weight Classes'!$J$2:$K$18,2,FALSE)</f>
        <v>Welterweight</v>
      </c>
      <c r="D126">
        <v>19</v>
      </c>
      <c r="E126" t="s">
        <v>1957</v>
      </c>
      <c r="F126" t="s">
        <v>734</v>
      </c>
      <c r="G126" s="1">
        <v>42434</v>
      </c>
      <c r="H126" t="s">
        <v>1959</v>
      </c>
      <c r="I126">
        <v>0</v>
      </c>
      <c r="L126" t="s">
        <v>1958</v>
      </c>
      <c r="M126" s="1">
        <f t="shared" si="2"/>
        <v>42679</v>
      </c>
      <c r="N126">
        <f t="shared" si="3"/>
        <v>245</v>
      </c>
      <c r="O126" t="str">
        <f>VLOOKUP(F126,'Country Mapping'!$A$1:$C$330,2,FALSE)</f>
        <v>North America</v>
      </c>
      <c r="P126" t="str">
        <f>VLOOKUP(F126,'Country Mapping'!$A$1:$C$330,3,FALSE)</f>
        <v>North America</v>
      </c>
    </row>
    <row r="127" spans="1:16" x14ac:dyDescent="0.25">
      <c r="A127" t="s">
        <v>305</v>
      </c>
      <c r="B127" t="s">
        <v>2</v>
      </c>
      <c r="C127" t="str">
        <f>VLOOKUP(B127,'Weight Classes'!$J$2:$K$18,2,FALSE)</f>
        <v>Welterweight</v>
      </c>
      <c r="D127">
        <v>20</v>
      </c>
      <c r="E127" t="s">
        <v>1960</v>
      </c>
      <c r="F127" t="s">
        <v>781</v>
      </c>
      <c r="G127" s="1">
        <v>42679</v>
      </c>
      <c r="H127" t="s">
        <v>1064</v>
      </c>
      <c r="I127">
        <v>0</v>
      </c>
      <c r="M127" s="1">
        <f t="shared" si="2"/>
        <v>42918</v>
      </c>
      <c r="N127">
        <f t="shared" si="3"/>
        <v>239</v>
      </c>
      <c r="O127" t="str">
        <f>VLOOKUP(F127,'Country Mapping'!$A$1:$C$330,2,FALSE)</f>
        <v>Oceania</v>
      </c>
      <c r="P127" t="str">
        <f>VLOOKUP(F127,'Country Mapping'!$A$1:$C$330,3,FALSE)</f>
        <v>Asia</v>
      </c>
    </row>
    <row r="128" spans="1:16" x14ac:dyDescent="0.25">
      <c r="A128" t="s">
        <v>305</v>
      </c>
      <c r="B128" t="s">
        <v>2</v>
      </c>
      <c r="C128" t="str">
        <f>VLOOKUP(B128,'Weight Classes'!$J$2:$K$18,2,FALSE)</f>
        <v>Welterweight</v>
      </c>
      <c r="D128">
        <v>21</v>
      </c>
      <c r="E128" t="s">
        <v>1961</v>
      </c>
      <c r="F128" t="s">
        <v>761</v>
      </c>
      <c r="G128" s="1">
        <v>42918</v>
      </c>
      <c r="H128" t="s">
        <v>1962</v>
      </c>
      <c r="I128">
        <v>1</v>
      </c>
      <c r="M128" s="1">
        <f t="shared" si="2"/>
        <v>43260</v>
      </c>
      <c r="N128">
        <f t="shared" si="3"/>
        <v>342</v>
      </c>
      <c r="O128" t="str">
        <f>VLOOKUP(F128,'Country Mapping'!$A$1:$C$330,2,FALSE)</f>
        <v>Australia</v>
      </c>
      <c r="P128" t="str">
        <f>VLOOKUP(F128,'Country Mapping'!$A$1:$C$330,3,FALSE)</f>
        <v>Australia</v>
      </c>
    </row>
    <row r="129" spans="1:16" x14ac:dyDescent="0.25">
      <c r="A129" t="s">
        <v>305</v>
      </c>
      <c r="B129" t="s">
        <v>2</v>
      </c>
      <c r="C129" t="str">
        <f>VLOOKUP(B129,'Weight Classes'!$J$2:$K$18,2,FALSE)</f>
        <v>Welterweight</v>
      </c>
      <c r="D129">
        <v>22</v>
      </c>
      <c r="E129" t="s">
        <v>1497</v>
      </c>
      <c r="F129" t="s">
        <v>734</v>
      </c>
      <c r="G129" s="1">
        <v>43260</v>
      </c>
      <c r="H129" t="s">
        <v>1064</v>
      </c>
      <c r="I129">
        <v>3</v>
      </c>
      <c r="M129" s="1" t="str">
        <f t="shared" si="2"/>
        <v/>
      </c>
      <c r="N129" t="str">
        <f t="shared" si="3"/>
        <v/>
      </c>
      <c r="O129" t="str">
        <f>VLOOKUP(F129,'Country Mapping'!$A$1:$C$330,2,FALSE)</f>
        <v>North America</v>
      </c>
      <c r="P129" t="str">
        <f>VLOOKUP(F129,'Country Mapping'!$A$1:$C$330,3,FALSE)</f>
        <v>North America</v>
      </c>
    </row>
    <row r="130" spans="1:16" x14ac:dyDescent="0.25">
      <c r="A130" t="s">
        <v>305</v>
      </c>
      <c r="B130" t="s">
        <v>2307</v>
      </c>
      <c r="C130" t="str">
        <f>VLOOKUP(B130,'Weight Classes'!$J$2:$K$18,2,FALSE)</f>
        <v>Super Lightweight</v>
      </c>
      <c r="D130">
        <v>1</v>
      </c>
      <c r="E130" t="s">
        <v>1508</v>
      </c>
      <c r="F130" t="s">
        <v>747</v>
      </c>
      <c r="G130" s="1">
        <v>32573</v>
      </c>
      <c r="H130" t="s">
        <v>1964</v>
      </c>
      <c r="I130">
        <v>2</v>
      </c>
      <c r="L130" t="s">
        <v>1963</v>
      </c>
      <c r="M130" s="1">
        <f t="shared" si="2"/>
        <v>33292</v>
      </c>
      <c r="N130">
        <f t="shared" si="3"/>
        <v>719</v>
      </c>
      <c r="O130" t="str">
        <f>VLOOKUP(F130,'Country Mapping'!$A$1:$C$330,2,FALSE)</f>
        <v>Caribbean</v>
      </c>
      <c r="P130" t="str">
        <f>VLOOKUP(F130,'Country Mapping'!$A$1:$C$330,3,FALSE)</f>
        <v>North America</v>
      </c>
    </row>
    <row r="131" spans="1:16" x14ac:dyDescent="0.25">
      <c r="A131" t="s">
        <v>305</v>
      </c>
      <c r="B131" t="s">
        <v>2307</v>
      </c>
      <c r="C131" t="str">
        <f>VLOOKUP(B131,'Weight Classes'!$J$2:$K$18,2,FALSE)</f>
        <v>Super Lightweight</v>
      </c>
      <c r="D131">
        <v>2</v>
      </c>
      <c r="E131" t="s">
        <v>1965</v>
      </c>
      <c r="F131" t="s">
        <v>734</v>
      </c>
      <c r="G131" s="1">
        <v>33292</v>
      </c>
      <c r="H131" t="s">
        <v>1064</v>
      </c>
      <c r="I131">
        <v>0</v>
      </c>
      <c r="L131" t="s">
        <v>1966</v>
      </c>
      <c r="M131" s="1">
        <f t="shared" si="2"/>
        <v>33377</v>
      </c>
      <c r="N131">
        <f t="shared" si="3"/>
        <v>85</v>
      </c>
      <c r="O131" t="str">
        <f>VLOOKUP(F131,'Country Mapping'!$A$1:$C$330,2,FALSE)</f>
        <v>North America</v>
      </c>
      <c r="P131" t="str">
        <f>VLOOKUP(F131,'Country Mapping'!$A$1:$C$330,3,FALSE)</f>
        <v>North America</v>
      </c>
    </row>
    <row r="132" spans="1:16" x14ac:dyDescent="0.25">
      <c r="A132" t="s">
        <v>305</v>
      </c>
      <c r="B132" t="s">
        <v>2307</v>
      </c>
      <c r="C132" t="str">
        <f>VLOOKUP(B132,'Weight Classes'!$J$2:$K$18,2,FALSE)</f>
        <v>Super Lightweight</v>
      </c>
      <c r="D132">
        <v>3</v>
      </c>
      <c r="E132" t="s">
        <v>1967</v>
      </c>
      <c r="F132" t="s">
        <v>747</v>
      </c>
      <c r="G132" s="1">
        <v>33377</v>
      </c>
      <c r="H132" t="s">
        <v>1964</v>
      </c>
      <c r="I132">
        <v>0</v>
      </c>
      <c r="L132" t="s">
        <v>2308</v>
      </c>
      <c r="M132" s="1">
        <f t="shared" ref="M132:M195" si="4">IF(B133=B132,G133,"")</f>
        <v>33784</v>
      </c>
      <c r="N132">
        <f t="shared" ref="N132:N195" si="5">IF(B132=B133,M132-G132,"")</f>
        <v>407</v>
      </c>
      <c r="O132" t="str">
        <f>VLOOKUP(F132,'Country Mapping'!$A$1:$C$330,2,FALSE)</f>
        <v>Caribbean</v>
      </c>
      <c r="P132" t="str">
        <f>VLOOKUP(F132,'Country Mapping'!$A$1:$C$330,3,FALSE)</f>
        <v>North America</v>
      </c>
    </row>
    <row r="133" spans="1:16" ht="15" customHeight="1" x14ac:dyDescent="0.25">
      <c r="A133" t="s">
        <v>305</v>
      </c>
      <c r="B133" t="s">
        <v>2307</v>
      </c>
      <c r="C133" t="str">
        <f>VLOOKUP(B133,'Weight Classes'!$J$2:$K$18,2,FALSE)</f>
        <v>Super Lightweight</v>
      </c>
      <c r="D133">
        <v>4</v>
      </c>
      <c r="E133" t="s">
        <v>1968</v>
      </c>
      <c r="F133" t="s">
        <v>768</v>
      </c>
      <c r="G133" s="1">
        <v>33784</v>
      </c>
      <c r="H133" t="s">
        <v>1123</v>
      </c>
      <c r="I133">
        <v>3</v>
      </c>
      <c r="L133" t="s">
        <v>1969</v>
      </c>
      <c r="M133" s="1">
        <f t="shared" si="4"/>
        <v>34127</v>
      </c>
      <c r="N133">
        <f t="shared" si="5"/>
        <v>343</v>
      </c>
      <c r="O133" t="str">
        <f>VLOOKUP(F133,'Country Mapping'!$A$1:$C$330,2,FALSE)</f>
        <v>North America</v>
      </c>
      <c r="P133" t="str">
        <f>VLOOKUP(F133,'Country Mapping'!$A$1:$C$330,3,FALSE)</f>
        <v>North America</v>
      </c>
    </row>
    <row r="134" spans="1:16" x14ac:dyDescent="0.25">
      <c r="A134" t="s">
        <v>305</v>
      </c>
      <c r="B134" t="s">
        <v>2307</v>
      </c>
      <c r="C134" t="str">
        <f>VLOOKUP(B134,'Weight Classes'!$J$2:$K$18,2,FALSE)</f>
        <v>Super Lightweight</v>
      </c>
      <c r="D134">
        <v>5</v>
      </c>
      <c r="E134" t="s">
        <v>1970</v>
      </c>
      <c r="F134" t="s">
        <v>734</v>
      </c>
      <c r="G134" s="1">
        <v>34127</v>
      </c>
      <c r="H134" t="s">
        <v>1064</v>
      </c>
      <c r="I134">
        <v>4</v>
      </c>
      <c r="L134" t="s">
        <v>1971</v>
      </c>
      <c r="M134" s="1">
        <f t="shared" si="4"/>
        <v>34750</v>
      </c>
      <c r="N134">
        <f t="shared" si="5"/>
        <v>623</v>
      </c>
      <c r="O134" t="str">
        <f>VLOOKUP(F134,'Country Mapping'!$A$1:$C$330,2,FALSE)</f>
        <v>North America</v>
      </c>
      <c r="P134" t="str">
        <f>VLOOKUP(F134,'Country Mapping'!$A$1:$C$330,3,FALSE)</f>
        <v>North America</v>
      </c>
    </row>
    <row r="135" spans="1:16" ht="15" customHeight="1" x14ac:dyDescent="0.25">
      <c r="A135" t="s">
        <v>305</v>
      </c>
      <c r="B135" t="s">
        <v>2307</v>
      </c>
      <c r="C135" t="str">
        <f>VLOOKUP(B135,'Weight Classes'!$J$2:$K$18,2,FALSE)</f>
        <v>Super Lightweight</v>
      </c>
      <c r="D135">
        <v>6</v>
      </c>
      <c r="E135" t="s">
        <v>1972</v>
      </c>
      <c r="F135" t="s">
        <v>747</v>
      </c>
      <c r="G135" s="1">
        <v>34750</v>
      </c>
      <c r="H135" t="s">
        <v>1123</v>
      </c>
      <c r="I135">
        <v>1</v>
      </c>
      <c r="L135" t="s">
        <v>1973</v>
      </c>
      <c r="M135" s="1">
        <f t="shared" si="4"/>
        <v>35133</v>
      </c>
      <c r="N135">
        <f t="shared" si="5"/>
        <v>383</v>
      </c>
      <c r="O135" t="str">
        <f>VLOOKUP(F135,'Country Mapping'!$A$1:$C$330,2,FALSE)</f>
        <v>Caribbean</v>
      </c>
      <c r="P135" t="str">
        <f>VLOOKUP(F135,'Country Mapping'!$A$1:$C$330,3,FALSE)</f>
        <v>North America</v>
      </c>
    </row>
    <row r="136" spans="1:16" x14ac:dyDescent="0.25">
      <c r="A136" t="s">
        <v>305</v>
      </c>
      <c r="B136" t="s">
        <v>2307</v>
      </c>
      <c r="C136" t="str">
        <f>VLOOKUP(B136,'Weight Classes'!$J$2:$K$18,2,FALSE)</f>
        <v>Super Lightweight</v>
      </c>
      <c r="D136">
        <v>7</v>
      </c>
      <c r="E136" t="s">
        <v>1974</v>
      </c>
      <c r="F136" t="s">
        <v>759</v>
      </c>
      <c r="G136" s="1">
        <v>35133</v>
      </c>
      <c r="H136" t="s">
        <v>1103</v>
      </c>
      <c r="I136">
        <v>5</v>
      </c>
      <c r="M136" s="1">
        <f t="shared" si="4"/>
        <v>35944</v>
      </c>
      <c r="N136">
        <f t="shared" si="5"/>
        <v>811</v>
      </c>
      <c r="O136" t="str">
        <f>VLOOKUP(F136,'Country Mapping'!$A$1:$C$330,2,FALSE)</f>
        <v>Western Europe</v>
      </c>
      <c r="P136" t="str">
        <f>VLOOKUP(F136,'Country Mapping'!$A$1:$C$330,3,FALSE)</f>
        <v>Europe</v>
      </c>
    </row>
    <row r="137" spans="1:16" x14ac:dyDescent="0.25">
      <c r="A137" t="s">
        <v>305</v>
      </c>
      <c r="B137" t="s">
        <v>2307</v>
      </c>
      <c r="C137" t="str">
        <f>VLOOKUP(B137,'Weight Classes'!$J$2:$K$18,2,FALSE)</f>
        <v>Super Lightweight</v>
      </c>
      <c r="D137">
        <v>8</v>
      </c>
      <c r="E137" t="s">
        <v>1975</v>
      </c>
      <c r="F137" t="s">
        <v>768</v>
      </c>
      <c r="G137" s="1">
        <v>35944</v>
      </c>
      <c r="H137" t="s">
        <v>1976</v>
      </c>
      <c r="I137">
        <v>0</v>
      </c>
      <c r="M137" s="1">
        <f t="shared" si="4"/>
        <v>36295</v>
      </c>
      <c r="N137">
        <f t="shared" si="5"/>
        <v>351</v>
      </c>
      <c r="O137" t="str">
        <f>VLOOKUP(F137,'Country Mapping'!$A$1:$C$330,2,FALSE)</f>
        <v>North America</v>
      </c>
      <c r="P137" t="str">
        <f>VLOOKUP(F137,'Country Mapping'!$A$1:$C$330,3,FALSE)</f>
        <v>North America</v>
      </c>
    </row>
    <row r="138" spans="1:16" x14ac:dyDescent="0.25">
      <c r="A138" t="s">
        <v>305</v>
      </c>
      <c r="B138" t="s">
        <v>2307</v>
      </c>
      <c r="C138" t="str">
        <f>VLOOKUP(B138,'Weight Classes'!$J$2:$K$18,2,FALSE)</f>
        <v>Super Lightweight</v>
      </c>
      <c r="D138">
        <v>9</v>
      </c>
      <c r="E138" t="s">
        <v>1977</v>
      </c>
      <c r="F138" t="s">
        <v>734</v>
      </c>
      <c r="G138" s="1">
        <v>36295</v>
      </c>
      <c r="H138" t="s">
        <v>1236</v>
      </c>
      <c r="I138">
        <v>2</v>
      </c>
      <c r="M138" s="1">
        <f t="shared" si="4"/>
        <v>36729</v>
      </c>
      <c r="N138">
        <f t="shared" si="5"/>
        <v>434</v>
      </c>
      <c r="O138" t="str">
        <f>VLOOKUP(F138,'Country Mapping'!$A$1:$C$330,2,FALSE)</f>
        <v>North America</v>
      </c>
      <c r="P138" t="str">
        <f>VLOOKUP(F138,'Country Mapping'!$A$1:$C$330,3,FALSE)</f>
        <v>North America</v>
      </c>
    </row>
    <row r="139" spans="1:16" x14ac:dyDescent="0.25">
      <c r="A139" t="s">
        <v>305</v>
      </c>
      <c r="B139" t="s">
        <v>2307</v>
      </c>
      <c r="C139" t="str">
        <f>VLOOKUP(B139,'Weight Classes'!$J$2:$K$18,2,FALSE)</f>
        <v>Super Lightweight</v>
      </c>
      <c r="D139">
        <v>10</v>
      </c>
      <c r="E139" t="s">
        <v>1978</v>
      </c>
      <c r="F139" t="s">
        <v>770</v>
      </c>
      <c r="G139" s="1">
        <v>36729</v>
      </c>
      <c r="H139" t="s">
        <v>1236</v>
      </c>
      <c r="I139">
        <v>0</v>
      </c>
      <c r="L139" t="s">
        <v>1979</v>
      </c>
      <c r="M139" s="1">
        <f t="shared" si="4"/>
        <v>37072</v>
      </c>
      <c r="N139">
        <f t="shared" si="5"/>
        <v>343</v>
      </c>
      <c r="O139" t="str">
        <f>VLOOKUP(F139,'Country Mapping'!$A$1:$C$330,2,FALSE)</f>
        <v>South America</v>
      </c>
      <c r="P139" t="str">
        <f>VLOOKUP(F139,'Country Mapping'!$A$1:$C$330,3,FALSE)</f>
        <v>South America</v>
      </c>
    </row>
    <row r="140" spans="1:16" ht="15" customHeight="1" x14ac:dyDescent="0.25">
      <c r="A140" t="s">
        <v>305</v>
      </c>
      <c r="B140" t="s">
        <v>2307</v>
      </c>
      <c r="C140" t="str">
        <f>VLOOKUP(B140,'Weight Classes'!$J$2:$K$18,2,FALSE)</f>
        <v>Super Lightweight</v>
      </c>
      <c r="D140">
        <v>11</v>
      </c>
      <c r="E140" t="s">
        <v>1980</v>
      </c>
      <c r="F140" t="s">
        <v>734</v>
      </c>
      <c r="G140" s="1">
        <v>37072</v>
      </c>
      <c r="H140" t="s">
        <v>1064</v>
      </c>
      <c r="I140">
        <v>2</v>
      </c>
      <c r="L140" t="s">
        <v>1981</v>
      </c>
      <c r="M140" s="1">
        <f t="shared" si="4"/>
        <v>37814</v>
      </c>
      <c r="N140">
        <f t="shared" si="5"/>
        <v>742</v>
      </c>
      <c r="O140" t="str">
        <f>VLOOKUP(F140,'Country Mapping'!$A$1:$C$330,2,FALSE)</f>
        <v>North America</v>
      </c>
      <c r="P140" t="str">
        <f>VLOOKUP(F140,'Country Mapping'!$A$1:$C$330,3,FALSE)</f>
        <v>North America</v>
      </c>
    </row>
    <row r="141" spans="1:16" x14ac:dyDescent="0.25">
      <c r="A141" t="s">
        <v>305</v>
      </c>
      <c r="B141" t="s">
        <v>2307</v>
      </c>
      <c r="C141" t="str">
        <f>VLOOKUP(B141,'Weight Classes'!$J$2:$K$18,2,FALSE)</f>
        <v>Super Lightweight</v>
      </c>
      <c r="D141">
        <v>12</v>
      </c>
      <c r="E141" t="s">
        <v>1467</v>
      </c>
      <c r="F141" t="s">
        <v>734</v>
      </c>
      <c r="G141" s="1">
        <v>37814</v>
      </c>
      <c r="H141" t="s">
        <v>1064</v>
      </c>
      <c r="I141">
        <v>1</v>
      </c>
      <c r="L141" t="s">
        <v>1982</v>
      </c>
      <c r="M141" s="1">
        <f t="shared" si="4"/>
        <v>38241</v>
      </c>
      <c r="N141">
        <f t="shared" si="5"/>
        <v>427</v>
      </c>
      <c r="O141" t="str">
        <f>VLOOKUP(F141,'Country Mapping'!$A$1:$C$330,2,FALSE)</f>
        <v>North America</v>
      </c>
      <c r="P141" t="str">
        <f>VLOOKUP(F141,'Country Mapping'!$A$1:$C$330,3,FALSE)</f>
        <v>North America</v>
      </c>
    </row>
    <row r="142" spans="1:16" ht="15" customHeight="1" x14ac:dyDescent="0.25">
      <c r="A142" t="s">
        <v>305</v>
      </c>
      <c r="B142" t="s">
        <v>2307</v>
      </c>
      <c r="C142" t="str">
        <f>VLOOKUP(B142,'Weight Classes'!$J$2:$K$18,2,FALSE)</f>
        <v>Super Lightweight</v>
      </c>
      <c r="D142">
        <v>13</v>
      </c>
      <c r="E142" t="s">
        <v>490</v>
      </c>
      <c r="F142" t="s">
        <v>747</v>
      </c>
      <c r="G142" s="1">
        <v>38241</v>
      </c>
      <c r="H142" t="s">
        <v>1983</v>
      </c>
      <c r="I142">
        <v>6</v>
      </c>
      <c r="L142" t="s">
        <v>2309</v>
      </c>
      <c r="M142" s="1">
        <f t="shared" si="4"/>
        <v>39039</v>
      </c>
      <c r="N142">
        <f t="shared" si="5"/>
        <v>798</v>
      </c>
      <c r="O142" t="str">
        <f>VLOOKUP(F142,'Country Mapping'!$A$1:$C$330,2,FALSE)</f>
        <v>Caribbean</v>
      </c>
      <c r="P142" t="str">
        <f>VLOOKUP(F142,'Country Mapping'!$A$1:$C$330,3,FALSE)</f>
        <v>North America</v>
      </c>
    </row>
    <row r="143" spans="1:16" ht="15" customHeight="1" x14ac:dyDescent="0.25">
      <c r="A143" t="s">
        <v>305</v>
      </c>
      <c r="B143" t="s">
        <v>2307</v>
      </c>
      <c r="C143" t="str">
        <f>VLOOKUP(B143,'Weight Classes'!$J$2:$K$18,2,FALSE)</f>
        <v>Super Lightweight</v>
      </c>
      <c r="D143">
        <v>14</v>
      </c>
      <c r="E143" t="s">
        <v>1984</v>
      </c>
      <c r="F143" t="s">
        <v>770</v>
      </c>
      <c r="G143" s="1">
        <v>39039</v>
      </c>
      <c r="H143" t="s">
        <v>1064</v>
      </c>
      <c r="I143">
        <v>3</v>
      </c>
      <c r="L143" t="s">
        <v>1985</v>
      </c>
      <c r="M143" s="1">
        <f t="shared" si="4"/>
        <v>39634</v>
      </c>
      <c r="N143">
        <f t="shared" si="5"/>
        <v>595</v>
      </c>
      <c r="O143" t="str">
        <f>VLOOKUP(F143,'Country Mapping'!$A$1:$C$330,2,FALSE)</f>
        <v>South America</v>
      </c>
      <c r="P143" t="str">
        <f>VLOOKUP(F143,'Country Mapping'!$A$1:$C$330,3,FALSE)</f>
        <v>South America</v>
      </c>
    </row>
    <row r="144" spans="1:16" ht="15" customHeight="1" x14ac:dyDescent="0.25">
      <c r="A144" t="s">
        <v>305</v>
      </c>
      <c r="B144" t="s">
        <v>2307</v>
      </c>
      <c r="C144" t="str">
        <f>VLOOKUP(B144,'Weight Classes'!$J$2:$K$18,2,FALSE)</f>
        <v>Super Lightweight</v>
      </c>
      <c r="D144">
        <v>15</v>
      </c>
      <c r="E144" t="s">
        <v>1986</v>
      </c>
      <c r="F144" t="s">
        <v>734</v>
      </c>
      <c r="G144" s="1">
        <v>39634</v>
      </c>
      <c r="H144" t="s">
        <v>1064</v>
      </c>
      <c r="I144">
        <v>1</v>
      </c>
      <c r="L144" t="s">
        <v>1987</v>
      </c>
      <c r="M144" s="1">
        <f t="shared" si="4"/>
        <v>39907</v>
      </c>
      <c r="N144">
        <f t="shared" si="5"/>
        <v>273</v>
      </c>
      <c r="O144" t="str">
        <f>VLOOKUP(F144,'Country Mapping'!$A$1:$C$330,2,FALSE)</f>
        <v>North America</v>
      </c>
      <c r="P144" t="str">
        <f>VLOOKUP(F144,'Country Mapping'!$A$1:$C$330,3,FALSE)</f>
        <v>North America</v>
      </c>
    </row>
    <row r="145" spans="1:16" x14ac:dyDescent="0.25">
      <c r="A145" t="s">
        <v>305</v>
      </c>
      <c r="B145" t="s">
        <v>2307</v>
      </c>
      <c r="C145" t="str">
        <f>VLOOKUP(B145,'Weight Classes'!$J$2:$K$18,2,FALSE)</f>
        <v>Super Lightweight</v>
      </c>
      <c r="D145">
        <v>16</v>
      </c>
      <c r="E145" t="s">
        <v>1494</v>
      </c>
      <c r="F145" t="s">
        <v>734</v>
      </c>
      <c r="G145" s="1">
        <v>39907</v>
      </c>
      <c r="H145" t="s">
        <v>1988</v>
      </c>
      <c r="I145">
        <v>1</v>
      </c>
      <c r="K145" s="1">
        <v>41087</v>
      </c>
      <c r="L145" t="s">
        <v>1989</v>
      </c>
      <c r="M145" s="1">
        <f t="shared" si="4"/>
        <v>41087</v>
      </c>
      <c r="N145">
        <f t="shared" si="5"/>
        <v>1180</v>
      </c>
      <c r="O145" t="str">
        <f>VLOOKUP(F145,'Country Mapping'!$A$1:$C$330,2,FALSE)</f>
        <v>North America</v>
      </c>
      <c r="P145" t="str">
        <f>VLOOKUP(F145,'Country Mapping'!$A$1:$C$330,3,FALSE)</f>
        <v>North America</v>
      </c>
    </row>
    <row r="146" spans="1:16" x14ac:dyDescent="0.25">
      <c r="A146" t="s">
        <v>305</v>
      </c>
      <c r="B146" t="s">
        <v>2307</v>
      </c>
      <c r="C146" t="str">
        <f>VLOOKUP(B146,'Weight Classes'!$J$2:$K$18,2,FALSE)</f>
        <v>Super Lightweight</v>
      </c>
      <c r="D146">
        <v>17</v>
      </c>
      <c r="E146" t="s">
        <v>1536</v>
      </c>
      <c r="F146" t="s">
        <v>768</v>
      </c>
      <c r="G146" s="1">
        <v>41087</v>
      </c>
      <c r="H146" t="s">
        <v>1227</v>
      </c>
      <c r="I146">
        <v>0</v>
      </c>
      <c r="L146" t="s">
        <v>2310</v>
      </c>
      <c r="M146" s="1">
        <f t="shared" si="4"/>
        <v>41559</v>
      </c>
      <c r="N146">
        <f t="shared" si="5"/>
        <v>472</v>
      </c>
      <c r="O146" t="str">
        <f>VLOOKUP(F146,'Country Mapping'!$A$1:$C$330,2,FALSE)</f>
        <v>North America</v>
      </c>
      <c r="P146" t="str">
        <f>VLOOKUP(F146,'Country Mapping'!$A$1:$C$330,3,FALSE)</f>
        <v>North America</v>
      </c>
    </row>
    <row r="147" spans="1:16" ht="15" customHeight="1" x14ac:dyDescent="0.25">
      <c r="A147" t="s">
        <v>305</v>
      </c>
      <c r="B147" t="s">
        <v>2307</v>
      </c>
      <c r="C147" t="str">
        <f>VLOOKUP(B147,'Weight Classes'!$J$2:$K$18,2,FALSE)</f>
        <v>Super Lightweight</v>
      </c>
      <c r="D147">
        <v>18</v>
      </c>
      <c r="E147" t="s">
        <v>1990</v>
      </c>
      <c r="F147" t="s">
        <v>734</v>
      </c>
      <c r="G147" s="1">
        <v>41559</v>
      </c>
      <c r="H147" t="s">
        <v>1064</v>
      </c>
      <c r="I147">
        <v>0</v>
      </c>
      <c r="L147" t="s">
        <v>1084</v>
      </c>
      <c r="M147" s="1">
        <f t="shared" si="4"/>
        <v>41566</v>
      </c>
      <c r="N147">
        <f t="shared" si="5"/>
        <v>7</v>
      </c>
      <c r="O147" t="str">
        <f>VLOOKUP(F147,'Country Mapping'!$A$1:$C$330,2,FALSE)</f>
        <v>North America</v>
      </c>
      <c r="P147" t="str">
        <f>VLOOKUP(F147,'Country Mapping'!$A$1:$C$330,3,FALSE)</f>
        <v>North America</v>
      </c>
    </row>
    <row r="148" spans="1:16" x14ac:dyDescent="0.25">
      <c r="A148" t="s">
        <v>305</v>
      </c>
      <c r="B148" t="s">
        <v>2307</v>
      </c>
      <c r="C148" t="str">
        <f>VLOOKUP(B148,'Weight Classes'!$J$2:$K$18,2,FALSE)</f>
        <v>Super Lightweight</v>
      </c>
      <c r="D148">
        <v>19</v>
      </c>
      <c r="E148" t="s">
        <v>1991</v>
      </c>
      <c r="F148" t="s">
        <v>737</v>
      </c>
      <c r="G148" s="1">
        <v>41566</v>
      </c>
      <c r="H148" t="s">
        <v>1992</v>
      </c>
      <c r="I148">
        <v>0</v>
      </c>
      <c r="M148" s="1">
        <f t="shared" si="4"/>
        <v>41804</v>
      </c>
      <c r="N148">
        <f t="shared" si="5"/>
        <v>238</v>
      </c>
      <c r="O148" t="str">
        <f>VLOOKUP(F148,'Country Mapping'!$A$1:$C$330,2,FALSE)</f>
        <v>Eastern Europe</v>
      </c>
      <c r="P148" t="str">
        <f>VLOOKUP(F148,'Country Mapping'!$A$1:$C$330,3,FALSE)</f>
        <v>Europe</v>
      </c>
    </row>
    <row r="149" spans="1:16" x14ac:dyDescent="0.25">
      <c r="A149" t="s">
        <v>305</v>
      </c>
      <c r="B149" t="s">
        <v>2307</v>
      </c>
      <c r="C149" t="str">
        <f>VLOOKUP(B149,'Weight Classes'!$J$2:$K$18,2,FALSE)</f>
        <v>Super Lightweight</v>
      </c>
      <c r="D149">
        <v>20</v>
      </c>
      <c r="E149" t="s">
        <v>1993</v>
      </c>
      <c r="F149" t="s">
        <v>734</v>
      </c>
      <c r="G149" s="1">
        <v>41804</v>
      </c>
      <c r="H149" t="s">
        <v>1164</v>
      </c>
      <c r="I149">
        <v>0</v>
      </c>
      <c r="L149" t="s">
        <v>1994</v>
      </c>
      <c r="M149" s="1">
        <f t="shared" si="4"/>
        <v>42112</v>
      </c>
      <c r="N149">
        <f t="shared" si="5"/>
        <v>308</v>
      </c>
      <c r="O149" t="str">
        <f>VLOOKUP(F149,'Country Mapping'!$A$1:$C$330,2,FALSE)</f>
        <v>North America</v>
      </c>
      <c r="P149" t="str">
        <f>VLOOKUP(F149,'Country Mapping'!$A$1:$C$330,3,FALSE)</f>
        <v>North America</v>
      </c>
    </row>
    <row r="150" spans="1:16" x14ac:dyDescent="0.25">
      <c r="A150" t="s">
        <v>305</v>
      </c>
      <c r="B150" t="s">
        <v>2307</v>
      </c>
      <c r="C150" t="str">
        <f>VLOOKUP(B150,'Weight Classes'!$J$2:$K$18,2,FALSE)</f>
        <v>Super Lightweight</v>
      </c>
      <c r="D150">
        <v>21</v>
      </c>
      <c r="E150" t="s">
        <v>1497</v>
      </c>
      <c r="F150" t="s">
        <v>734</v>
      </c>
      <c r="G150" s="1">
        <v>42112</v>
      </c>
      <c r="H150" t="s">
        <v>1995</v>
      </c>
      <c r="I150">
        <v>6</v>
      </c>
      <c r="K150" s="1">
        <v>43034</v>
      </c>
      <c r="L150" t="s">
        <v>2311</v>
      </c>
      <c r="M150" s="1">
        <f t="shared" si="4"/>
        <v>43260</v>
      </c>
      <c r="N150">
        <f t="shared" si="5"/>
        <v>1148</v>
      </c>
      <c r="O150" t="str">
        <f>VLOOKUP(F150,'Country Mapping'!$A$1:$C$330,2,FALSE)</f>
        <v>North America</v>
      </c>
      <c r="P150" t="str">
        <f>VLOOKUP(F150,'Country Mapping'!$A$1:$C$330,3,FALSE)</f>
        <v>North America</v>
      </c>
    </row>
    <row r="151" spans="1:16" ht="15" customHeight="1" x14ac:dyDescent="0.25">
      <c r="A151" t="s">
        <v>305</v>
      </c>
      <c r="B151" t="s">
        <v>2307</v>
      </c>
      <c r="C151" t="str">
        <f>VLOOKUP(B151,'Weight Classes'!$J$2:$K$18,2,FALSE)</f>
        <v>Super Lightweight</v>
      </c>
      <c r="D151">
        <v>22</v>
      </c>
      <c r="E151" t="s">
        <v>1996</v>
      </c>
      <c r="F151" t="s">
        <v>734</v>
      </c>
      <c r="G151" s="1">
        <v>43260</v>
      </c>
      <c r="H151" t="s">
        <v>1108</v>
      </c>
      <c r="I151">
        <v>2</v>
      </c>
      <c r="L151" t="s">
        <v>1997</v>
      </c>
      <c r="M151" s="1">
        <f t="shared" si="4"/>
        <v>43674</v>
      </c>
      <c r="N151">
        <f t="shared" si="5"/>
        <v>414</v>
      </c>
      <c r="O151" t="str">
        <f>VLOOKUP(F151,'Country Mapping'!$A$1:$C$330,2,FALSE)</f>
        <v>North America</v>
      </c>
      <c r="P151" t="str">
        <f>VLOOKUP(F151,'Country Mapping'!$A$1:$C$330,3,FALSE)</f>
        <v>North America</v>
      </c>
    </row>
    <row r="152" spans="1:16" x14ac:dyDescent="0.25">
      <c r="A152" t="s">
        <v>305</v>
      </c>
      <c r="B152" t="s">
        <v>2307</v>
      </c>
      <c r="C152" t="str">
        <f>VLOOKUP(B152,'Weight Classes'!$J$2:$K$18,2,FALSE)</f>
        <v>Super Lightweight</v>
      </c>
      <c r="D152">
        <v>23</v>
      </c>
      <c r="E152" t="s">
        <v>1498</v>
      </c>
      <c r="F152" t="s">
        <v>734</v>
      </c>
      <c r="G152" s="1">
        <v>43674</v>
      </c>
      <c r="H152" t="s">
        <v>1995</v>
      </c>
      <c r="I152">
        <v>0</v>
      </c>
      <c r="M152" s="1" t="str">
        <f t="shared" si="4"/>
        <v/>
      </c>
      <c r="N152" t="str">
        <f t="shared" si="5"/>
        <v/>
      </c>
      <c r="O152" t="str">
        <f>VLOOKUP(F152,'Country Mapping'!$A$1:$C$330,2,FALSE)</f>
        <v>North America</v>
      </c>
      <c r="P152" t="str">
        <f>VLOOKUP(F152,'Country Mapping'!$A$1:$C$330,3,FALSE)</f>
        <v>North America</v>
      </c>
    </row>
    <row r="153" spans="1:16" ht="15" customHeight="1" x14ac:dyDescent="0.25">
      <c r="A153" t="s">
        <v>305</v>
      </c>
      <c r="B153" t="s">
        <v>36</v>
      </c>
      <c r="C153" t="str">
        <f>VLOOKUP(B153,'Weight Classes'!$J$2:$K$18,2,FALSE)</f>
        <v>Lightweight</v>
      </c>
      <c r="D153">
        <v>1</v>
      </c>
      <c r="E153" t="s">
        <v>1998</v>
      </c>
      <c r="F153" t="s">
        <v>768</v>
      </c>
      <c r="G153" s="1">
        <v>32634</v>
      </c>
      <c r="H153" t="s">
        <v>1926</v>
      </c>
      <c r="I153">
        <v>1</v>
      </c>
      <c r="L153" t="s">
        <v>1999</v>
      </c>
      <c r="M153" s="1">
        <f t="shared" si="4"/>
        <v>33138</v>
      </c>
      <c r="N153">
        <f t="shared" si="5"/>
        <v>504</v>
      </c>
      <c r="O153" t="str">
        <f>VLOOKUP(F153,'Country Mapping'!$A$1:$C$330,2,FALSE)</f>
        <v>North America</v>
      </c>
      <c r="P153" t="str">
        <f>VLOOKUP(F153,'Country Mapping'!$A$1:$C$330,3,FALSE)</f>
        <v>North America</v>
      </c>
    </row>
    <row r="154" spans="1:16" x14ac:dyDescent="0.25">
      <c r="A154" t="s">
        <v>305</v>
      </c>
      <c r="B154" t="s">
        <v>36</v>
      </c>
      <c r="C154" t="str">
        <f>VLOOKUP(B154,'Weight Classes'!$J$2:$K$18,2,FALSE)</f>
        <v>Lightweight</v>
      </c>
      <c r="D154">
        <v>2</v>
      </c>
      <c r="E154" t="s">
        <v>569</v>
      </c>
      <c r="F154" t="s">
        <v>735</v>
      </c>
      <c r="G154" s="1">
        <v>33138</v>
      </c>
      <c r="H154" t="s">
        <v>2000</v>
      </c>
      <c r="I154">
        <v>2</v>
      </c>
      <c r="L154" t="s">
        <v>2001</v>
      </c>
      <c r="M154" s="1">
        <f t="shared" si="4"/>
        <v>33872</v>
      </c>
      <c r="N154">
        <f t="shared" si="5"/>
        <v>734</v>
      </c>
      <c r="O154" t="str">
        <f>VLOOKUP(F154,'Country Mapping'!$A$1:$C$330,2,FALSE)</f>
        <v>Sub-Saharan Africa</v>
      </c>
      <c r="P154" t="str">
        <f>VLOOKUP(F154,'Country Mapping'!$A$1:$C$330,3,FALSE)</f>
        <v>Africa</v>
      </c>
    </row>
    <row r="155" spans="1:16" x14ac:dyDescent="0.25">
      <c r="A155" t="s">
        <v>305</v>
      </c>
      <c r="B155" t="s">
        <v>36</v>
      </c>
      <c r="C155" t="str">
        <f>VLOOKUP(B155,'Weight Classes'!$J$2:$K$18,2,FALSE)</f>
        <v>Lightweight</v>
      </c>
      <c r="D155">
        <v>3</v>
      </c>
      <c r="E155" t="s">
        <v>1974</v>
      </c>
      <c r="F155" t="s">
        <v>759</v>
      </c>
      <c r="G155" s="1">
        <v>33872</v>
      </c>
      <c r="H155" t="s">
        <v>2002</v>
      </c>
      <c r="I155">
        <v>2</v>
      </c>
      <c r="L155" t="s">
        <v>2312</v>
      </c>
      <c r="M155" s="1">
        <f t="shared" si="4"/>
        <v>34544</v>
      </c>
      <c r="N155">
        <f t="shared" si="5"/>
        <v>672</v>
      </c>
      <c r="O155" t="str">
        <f>VLOOKUP(F155,'Country Mapping'!$A$1:$C$330,2,FALSE)</f>
        <v>Western Europe</v>
      </c>
      <c r="P155" t="str">
        <f>VLOOKUP(F155,'Country Mapping'!$A$1:$C$330,3,FALSE)</f>
        <v>Europe</v>
      </c>
    </row>
    <row r="156" spans="1:16" x14ac:dyDescent="0.25">
      <c r="A156" t="s">
        <v>305</v>
      </c>
      <c r="B156" t="s">
        <v>36</v>
      </c>
      <c r="C156" t="str">
        <f>VLOOKUP(B156,'Weight Classes'!$J$2:$K$18,2,FALSE)</f>
        <v>Lightweight</v>
      </c>
      <c r="D156">
        <v>4</v>
      </c>
      <c r="E156" t="s">
        <v>1445</v>
      </c>
      <c r="F156" t="s">
        <v>734</v>
      </c>
      <c r="G156" s="1">
        <v>34544</v>
      </c>
      <c r="H156" t="s">
        <v>1064</v>
      </c>
      <c r="I156">
        <v>6</v>
      </c>
      <c r="L156" t="s">
        <v>2313</v>
      </c>
      <c r="M156" s="1">
        <f t="shared" si="4"/>
        <v>35168</v>
      </c>
      <c r="N156">
        <f t="shared" si="5"/>
        <v>624</v>
      </c>
      <c r="O156" t="str">
        <f>VLOOKUP(F156,'Country Mapping'!$A$1:$C$330,2,FALSE)</f>
        <v>North America</v>
      </c>
      <c r="P156" t="str">
        <f>VLOOKUP(F156,'Country Mapping'!$A$1:$C$330,3,FALSE)</f>
        <v>North America</v>
      </c>
    </row>
    <row r="157" spans="1:16" x14ac:dyDescent="0.25">
      <c r="A157" t="s">
        <v>305</v>
      </c>
      <c r="B157" t="s">
        <v>36</v>
      </c>
      <c r="C157" t="str">
        <f>VLOOKUP(B157,'Weight Classes'!$J$2:$K$18,2,FALSE)</f>
        <v>Lightweight</v>
      </c>
      <c r="D157">
        <v>5</v>
      </c>
      <c r="E157" t="s">
        <v>2003</v>
      </c>
      <c r="F157" t="s">
        <v>738</v>
      </c>
      <c r="G157" s="1">
        <v>35168</v>
      </c>
      <c r="H157" t="s">
        <v>1787</v>
      </c>
      <c r="I157">
        <v>17</v>
      </c>
      <c r="L157" t="s">
        <v>2004</v>
      </c>
      <c r="M157" s="1">
        <f t="shared" si="4"/>
        <v>37989</v>
      </c>
      <c r="N157">
        <f t="shared" si="5"/>
        <v>2821</v>
      </c>
      <c r="O157" t="str">
        <f>VLOOKUP(F157,'Country Mapping'!$A$1:$C$330,2,FALSE)</f>
        <v>Eastern Europe</v>
      </c>
      <c r="P157" t="str">
        <f>VLOOKUP(F157,'Country Mapping'!$A$1:$C$330,3,FALSE)</f>
        <v>Europe</v>
      </c>
    </row>
    <row r="158" spans="1:16" x14ac:dyDescent="0.25">
      <c r="A158" t="s">
        <v>305</v>
      </c>
      <c r="B158" t="s">
        <v>36</v>
      </c>
      <c r="C158" t="str">
        <f>VLOOKUP(B158,'Weight Classes'!$J$2:$K$18,2,FALSE)</f>
        <v>Lightweight</v>
      </c>
      <c r="D158">
        <v>6</v>
      </c>
      <c r="E158" t="s">
        <v>2005</v>
      </c>
      <c r="F158" t="s">
        <v>789</v>
      </c>
      <c r="G158" s="1">
        <v>37989</v>
      </c>
      <c r="H158" t="s">
        <v>1133</v>
      </c>
      <c r="I158">
        <v>0</v>
      </c>
      <c r="M158" s="1">
        <f t="shared" si="4"/>
        <v>38206</v>
      </c>
      <c r="N158">
        <f t="shared" si="5"/>
        <v>217</v>
      </c>
      <c r="O158" t="str">
        <f>VLOOKUP(F158,'Country Mapping'!$A$1:$C$330,2,FALSE)</f>
        <v>South America</v>
      </c>
      <c r="P158" t="str">
        <f>VLOOKUP(F158,'Country Mapping'!$A$1:$C$330,3,FALSE)</f>
        <v>South America</v>
      </c>
    </row>
    <row r="159" spans="1:16" x14ac:dyDescent="0.25">
      <c r="A159" t="s">
        <v>305</v>
      </c>
      <c r="B159" t="s">
        <v>36</v>
      </c>
      <c r="C159" t="str">
        <f>VLOOKUP(B159,'Weight Classes'!$J$2:$K$18,2,FALSE)</f>
        <v>Lightweight</v>
      </c>
      <c r="D159">
        <v>7</v>
      </c>
      <c r="E159" t="s">
        <v>1513</v>
      </c>
      <c r="F159" t="s">
        <v>734</v>
      </c>
      <c r="G159" s="1">
        <v>38206</v>
      </c>
      <c r="H159" t="s">
        <v>1133</v>
      </c>
      <c r="I159">
        <v>1</v>
      </c>
      <c r="L159" t="s">
        <v>2006</v>
      </c>
      <c r="M159" s="1">
        <f t="shared" si="4"/>
        <v>38836</v>
      </c>
      <c r="N159">
        <f t="shared" si="5"/>
        <v>630</v>
      </c>
      <c r="O159" t="str">
        <f>VLOOKUP(F159,'Country Mapping'!$A$1:$C$330,2,FALSE)</f>
        <v>North America</v>
      </c>
      <c r="P159" t="str">
        <f>VLOOKUP(F159,'Country Mapping'!$A$1:$C$330,3,FALSE)</f>
        <v>North America</v>
      </c>
    </row>
    <row r="160" spans="1:16" ht="15" customHeight="1" x14ac:dyDescent="0.25">
      <c r="A160" t="s">
        <v>305</v>
      </c>
      <c r="B160" t="s">
        <v>36</v>
      </c>
      <c r="C160" t="str">
        <f>VLOOKUP(B160,'Weight Classes'!$J$2:$K$18,2,FALSE)</f>
        <v>Lightweight</v>
      </c>
      <c r="D160">
        <v>8</v>
      </c>
      <c r="E160" t="s">
        <v>2007</v>
      </c>
      <c r="F160" t="s">
        <v>789</v>
      </c>
      <c r="G160" s="1">
        <v>38836</v>
      </c>
      <c r="H160" t="s">
        <v>1133</v>
      </c>
      <c r="I160">
        <v>0</v>
      </c>
      <c r="L160" t="s">
        <v>2008</v>
      </c>
      <c r="M160" s="1">
        <f t="shared" si="4"/>
        <v>39200</v>
      </c>
      <c r="N160">
        <f t="shared" si="5"/>
        <v>364</v>
      </c>
      <c r="O160" t="str">
        <f>VLOOKUP(F160,'Country Mapping'!$A$1:$C$330,2,FALSE)</f>
        <v>South America</v>
      </c>
      <c r="P160" t="str">
        <f>VLOOKUP(F160,'Country Mapping'!$A$1:$C$330,3,FALSE)</f>
        <v>South America</v>
      </c>
    </row>
    <row r="161" spans="1:16" x14ac:dyDescent="0.25">
      <c r="A161" t="s">
        <v>305</v>
      </c>
      <c r="B161" t="s">
        <v>36</v>
      </c>
      <c r="C161" t="str">
        <f>VLOOKUP(B161,'Weight Classes'!$J$2:$K$18,2,FALSE)</f>
        <v>Lightweight</v>
      </c>
      <c r="D161">
        <v>9</v>
      </c>
      <c r="E161" t="s">
        <v>573</v>
      </c>
      <c r="F161" t="s">
        <v>734</v>
      </c>
      <c r="G161" s="1">
        <v>39200</v>
      </c>
      <c r="H161" t="s">
        <v>1133</v>
      </c>
      <c r="I161">
        <v>1</v>
      </c>
      <c r="M161" s="1">
        <f t="shared" si="4"/>
        <v>39515</v>
      </c>
      <c r="N161">
        <f t="shared" si="5"/>
        <v>315</v>
      </c>
      <c r="O161" t="str">
        <f>VLOOKUP(F161,'Country Mapping'!$A$1:$C$330,2,FALSE)</f>
        <v>North America</v>
      </c>
      <c r="P161" t="str">
        <f>VLOOKUP(F161,'Country Mapping'!$A$1:$C$330,3,FALSE)</f>
        <v>North America</v>
      </c>
    </row>
    <row r="162" spans="1:16" x14ac:dyDescent="0.25">
      <c r="A162" t="s">
        <v>305</v>
      </c>
      <c r="B162" t="s">
        <v>36</v>
      </c>
      <c r="C162" t="str">
        <f>VLOOKUP(B162,'Weight Classes'!$J$2:$K$18,2,FALSE)</f>
        <v>Lightweight</v>
      </c>
      <c r="D162">
        <v>10</v>
      </c>
      <c r="E162" t="s">
        <v>2009</v>
      </c>
      <c r="F162" t="s">
        <v>734</v>
      </c>
      <c r="G162" s="1">
        <v>39515</v>
      </c>
      <c r="H162" t="s">
        <v>2010</v>
      </c>
      <c r="I162">
        <v>0</v>
      </c>
      <c r="L162" t="s">
        <v>2011</v>
      </c>
      <c r="M162" s="1">
        <f t="shared" si="4"/>
        <v>39872</v>
      </c>
      <c r="N162">
        <f t="shared" si="5"/>
        <v>357</v>
      </c>
      <c r="O162" t="str">
        <f>VLOOKUP(F162,'Country Mapping'!$A$1:$C$330,2,FALSE)</f>
        <v>North America</v>
      </c>
      <c r="P162" t="str">
        <f>VLOOKUP(F162,'Country Mapping'!$A$1:$C$330,3,FALSE)</f>
        <v>North America</v>
      </c>
    </row>
    <row r="163" spans="1:16" x14ac:dyDescent="0.25">
      <c r="A163" t="s">
        <v>305</v>
      </c>
      <c r="B163" t="s">
        <v>36</v>
      </c>
      <c r="C163" t="str">
        <f>VLOOKUP(B163,'Weight Classes'!$J$2:$K$18,2,FALSE)</f>
        <v>Lightweight</v>
      </c>
      <c r="D163">
        <v>11</v>
      </c>
      <c r="E163" t="s">
        <v>1536</v>
      </c>
      <c r="F163" t="s">
        <v>768</v>
      </c>
      <c r="G163" s="1">
        <v>39872</v>
      </c>
      <c r="H163" t="s">
        <v>2012</v>
      </c>
      <c r="I163">
        <v>2</v>
      </c>
      <c r="L163" t="s">
        <v>2314</v>
      </c>
      <c r="M163" s="1">
        <f t="shared" si="4"/>
        <v>40914</v>
      </c>
      <c r="N163">
        <f t="shared" si="5"/>
        <v>1042</v>
      </c>
      <c r="O163" t="str">
        <f>VLOOKUP(F163,'Country Mapping'!$A$1:$C$330,2,FALSE)</f>
        <v>North America</v>
      </c>
      <c r="P163" t="str">
        <f>VLOOKUP(F163,'Country Mapping'!$A$1:$C$330,3,FALSE)</f>
        <v>North America</v>
      </c>
    </row>
    <row r="164" spans="1:16" x14ac:dyDescent="0.25">
      <c r="A164" t="s">
        <v>305</v>
      </c>
      <c r="B164" t="s">
        <v>36</v>
      </c>
      <c r="C164" t="str">
        <f>VLOOKUP(B164,'Weight Classes'!$J$2:$K$18,2,FALSE)</f>
        <v>Lightweight</v>
      </c>
      <c r="D164">
        <v>12</v>
      </c>
      <c r="E164" t="s">
        <v>2013</v>
      </c>
      <c r="F164" t="s">
        <v>736</v>
      </c>
      <c r="G164" s="1">
        <v>40914</v>
      </c>
      <c r="I164">
        <v>4</v>
      </c>
      <c r="L164" t="s">
        <v>2014</v>
      </c>
      <c r="M164" s="1">
        <f t="shared" si="4"/>
        <v>41699</v>
      </c>
      <c r="N164">
        <f t="shared" si="5"/>
        <v>785</v>
      </c>
      <c r="O164" t="str">
        <f>VLOOKUP(F164,'Country Mapping'!$A$1:$C$330,2,FALSE)</f>
        <v>Western Europe</v>
      </c>
      <c r="P164" t="str">
        <f>VLOOKUP(F164,'Country Mapping'!$A$1:$C$330,3,FALSE)</f>
        <v>Europe</v>
      </c>
    </row>
    <row r="165" spans="1:16" x14ac:dyDescent="0.25">
      <c r="A165" t="s">
        <v>305</v>
      </c>
      <c r="B165" t="s">
        <v>36</v>
      </c>
      <c r="C165" t="str">
        <f>VLOOKUP(B165,'Weight Classes'!$J$2:$K$18,2,FALSE)</f>
        <v>Lightweight</v>
      </c>
      <c r="D165">
        <v>13</v>
      </c>
      <c r="E165" t="s">
        <v>1497</v>
      </c>
      <c r="F165" t="s">
        <v>734</v>
      </c>
      <c r="G165" s="1">
        <v>41699</v>
      </c>
      <c r="H165" t="s">
        <v>2015</v>
      </c>
      <c r="I165">
        <v>2</v>
      </c>
      <c r="L165" t="s">
        <v>2016</v>
      </c>
      <c r="M165" s="1">
        <f t="shared" si="4"/>
        <v>42196</v>
      </c>
      <c r="N165">
        <f t="shared" si="5"/>
        <v>497</v>
      </c>
      <c r="O165" t="str">
        <f>VLOOKUP(F165,'Country Mapping'!$A$1:$C$330,2,FALSE)</f>
        <v>North America</v>
      </c>
      <c r="P165" t="str">
        <f>VLOOKUP(F165,'Country Mapping'!$A$1:$C$330,3,FALSE)</f>
        <v>North America</v>
      </c>
    </row>
    <row r="166" spans="1:16" x14ac:dyDescent="0.25">
      <c r="A166" t="s">
        <v>305</v>
      </c>
      <c r="B166" t="s">
        <v>36</v>
      </c>
      <c r="C166" t="str">
        <f>VLOOKUP(B166,'Weight Classes'!$J$2:$K$18,2,FALSE)</f>
        <v>Lightweight</v>
      </c>
      <c r="D166">
        <v>14</v>
      </c>
      <c r="E166" t="s">
        <v>2017</v>
      </c>
      <c r="F166" t="s">
        <v>736</v>
      </c>
      <c r="G166" s="1">
        <v>42196</v>
      </c>
      <c r="H166" t="s">
        <v>1785</v>
      </c>
      <c r="I166">
        <v>5</v>
      </c>
      <c r="L166" t="s">
        <v>2315</v>
      </c>
      <c r="M166" s="1">
        <f t="shared" si="4"/>
        <v>43147</v>
      </c>
      <c r="N166">
        <f t="shared" si="5"/>
        <v>951</v>
      </c>
      <c r="O166" t="str">
        <f>VLOOKUP(F166,'Country Mapping'!$A$1:$C$330,2,FALSE)</f>
        <v>Western Europe</v>
      </c>
      <c r="P166" t="str">
        <f>VLOOKUP(F166,'Country Mapping'!$A$1:$C$330,3,FALSE)</f>
        <v>Europe</v>
      </c>
    </row>
    <row r="167" spans="1:16" x14ac:dyDescent="0.25">
      <c r="A167" t="s">
        <v>305</v>
      </c>
      <c r="B167" t="s">
        <v>36</v>
      </c>
      <c r="C167" t="str">
        <f>VLOOKUP(B167,'Weight Classes'!$J$2:$K$18,2,FALSE)</f>
        <v>Lightweight</v>
      </c>
      <c r="D167">
        <v>15</v>
      </c>
      <c r="E167" t="s">
        <v>2018</v>
      </c>
      <c r="F167" t="s">
        <v>768</v>
      </c>
      <c r="G167" s="1">
        <v>43147</v>
      </c>
      <c r="H167" t="s">
        <v>2020</v>
      </c>
      <c r="I167">
        <v>0</v>
      </c>
      <c r="L167" t="s">
        <v>2019</v>
      </c>
      <c r="M167" s="1">
        <f t="shared" si="4"/>
        <v>43337</v>
      </c>
      <c r="N167">
        <f t="shared" si="5"/>
        <v>190</v>
      </c>
      <c r="O167" t="str">
        <f>VLOOKUP(F167,'Country Mapping'!$A$1:$C$330,2,FALSE)</f>
        <v>North America</v>
      </c>
      <c r="P167" t="str">
        <f>VLOOKUP(F167,'Country Mapping'!$A$1:$C$330,3,FALSE)</f>
        <v>North America</v>
      </c>
    </row>
    <row r="168" spans="1:16" x14ac:dyDescent="0.25">
      <c r="A168" t="s">
        <v>305</v>
      </c>
      <c r="B168" t="s">
        <v>36</v>
      </c>
      <c r="C168" t="str">
        <f>VLOOKUP(B168,'Weight Classes'!$J$2:$K$18,2,FALSE)</f>
        <v>Lightweight</v>
      </c>
      <c r="D168">
        <v>16</v>
      </c>
      <c r="E168" t="s">
        <v>2021</v>
      </c>
      <c r="F168" t="s">
        <v>747</v>
      </c>
      <c r="G168" s="1">
        <v>43337</v>
      </c>
      <c r="H168" t="s">
        <v>2022</v>
      </c>
      <c r="I168">
        <v>0</v>
      </c>
      <c r="M168" s="1">
        <f t="shared" si="4"/>
        <v>43442</v>
      </c>
      <c r="N168">
        <f t="shared" si="5"/>
        <v>105</v>
      </c>
      <c r="O168" t="str">
        <f>VLOOKUP(F168,'Country Mapping'!$A$1:$C$330,2,FALSE)</f>
        <v>Caribbean</v>
      </c>
      <c r="P168" t="str">
        <f>VLOOKUP(F168,'Country Mapping'!$A$1:$C$330,3,FALSE)</f>
        <v>North America</v>
      </c>
    </row>
    <row r="169" spans="1:16" x14ac:dyDescent="0.25">
      <c r="A169" t="s">
        <v>305</v>
      </c>
      <c r="B169" t="s">
        <v>36</v>
      </c>
      <c r="C169" t="str">
        <f>VLOOKUP(B169,'Weight Classes'!$J$2:$K$18,2,FALSE)</f>
        <v>Lightweight</v>
      </c>
      <c r="D169">
        <v>17</v>
      </c>
      <c r="E169" t="s">
        <v>1520</v>
      </c>
      <c r="F169" t="s">
        <v>739</v>
      </c>
      <c r="G169" s="1">
        <v>43442</v>
      </c>
      <c r="H169" t="s">
        <v>2023</v>
      </c>
      <c r="I169">
        <v>3</v>
      </c>
      <c r="M169" s="1">
        <f t="shared" si="4"/>
        <v>44121</v>
      </c>
      <c r="N169">
        <f t="shared" si="5"/>
        <v>679</v>
      </c>
      <c r="O169" t="str">
        <f>VLOOKUP(F169,'Country Mapping'!$A$1:$C$330,2,FALSE)</f>
        <v>Eastern Europe</v>
      </c>
      <c r="P169" t="str">
        <f>VLOOKUP(F169,'Country Mapping'!$A$1:$C$330,3,FALSE)</f>
        <v>Europe</v>
      </c>
    </row>
    <row r="170" spans="1:16" x14ac:dyDescent="0.25">
      <c r="A170" t="s">
        <v>305</v>
      </c>
      <c r="B170" t="s">
        <v>36</v>
      </c>
      <c r="C170" t="str">
        <f>VLOOKUP(B170,'Weight Classes'!$J$2:$K$18,2,FALSE)</f>
        <v>Lightweight</v>
      </c>
      <c r="D170">
        <v>18</v>
      </c>
      <c r="E170" t="s">
        <v>2024</v>
      </c>
      <c r="F170" t="s">
        <v>734</v>
      </c>
      <c r="G170" s="1">
        <v>44121</v>
      </c>
      <c r="H170" t="s">
        <v>2025</v>
      </c>
      <c r="I170">
        <v>0</v>
      </c>
      <c r="M170" s="1" t="str">
        <f t="shared" si="4"/>
        <v/>
      </c>
      <c r="N170" t="str">
        <f t="shared" si="5"/>
        <v/>
      </c>
      <c r="O170" t="str">
        <f>VLOOKUP(F170,'Country Mapping'!$A$1:$C$330,2,FALSE)</f>
        <v>North America</v>
      </c>
      <c r="P170" t="str">
        <f>VLOOKUP(F170,'Country Mapping'!$A$1:$C$330,3,FALSE)</f>
        <v>North America</v>
      </c>
    </row>
    <row r="171" spans="1:16" x14ac:dyDescent="0.25">
      <c r="A171" t="s">
        <v>305</v>
      </c>
      <c r="B171" t="s">
        <v>2316</v>
      </c>
      <c r="C171" t="str">
        <f>VLOOKUP(B171,'Weight Classes'!$J$2:$K$18,2,FALSE)</f>
        <v>Super Featherweight</v>
      </c>
      <c r="D171">
        <v>1</v>
      </c>
      <c r="E171" t="s">
        <v>2026</v>
      </c>
      <c r="F171" t="s">
        <v>747</v>
      </c>
      <c r="G171" s="1">
        <v>32627</v>
      </c>
      <c r="H171" t="s">
        <v>2027</v>
      </c>
      <c r="I171">
        <v>0</v>
      </c>
      <c r="L171" t="s">
        <v>2317</v>
      </c>
      <c r="M171" s="1">
        <f t="shared" si="4"/>
        <v>32851</v>
      </c>
      <c r="N171">
        <f t="shared" si="5"/>
        <v>224</v>
      </c>
      <c r="O171" t="str">
        <f>VLOOKUP(F171,'Country Mapping'!$A$1:$C$330,2,FALSE)</f>
        <v>Caribbean</v>
      </c>
      <c r="P171" t="str">
        <f>VLOOKUP(F171,'Country Mapping'!$A$1:$C$330,3,FALSE)</f>
        <v>North America</v>
      </c>
    </row>
    <row r="172" spans="1:16" x14ac:dyDescent="0.25">
      <c r="A172" t="s">
        <v>305</v>
      </c>
      <c r="B172" t="s">
        <v>2316</v>
      </c>
      <c r="C172" t="str">
        <f>VLOOKUP(B172,'Weight Classes'!$J$2:$K$18,2,FALSE)</f>
        <v>Super Featherweight</v>
      </c>
      <c r="D172">
        <v>2</v>
      </c>
      <c r="E172" t="s">
        <v>2028</v>
      </c>
      <c r="F172" t="s">
        <v>748</v>
      </c>
      <c r="G172" s="1">
        <v>32851</v>
      </c>
      <c r="H172" t="s">
        <v>2030</v>
      </c>
      <c r="I172">
        <v>2</v>
      </c>
      <c r="L172" t="s">
        <v>2029</v>
      </c>
      <c r="M172" s="1">
        <f t="shared" si="4"/>
        <v>33684</v>
      </c>
      <c r="N172">
        <f t="shared" si="5"/>
        <v>833</v>
      </c>
      <c r="O172" t="str">
        <f>VLOOKUP(F172,'Country Mapping'!$A$1:$C$330,2,FALSE)</f>
        <v>Northern Africa</v>
      </c>
      <c r="P172" t="str">
        <f>VLOOKUP(F172,'Country Mapping'!$A$1:$C$330,3,FALSE)</f>
        <v>Africa</v>
      </c>
    </row>
    <row r="173" spans="1:16" x14ac:dyDescent="0.25">
      <c r="A173" t="s">
        <v>305</v>
      </c>
      <c r="B173" t="s">
        <v>2316</v>
      </c>
      <c r="C173" t="str">
        <f>VLOOKUP(B173,'Weight Classes'!$J$2:$K$18,2,FALSE)</f>
        <v>Super Featherweight</v>
      </c>
      <c r="D173">
        <v>3</v>
      </c>
      <c r="E173" t="s">
        <v>2031</v>
      </c>
      <c r="F173" t="s">
        <v>749</v>
      </c>
      <c r="G173" s="1">
        <v>33684</v>
      </c>
      <c r="H173" t="s">
        <v>2032</v>
      </c>
      <c r="I173">
        <v>0</v>
      </c>
      <c r="M173" s="1">
        <f t="shared" si="4"/>
        <v>33851</v>
      </c>
      <c r="N173">
        <f t="shared" si="5"/>
        <v>167</v>
      </c>
      <c r="O173" t="str">
        <f>VLOOKUP(F173,'Country Mapping'!$A$1:$C$330,2,FALSE)</f>
        <v>Western Europe</v>
      </c>
      <c r="P173" t="str">
        <f>VLOOKUP(F173,'Country Mapping'!$A$1:$C$330,3,FALSE)</f>
        <v>Europe</v>
      </c>
    </row>
    <row r="174" spans="1:16" x14ac:dyDescent="0.25">
      <c r="A174" t="s">
        <v>305</v>
      </c>
      <c r="B174" t="s">
        <v>2316</v>
      </c>
      <c r="C174" t="str">
        <f>VLOOKUP(B174,'Weight Classes'!$J$2:$K$18,2,FALSE)</f>
        <v>Super Featherweight</v>
      </c>
      <c r="D174">
        <v>4</v>
      </c>
      <c r="E174" t="s">
        <v>2033</v>
      </c>
      <c r="F174" t="s">
        <v>766</v>
      </c>
      <c r="G174" s="1">
        <v>33851</v>
      </c>
      <c r="H174" t="s">
        <v>1156</v>
      </c>
      <c r="I174">
        <v>1</v>
      </c>
      <c r="M174" s="1">
        <f t="shared" si="4"/>
        <v>34398</v>
      </c>
      <c r="N174">
        <f t="shared" si="5"/>
        <v>547</v>
      </c>
      <c r="O174" t="str">
        <f>VLOOKUP(F174,'Country Mapping'!$A$1:$C$330,2,FALSE)</f>
        <v>Western Europe</v>
      </c>
      <c r="P174" t="str">
        <f>VLOOKUP(F174,'Country Mapping'!$A$1:$C$330,3,FALSE)</f>
        <v>Europe</v>
      </c>
    </row>
    <row r="175" spans="1:16" x14ac:dyDescent="0.25">
      <c r="A175" t="s">
        <v>305</v>
      </c>
      <c r="B175" t="s">
        <v>2316</v>
      </c>
      <c r="C175" t="str">
        <f>VLOOKUP(B175,'Weight Classes'!$J$2:$K$18,2,FALSE)</f>
        <v>Super Featherweight</v>
      </c>
      <c r="D175">
        <v>5</v>
      </c>
      <c r="E175" t="s">
        <v>1445</v>
      </c>
      <c r="F175" t="s">
        <v>734</v>
      </c>
      <c r="G175" s="1">
        <v>34398</v>
      </c>
      <c r="H175" t="s">
        <v>1082</v>
      </c>
      <c r="I175">
        <v>1</v>
      </c>
      <c r="L175" t="s">
        <v>2034</v>
      </c>
      <c r="M175" s="1">
        <f t="shared" si="4"/>
        <v>34601</v>
      </c>
      <c r="N175">
        <f t="shared" si="5"/>
        <v>203</v>
      </c>
      <c r="O175" t="str">
        <f>VLOOKUP(F175,'Country Mapping'!$A$1:$C$330,2,FALSE)</f>
        <v>North America</v>
      </c>
      <c r="P175" t="str">
        <f>VLOOKUP(F175,'Country Mapping'!$A$1:$C$330,3,FALSE)</f>
        <v>North America</v>
      </c>
    </row>
    <row r="176" spans="1:16" x14ac:dyDescent="0.25">
      <c r="A176" t="s">
        <v>305</v>
      </c>
      <c r="B176" t="s">
        <v>2316</v>
      </c>
      <c r="C176" t="str">
        <f>VLOOKUP(B176,'Weight Classes'!$J$2:$K$18,2,FALSE)</f>
        <v>Super Featherweight</v>
      </c>
      <c r="D176">
        <v>6</v>
      </c>
      <c r="E176" t="s">
        <v>2035</v>
      </c>
      <c r="F176" t="s">
        <v>2341</v>
      </c>
      <c r="G176" s="1">
        <v>34601</v>
      </c>
      <c r="H176" t="s">
        <v>2036</v>
      </c>
      <c r="I176">
        <v>6</v>
      </c>
      <c r="L176" t="s">
        <v>2318</v>
      </c>
      <c r="M176" s="1">
        <f t="shared" si="4"/>
        <v>35783</v>
      </c>
      <c r="N176">
        <f t="shared" si="5"/>
        <v>1182</v>
      </c>
      <c r="O176" t="str">
        <f>VLOOKUP(F176,'Country Mapping'!$A$1:$C$330,2,FALSE)</f>
        <v>Western Europe</v>
      </c>
      <c r="P176" t="str">
        <f>VLOOKUP(F176,'Country Mapping'!$A$1:$C$330,3,FALSE)</f>
        <v>Europe</v>
      </c>
    </row>
    <row r="177" spans="1:16" x14ac:dyDescent="0.25">
      <c r="A177" t="s">
        <v>305</v>
      </c>
      <c r="B177" t="s">
        <v>2316</v>
      </c>
      <c r="C177" t="str">
        <f>VLOOKUP(B177,'Weight Classes'!$J$2:$K$18,2,FALSE)</f>
        <v>Super Featherweight</v>
      </c>
      <c r="D177">
        <v>7</v>
      </c>
      <c r="E177" t="s">
        <v>2037</v>
      </c>
      <c r="F177" t="s">
        <v>736</v>
      </c>
      <c r="G177" s="1">
        <v>35783</v>
      </c>
      <c r="H177" t="s">
        <v>1745</v>
      </c>
      <c r="I177">
        <v>0</v>
      </c>
      <c r="L177" t="s">
        <v>2319</v>
      </c>
      <c r="M177" s="1">
        <f t="shared" si="4"/>
        <v>35931</v>
      </c>
      <c r="N177">
        <f t="shared" si="5"/>
        <v>148</v>
      </c>
      <c r="O177" t="str">
        <f>VLOOKUP(F177,'Country Mapping'!$A$1:$C$330,2,FALSE)</f>
        <v>Western Europe</v>
      </c>
      <c r="P177" t="str">
        <f>VLOOKUP(F177,'Country Mapping'!$A$1:$C$330,3,FALSE)</f>
        <v>Europe</v>
      </c>
    </row>
    <row r="178" spans="1:16" x14ac:dyDescent="0.25">
      <c r="A178" t="s">
        <v>305</v>
      </c>
      <c r="B178" t="s">
        <v>2316</v>
      </c>
      <c r="C178" t="str">
        <f>VLOOKUP(B178,'Weight Classes'!$J$2:$K$18,2,FALSE)</f>
        <v>Super Featherweight</v>
      </c>
      <c r="D178">
        <v>8</v>
      </c>
      <c r="E178" t="s">
        <v>2038</v>
      </c>
      <c r="F178" t="s">
        <v>737</v>
      </c>
      <c r="G178" s="1">
        <v>35931</v>
      </c>
      <c r="H178" t="s">
        <v>2040</v>
      </c>
      <c r="I178">
        <v>1</v>
      </c>
      <c r="L178" t="s">
        <v>2039</v>
      </c>
      <c r="M178" s="1">
        <f t="shared" si="4"/>
        <v>36379</v>
      </c>
      <c r="N178">
        <f t="shared" si="5"/>
        <v>448</v>
      </c>
      <c r="O178" t="str">
        <f>VLOOKUP(F178,'Country Mapping'!$A$1:$C$330,2,FALSE)</f>
        <v>Eastern Europe</v>
      </c>
      <c r="P178" t="str">
        <f>VLOOKUP(F178,'Country Mapping'!$A$1:$C$330,3,FALSE)</f>
        <v>Europe</v>
      </c>
    </row>
    <row r="179" spans="1:16" x14ac:dyDescent="0.25">
      <c r="A179" t="s">
        <v>305</v>
      </c>
      <c r="B179" t="s">
        <v>2316</v>
      </c>
      <c r="C179" t="str">
        <f>VLOOKUP(B179,'Weight Classes'!$J$2:$K$18,2,FALSE)</f>
        <v>Super Featherweight</v>
      </c>
      <c r="D179">
        <v>9</v>
      </c>
      <c r="E179" t="s">
        <v>2005</v>
      </c>
      <c r="F179" t="s">
        <v>789</v>
      </c>
      <c r="G179" s="1">
        <v>36379</v>
      </c>
      <c r="H179" t="s">
        <v>2041</v>
      </c>
      <c r="I179">
        <v>11</v>
      </c>
      <c r="L179" t="s">
        <v>2042</v>
      </c>
      <c r="M179" s="1">
        <f t="shared" si="4"/>
        <v>38052</v>
      </c>
      <c r="N179">
        <f t="shared" si="5"/>
        <v>1673</v>
      </c>
      <c r="O179" t="str">
        <f>VLOOKUP(F179,'Country Mapping'!$A$1:$C$330,2,FALSE)</f>
        <v>South America</v>
      </c>
      <c r="P179" t="str">
        <f>VLOOKUP(F179,'Country Mapping'!$A$1:$C$330,3,FALSE)</f>
        <v>South America</v>
      </c>
    </row>
    <row r="180" spans="1:16" ht="15" customHeight="1" x14ac:dyDescent="0.25">
      <c r="A180" t="s">
        <v>305</v>
      </c>
      <c r="B180" t="s">
        <v>2316</v>
      </c>
      <c r="C180" t="str">
        <f>VLOOKUP(B180,'Weight Classes'!$J$2:$K$18,2,FALSE)</f>
        <v>Super Featherweight</v>
      </c>
      <c r="D180">
        <v>10</v>
      </c>
      <c r="E180" t="s">
        <v>1513</v>
      </c>
      <c r="F180" t="s">
        <v>734</v>
      </c>
      <c r="G180" s="1">
        <v>38052</v>
      </c>
      <c r="H180" t="s">
        <v>1133</v>
      </c>
      <c r="I180">
        <v>0</v>
      </c>
      <c r="L180" t="s">
        <v>2320</v>
      </c>
      <c r="M180" s="1">
        <f t="shared" si="4"/>
        <v>38183</v>
      </c>
      <c r="N180">
        <f t="shared" si="5"/>
        <v>131</v>
      </c>
      <c r="O180" t="str">
        <f>VLOOKUP(F180,'Country Mapping'!$A$1:$C$330,2,FALSE)</f>
        <v>North America</v>
      </c>
      <c r="P180" t="str">
        <f>VLOOKUP(F180,'Country Mapping'!$A$1:$C$330,3,FALSE)</f>
        <v>North America</v>
      </c>
    </row>
    <row r="181" spans="1:16" x14ac:dyDescent="0.25">
      <c r="A181" t="s">
        <v>305</v>
      </c>
      <c r="B181" t="s">
        <v>2316</v>
      </c>
      <c r="C181" t="str">
        <f>VLOOKUP(B181,'Weight Classes'!$J$2:$K$18,2,FALSE)</f>
        <v>Super Featherweight</v>
      </c>
      <c r="D181">
        <v>11</v>
      </c>
      <c r="E181" t="s">
        <v>2043</v>
      </c>
      <c r="F181" t="s">
        <v>734</v>
      </c>
      <c r="G181" s="1">
        <v>38183</v>
      </c>
      <c r="H181" t="s">
        <v>2045</v>
      </c>
      <c r="I181">
        <v>0</v>
      </c>
      <c r="L181" t="s">
        <v>2044</v>
      </c>
      <c r="M181" s="1">
        <f t="shared" si="4"/>
        <v>38450</v>
      </c>
      <c r="N181">
        <f t="shared" si="5"/>
        <v>267</v>
      </c>
      <c r="O181" t="str">
        <f>VLOOKUP(F181,'Country Mapping'!$A$1:$C$330,2,FALSE)</f>
        <v>North America</v>
      </c>
      <c r="P181" t="str">
        <f>VLOOKUP(F181,'Country Mapping'!$A$1:$C$330,3,FALSE)</f>
        <v>North America</v>
      </c>
    </row>
    <row r="182" spans="1:16" x14ac:dyDescent="0.25">
      <c r="A182" t="s">
        <v>305</v>
      </c>
      <c r="B182" t="s">
        <v>2316</v>
      </c>
      <c r="C182" t="str">
        <f>VLOOKUP(B182,'Weight Classes'!$J$2:$K$18,2,FALSE)</f>
        <v>Super Featherweight</v>
      </c>
      <c r="D182">
        <v>12</v>
      </c>
      <c r="E182" t="s">
        <v>2046</v>
      </c>
      <c r="F182" t="s">
        <v>756</v>
      </c>
      <c r="G182" s="1">
        <v>38450</v>
      </c>
      <c r="H182" t="s">
        <v>1236</v>
      </c>
      <c r="I182">
        <v>2</v>
      </c>
      <c r="L182" t="s">
        <v>2047</v>
      </c>
      <c r="M182" s="1">
        <f t="shared" si="4"/>
        <v>38976</v>
      </c>
      <c r="N182">
        <f t="shared" si="5"/>
        <v>526</v>
      </c>
      <c r="O182" t="str">
        <f>VLOOKUP(F182,'Country Mapping'!$A$1:$C$330,2,FALSE)</f>
        <v>South America</v>
      </c>
      <c r="P182" t="str">
        <f>VLOOKUP(F182,'Country Mapping'!$A$1:$C$330,3,FALSE)</f>
        <v>South America</v>
      </c>
    </row>
    <row r="183" spans="1:16" x14ac:dyDescent="0.25">
      <c r="A183" t="s">
        <v>305</v>
      </c>
      <c r="B183" t="s">
        <v>2316</v>
      </c>
      <c r="C183" t="str">
        <f>VLOOKUP(B183,'Weight Classes'!$J$2:$K$18,2,FALSE)</f>
        <v>Super Featherweight</v>
      </c>
      <c r="D183">
        <v>13</v>
      </c>
      <c r="E183" t="s">
        <v>2048</v>
      </c>
      <c r="F183" t="s">
        <v>772</v>
      </c>
      <c r="G183" s="1">
        <v>38976</v>
      </c>
      <c r="H183" t="s">
        <v>1064</v>
      </c>
      <c r="I183">
        <v>2</v>
      </c>
      <c r="L183" t="s">
        <v>2321</v>
      </c>
      <c r="M183" s="1">
        <f t="shared" si="4"/>
        <v>39569</v>
      </c>
      <c r="N183">
        <f t="shared" si="5"/>
        <v>593</v>
      </c>
      <c r="O183" t="str">
        <f>VLOOKUP(F183,'Country Mapping'!$A$1:$C$330,2,FALSE)</f>
        <v>Caribbean</v>
      </c>
      <c r="P183" t="str">
        <f>VLOOKUP(F183,'Country Mapping'!$A$1:$C$330,3,FALSE)</f>
        <v>North America</v>
      </c>
    </row>
    <row r="184" spans="1:16" x14ac:dyDescent="0.25">
      <c r="A184" t="s">
        <v>305</v>
      </c>
      <c r="B184" t="s">
        <v>2316</v>
      </c>
      <c r="C184" t="str">
        <f>VLOOKUP(B184,'Weight Classes'!$J$2:$K$18,2,FALSE)</f>
        <v>Super Featherweight</v>
      </c>
      <c r="D184">
        <v>14</v>
      </c>
      <c r="E184" t="s">
        <v>2049</v>
      </c>
      <c r="F184" t="s">
        <v>736</v>
      </c>
      <c r="G184" s="1">
        <v>39569</v>
      </c>
      <c r="H184" t="s">
        <v>1072</v>
      </c>
      <c r="I184">
        <v>0</v>
      </c>
      <c r="L184" t="s">
        <v>1084</v>
      </c>
      <c r="M184" s="1">
        <f t="shared" si="4"/>
        <v>39700</v>
      </c>
      <c r="N184">
        <f t="shared" si="5"/>
        <v>131</v>
      </c>
      <c r="O184" t="str">
        <f>VLOOKUP(F184,'Country Mapping'!$A$1:$C$330,2,FALSE)</f>
        <v>Western Europe</v>
      </c>
      <c r="P184" t="str">
        <f>VLOOKUP(F184,'Country Mapping'!$A$1:$C$330,3,FALSE)</f>
        <v>Europe</v>
      </c>
    </row>
    <row r="185" spans="1:16" x14ac:dyDescent="0.25">
      <c r="A185" t="s">
        <v>305</v>
      </c>
      <c r="B185" t="s">
        <v>2316</v>
      </c>
      <c r="C185" t="str">
        <f>VLOOKUP(B185,'Weight Classes'!$J$2:$K$18,2,FALSE)</f>
        <v>Super Featherweight</v>
      </c>
      <c r="D185">
        <v>15</v>
      </c>
      <c r="E185" t="s">
        <v>2050</v>
      </c>
      <c r="F185" t="s">
        <v>736</v>
      </c>
      <c r="G185" s="1">
        <v>39700</v>
      </c>
      <c r="H185" t="s">
        <v>1785</v>
      </c>
      <c r="I185">
        <v>0</v>
      </c>
      <c r="M185" s="1">
        <f t="shared" si="4"/>
        <v>39886</v>
      </c>
      <c r="N185">
        <f t="shared" si="5"/>
        <v>186</v>
      </c>
      <c r="O185" t="str">
        <f>VLOOKUP(F185,'Country Mapping'!$A$1:$C$330,2,FALSE)</f>
        <v>Western Europe</v>
      </c>
      <c r="P185" t="str">
        <f>VLOOKUP(F185,'Country Mapping'!$A$1:$C$330,3,FALSE)</f>
        <v>Europe</v>
      </c>
    </row>
    <row r="186" spans="1:16" x14ac:dyDescent="0.25">
      <c r="A186" t="s">
        <v>305</v>
      </c>
      <c r="B186" t="s">
        <v>2316</v>
      </c>
      <c r="C186" t="str">
        <f>VLOOKUP(B186,'Weight Classes'!$J$2:$K$18,2,FALSE)</f>
        <v>Super Featherweight</v>
      </c>
      <c r="D186">
        <v>16</v>
      </c>
      <c r="E186" t="s">
        <v>2051</v>
      </c>
      <c r="F186" t="s">
        <v>747</v>
      </c>
      <c r="G186" s="1">
        <v>39886</v>
      </c>
      <c r="H186" t="s">
        <v>1785</v>
      </c>
      <c r="I186">
        <v>2</v>
      </c>
      <c r="M186" s="1">
        <f t="shared" si="4"/>
        <v>40425</v>
      </c>
      <c r="N186">
        <f t="shared" si="5"/>
        <v>539</v>
      </c>
      <c r="O186" t="str">
        <f>VLOOKUP(F186,'Country Mapping'!$A$1:$C$330,2,FALSE)</f>
        <v>Caribbean</v>
      </c>
      <c r="P186" t="str">
        <f>VLOOKUP(F186,'Country Mapping'!$A$1:$C$330,3,FALSE)</f>
        <v>North America</v>
      </c>
    </row>
    <row r="187" spans="1:16" x14ac:dyDescent="0.25">
      <c r="A187" t="s">
        <v>305</v>
      </c>
      <c r="B187" t="s">
        <v>2316</v>
      </c>
      <c r="C187" t="str">
        <f>VLOOKUP(B187,'Weight Classes'!$J$2:$K$18,2,FALSE)</f>
        <v>Super Featherweight</v>
      </c>
      <c r="D187">
        <v>17</v>
      </c>
      <c r="E187" t="s">
        <v>2013</v>
      </c>
      <c r="F187" t="s">
        <v>736</v>
      </c>
      <c r="G187" s="1">
        <v>40425</v>
      </c>
      <c r="H187" t="s">
        <v>2015</v>
      </c>
      <c r="I187">
        <v>3</v>
      </c>
      <c r="L187" t="s">
        <v>2052</v>
      </c>
      <c r="M187" s="1">
        <f t="shared" si="4"/>
        <v>40873</v>
      </c>
      <c r="N187">
        <f t="shared" si="5"/>
        <v>448</v>
      </c>
      <c r="O187" t="str">
        <f>VLOOKUP(F187,'Country Mapping'!$A$1:$C$330,2,FALSE)</f>
        <v>Western Europe</v>
      </c>
      <c r="P187" t="str">
        <f>VLOOKUP(F187,'Country Mapping'!$A$1:$C$330,3,FALSE)</f>
        <v>Europe</v>
      </c>
    </row>
    <row r="188" spans="1:16" x14ac:dyDescent="0.25">
      <c r="A188" t="s">
        <v>305</v>
      </c>
      <c r="B188" t="s">
        <v>2316</v>
      </c>
      <c r="C188" t="str">
        <f>VLOOKUP(B188,'Weight Classes'!$J$2:$K$18,2,FALSE)</f>
        <v>Super Featherweight</v>
      </c>
      <c r="D188">
        <v>18</v>
      </c>
      <c r="E188" t="s">
        <v>521</v>
      </c>
      <c r="F188" t="s">
        <v>734</v>
      </c>
      <c r="G188" s="1">
        <v>40873</v>
      </c>
      <c r="H188" t="s">
        <v>2053</v>
      </c>
      <c r="I188">
        <v>1</v>
      </c>
      <c r="L188" t="s">
        <v>2322</v>
      </c>
      <c r="M188" s="1">
        <f t="shared" si="4"/>
        <v>41167</v>
      </c>
      <c r="N188">
        <f t="shared" si="5"/>
        <v>294</v>
      </c>
      <c r="O188" t="str">
        <f>VLOOKUP(F188,'Country Mapping'!$A$1:$C$330,2,FALSE)</f>
        <v>North America</v>
      </c>
      <c r="P188" t="str">
        <f>VLOOKUP(F188,'Country Mapping'!$A$1:$C$330,3,FALSE)</f>
        <v>North America</v>
      </c>
    </row>
    <row r="189" spans="1:16" ht="15" customHeight="1" x14ac:dyDescent="0.25">
      <c r="A189" t="s">
        <v>305</v>
      </c>
      <c r="B189" t="s">
        <v>2316</v>
      </c>
      <c r="C189" t="str">
        <f>VLOOKUP(B189,'Weight Classes'!$J$2:$K$18,2,FALSE)</f>
        <v>Super Featherweight</v>
      </c>
      <c r="D189">
        <v>19</v>
      </c>
      <c r="E189" t="s">
        <v>2051</v>
      </c>
      <c r="F189" t="s">
        <v>747</v>
      </c>
      <c r="G189" s="1">
        <v>41167</v>
      </c>
      <c r="H189" t="s">
        <v>2055</v>
      </c>
      <c r="I189">
        <v>2</v>
      </c>
      <c r="L189" t="s">
        <v>2054</v>
      </c>
      <c r="M189" s="1">
        <f t="shared" si="4"/>
        <v>41587</v>
      </c>
      <c r="N189">
        <f t="shared" si="5"/>
        <v>420</v>
      </c>
      <c r="O189" t="str">
        <f>VLOOKUP(F189,'Country Mapping'!$A$1:$C$330,2,FALSE)</f>
        <v>Caribbean</v>
      </c>
      <c r="P189" t="str">
        <f>VLOOKUP(F189,'Country Mapping'!$A$1:$C$330,3,FALSE)</f>
        <v>North America</v>
      </c>
    </row>
    <row r="190" spans="1:16" x14ac:dyDescent="0.25">
      <c r="A190" t="s">
        <v>305</v>
      </c>
      <c r="B190" t="s">
        <v>2316</v>
      </c>
      <c r="C190" t="str">
        <f>VLOOKUP(B190,'Weight Classes'!$J$2:$K$18,2,FALSE)</f>
        <v>Super Featherweight</v>
      </c>
      <c r="D190">
        <v>20</v>
      </c>
      <c r="E190" t="s">
        <v>1519</v>
      </c>
      <c r="F190" t="s">
        <v>734</v>
      </c>
      <c r="G190" s="1">
        <v>41587</v>
      </c>
      <c r="H190" t="s">
        <v>2056</v>
      </c>
      <c r="I190">
        <v>1</v>
      </c>
      <c r="L190" t="s">
        <v>2057</v>
      </c>
      <c r="M190" s="1">
        <f t="shared" si="4"/>
        <v>41926</v>
      </c>
      <c r="N190">
        <f t="shared" si="5"/>
        <v>339</v>
      </c>
      <c r="O190" t="str">
        <f>VLOOKUP(F190,'Country Mapping'!$A$1:$C$330,2,FALSE)</f>
        <v>North America</v>
      </c>
      <c r="P190" t="str">
        <f>VLOOKUP(F190,'Country Mapping'!$A$1:$C$330,3,FALSE)</f>
        <v>North America</v>
      </c>
    </row>
    <row r="191" spans="1:16" x14ac:dyDescent="0.25">
      <c r="A191" t="s">
        <v>305</v>
      </c>
      <c r="B191" t="s">
        <v>2316</v>
      </c>
      <c r="C191" t="str">
        <f>VLOOKUP(B191,'Weight Classes'!$J$2:$K$18,2,FALSE)</f>
        <v>Super Featherweight</v>
      </c>
      <c r="D191">
        <v>21</v>
      </c>
      <c r="E191" t="s">
        <v>2058</v>
      </c>
      <c r="F191" t="s">
        <v>768</v>
      </c>
      <c r="G191" s="1">
        <v>41926</v>
      </c>
      <c r="H191" t="s">
        <v>1072</v>
      </c>
      <c r="I191">
        <v>0</v>
      </c>
      <c r="L191" t="s">
        <v>1084</v>
      </c>
      <c r="M191" s="1">
        <f t="shared" si="4"/>
        <v>42105</v>
      </c>
      <c r="N191">
        <f t="shared" si="5"/>
        <v>179</v>
      </c>
      <c r="O191" t="str">
        <f>VLOOKUP(F191,'Country Mapping'!$A$1:$C$330,2,FALSE)</f>
        <v>North America</v>
      </c>
      <c r="P191" t="str">
        <f>VLOOKUP(F191,'Country Mapping'!$A$1:$C$330,3,FALSE)</f>
        <v>North America</v>
      </c>
    </row>
    <row r="192" spans="1:16" x14ac:dyDescent="0.25">
      <c r="A192" t="s">
        <v>305</v>
      </c>
      <c r="B192" t="s">
        <v>2316</v>
      </c>
      <c r="C192" t="str">
        <f>VLOOKUP(B192,'Weight Classes'!$J$2:$K$18,2,FALSE)</f>
        <v>Super Featherweight</v>
      </c>
      <c r="D192">
        <v>22</v>
      </c>
      <c r="E192" t="s">
        <v>2051</v>
      </c>
      <c r="F192" t="s">
        <v>747</v>
      </c>
      <c r="G192" s="1">
        <v>42105</v>
      </c>
      <c r="H192" t="s">
        <v>2059</v>
      </c>
      <c r="I192">
        <v>1</v>
      </c>
      <c r="M192" s="1">
        <f t="shared" si="4"/>
        <v>42532</v>
      </c>
      <c r="N192">
        <f t="shared" si="5"/>
        <v>427</v>
      </c>
      <c r="O192" t="str">
        <f>VLOOKUP(F192,'Country Mapping'!$A$1:$C$330,2,FALSE)</f>
        <v>Caribbean</v>
      </c>
      <c r="P192" t="str">
        <f>VLOOKUP(F192,'Country Mapping'!$A$1:$C$330,3,FALSE)</f>
        <v>North America</v>
      </c>
    </row>
    <row r="193" spans="1:16" x14ac:dyDescent="0.25">
      <c r="A193" t="s">
        <v>305</v>
      </c>
      <c r="B193" t="s">
        <v>2316</v>
      </c>
      <c r="C193" t="str">
        <f>VLOOKUP(B193,'Weight Classes'!$J$2:$K$18,2,FALSE)</f>
        <v>Super Featherweight</v>
      </c>
      <c r="D193">
        <v>23</v>
      </c>
      <c r="E193" t="s">
        <v>1520</v>
      </c>
      <c r="F193" t="s">
        <v>739</v>
      </c>
      <c r="G193" s="1">
        <v>42532</v>
      </c>
      <c r="H193" t="s">
        <v>1068</v>
      </c>
      <c r="I193">
        <v>4</v>
      </c>
      <c r="L193" t="s">
        <v>2060</v>
      </c>
      <c r="M193" s="1">
        <f t="shared" si="4"/>
        <v>43309</v>
      </c>
      <c r="N193">
        <f t="shared" si="5"/>
        <v>777</v>
      </c>
      <c r="O193" t="str">
        <f>VLOOKUP(F193,'Country Mapping'!$A$1:$C$330,2,FALSE)</f>
        <v>Eastern Europe</v>
      </c>
      <c r="P193" t="str">
        <f>VLOOKUP(F193,'Country Mapping'!$A$1:$C$330,3,FALSE)</f>
        <v>Europe</v>
      </c>
    </row>
    <row r="194" spans="1:16" x14ac:dyDescent="0.25">
      <c r="A194" t="s">
        <v>305</v>
      </c>
      <c r="B194" t="s">
        <v>2316</v>
      </c>
      <c r="C194" t="str">
        <f>VLOOKUP(B194,'Weight Classes'!$J$2:$K$18,2,FALSE)</f>
        <v>Super Featherweight</v>
      </c>
      <c r="D194">
        <v>24</v>
      </c>
      <c r="E194" t="s">
        <v>2061</v>
      </c>
      <c r="F194" t="s">
        <v>771</v>
      </c>
      <c r="G194" s="1">
        <v>43309</v>
      </c>
      <c r="H194" t="s">
        <v>2063</v>
      </c>
      <c r="I194">
        <v>1</v>
      </c>
      <c r="L194" t="s">
        <v>2062</v>
      </c>
      <c r="M194" s="1">
        <f t="shared" si="4"/>
        <v>43610</v>
      </c>
      <c r="N194">
        <f t="shared" si="5"/>
        <v>301</v>
      </c>
      <c r="O194" t="str">
        <f>VLOOKUP(F194,'Country Mapping'!$A$1:$C$330,2,FALSE)</f>
        <v>East Asia</v>
      </c>
      <c r="P194" t="str">
        <f>VLOOKUP(F194,'Country Mapping'!$A$1:$C$330,3,FALSE)</f>
        <v>Asia</v>
      </c>
    </row>
    <row r="195" spans="1:16" x14ac:dyDescent="0.25">
      <c r="A195" t="s">
        <v>305</v>
      </c>
      <c r="B195" t="s">
        <v>2316</v>
      </c>
      <c r="C195" t="str">
        <f>VLOOKUP(B195,'Weight Classes'!$J$2:$K$18,2,FALSE)</f>
        <v>Super Featherweight</v>
      </c>
      <c r="D195">
        <v>25</v>
      </c>
      <c r="E195" t="s">
        <v>2064</v>
      </c>
      <c r="F195" t="s">
        <v>734</v>
      </c>
      <c r="G195" s="1">
        <v>43610</v>
      </c>
      <c r="H195" t="s">
        <v>2063</v>
      </c>
      <c r="I195">
        <v>1</v>
      </c>
      <c r="M195" s="1" t="str">
        <f t="shared" si="4"/>
        <v/>
      </c>
      <c r="N195" t="str">
        <f t="shared" si="5"/>
        <v/>
      </c>
      <c r="O195" t="str">
        <f>VLOOKUP(F195,'Country Mapping'!$A$1:$C$330,2,FALSE)</f>
        <v>North America</v>
      </c>
      <c r="P195" t="str">
        <f>VLOOKUP(F195,'Country Mapping'!$A$1:$C$330,3,FALSE)</f>
        <v>North America</v>
      </c>
    </row>
    <row r="196" spans="1:16" x14ac:dyDescent="0.25">
      <c r="A196" t="s">
        <v>305</v>
      </c>
      <c r="B196" t="s">
        <v>17</v>
      </c>
      <c r="C196" t="str">
        <f>VLOOKUP(B196,'Weight Classes'!$J$2:$K$18,2,FALSE)</f>
        <v>Featherweight</v>
      </c>
      <c r="D196">
        <v>1</v>
      </c>
      <c r="E196" t="s">
        <v>2065</v>
      </c>
      <c r="F196" t="s">
        <v>759</v>
      </c>
      <c r="G196" s="1">
        <v>32536</v>
      </c>
      <c r="H196" t="s">
        <v>1103</v>
      </c>
      <c r="I196">
        <v>1</v>
      </c>
      <c r="L196" t="s">
        <v>2066</v>
      </c>
      <c r="M196" s="1">
        <f t="shared" ref="M196:M259" si="6">IF(B197=B196,G197,"")</f>
        <v>32823</v>
      </c>
      <c r="N196">
        <f t="shared" ref="N196:N259" si="7">IF(B196=B197,M196-G196,"")</f>
        <v>287</v>
      </c>
      <c r="O196" t="str">
        <f>VLOOKUP(F196,'Country Mapping'!$A$1:$C$330,2,FALSE)</f>
        <v>Western Europe</v>
      </c>
      <c r="P196" t="str">
        <f>VLOOKUP(F196,'Country Mapping'!$A$1:$C$330,3,FALSE)</f>
        <v>Europe</v>
      </c>
    </row>
    <row r="197" spans="1:16" x14ac:dyDescent="0.25">
      <c r="A197" t="s">
        <v>305</v>
      </c>
      <c r="B197" t="s">
        <v>17</v>
      </c>
      <c r="C197" t="str">
        <f>VLOOKUP(B197,'Weight Classes'!$J$2:$K$18,2,FALSE)</f>
        <v>Featherweight</v>
      </c>
      <c r="D197">
        <v>2</v>
      </c>
      <c r="E197" t="s">
        <v>2067</v>
      </c>
      <c r="F197" t="s">
        <v>734</v>
      </c>
      <c r="G197" s="1">
        <v>32823</v>
      </c>
      <c r="H197" t="s">
        <v>2068</v>
      </c>
      <c r="I197">
        <v>0</v>
      </c>
      <c r="M197" s="1">
        <f t="shared" si="6"/>
        <v>32970</v>
      </c>
      <c r="N197">
        <f t="shared" si="7"/>
        <v>147</v>
      </c>
      <c r="O197" t="str">
        <f>VLOOKUP(F197,'Country Mapping'!$A$1:$C$330,2,FALSE)</f>
        <v>North America</v>
      </c>
      <c r="P197" t="str">
        <f>VLOOKUP(F197,'Country Mapping'!$A$1:$C$330,3,FALSE)</f>
        <v>North America</v>
      </c>
    </row>
    <row r="198" spans="1:16" x14ac:dyDescent="0.25">
      <c r="A198" t="s">
        <v>305</v>
      </c>
      <c r="B198" t="s">
        <v>17</v>
      </c>
      <c r="C198" t="str">
        <f>VLOOKUP(B198,'Weight Classes'!$J$2:$K$18,2,FALSE)</f>
        <v>Featherweight</v>
      </c>
      <c r="D198">
        <v>3</v>
      </c>
      <c r="E198" t="s">
        <v>2069</v>
      </c>
      <c r="F198" t="s">
        <v>768</v>
      </c>
      <c r="G198" s="1">
        <v>32970</v>
      </c>
      <c r="H198" t="s">
        <v>2070</v>
      </c>
      <c r="I198">
        <v>1</v>
      </c>
      <c r="L198" t="s">
        <v>2071</v>
      </c>
      <c r="M198" s="1">
        <f t="shared" si="6"/>
        <v>33264</v>
      </c>
      <c r="N198">
        <f t="shared" si="7"/>
        <v>294</v>
      </c>
      <c r="O198" t="str">
        <f>VLOOKUP(F198,'Country Mapping'!$A$1:$C$330,2,FALSE)</f>
        <v>North America</v>
      </c>
      <c r="P198" t="str">
        <f>VLOOKUP(F198,'Country Mapping'!$A$1:$C$330,3,FALSE)</f>
        <v>North America</v>
      </c>
    </row>
    <row r="199" spans="1:16" x14ac:dyDescent="0.25">
      <c r="A199" t="s">
        <v>305</v>
      </c>
      <c r="B199" t="s">
        <v>17</v>
      </c>
      <c r="C199" t="str">
        <f>VLOOKUP(B199,'Weight Classes'!$J$2:$K$18,2,FALSE)</f>
        <v>Featherweight</v>
      </c>
      <c r="D199">
        <v>4</v>
      </c>
      <c r="E199" t="s">
        <v>2072</v>
      </c>
      <c r="F199" t="s">
        <v>759</v>
      </c>
      <c r="G199" s="1">
        <v>33264</v>
      </c>
      <c r="H199" t="s">
        <v>2074</v>
      </c>
      <c r="I199">
        <v>2</v>
      </c>
      <c r="L199" t="s">
        <v>2073</v>
      </c>
      <c r="M199" s="1">
        <f t="shared" si="6"/>
        <v>33650</v>
      </c>
      <c r="N199">
        <f t="shared" si="7"/>
        <v>386</v>
      </c>
      <c r="O199" t="str">
        <f>VLOOKUP(F199,'Country Mapping'!$A$1:$C$330,2,FALSE)</f>
        <v>Western Europe</v>
      </c>
      <c r="P199" t="str">
        <f>VLOOKUP(F199,'Country Mapping'!$A$1:$C$330,3,FALSE)</f>
        <v>Europe</v>
      </c>
    </row>
    <row r="200" spans="1:16" x14ac:dyDescent="0.25">
      <c r="A200" t="s">
        <v>305</v>
      </c>
      <c r="B200" t="s">
        <v>17</v>
      </c>
      <c r="C200" t="str">
        <f>VLOOKUP(B200,'Weight Classes'!$J$2:$K$18,2,FALSE)</f>
        <v>Featherweight</v>
      </c>
      <c r="D200">
        <v>5</v>
      </c>
      <c r="E200" t="s">
        <v>2075</v>
      </c>
      <c r="F200" t="s">
        <v>736</v>
      </c>
      <c r="G200" s="1">
        <v>33650</v>
      </c>
      <c r="H200" t="s">
        <v>1745</v>
      </c>
      <c r="I200">
        <v>0</v>
      </c>
      <c r="M200" s="1">
        <f t="shared" si="6"/>
        <v>33873</v>
      </c>
      <c r="N200">
        <f t="shared" si="7"/>
        <v>223</v>
      </c>
      <c r="O200" t="str">
        <f>VLOOKUP(F200,'Country Mapping'!$A$1:$C$330,2,FALSE)</f>
        <v>Western Europe</v>
      </c>
      <c r="P200" t="str">
        <f>VLOOKUP(F200,'Country Mapping'!$A$1:$C$330,3,FALSE)</f>
        <v>Europe</v>
      </c>
    </row>
    <row r="201" spans="1:16" x14ac:dyDescent="0.25">
      <c r="A201" t="s">
        <v>305</v>
      </c>
      <c r="B201" t="s">
        <v>17</v>
      </c>
      <c r="C201" t="str">
        <f>VLOOKUP(B201,'Weight Classes'!$J$2:$K$18,2,FALSE)</f>
        <v>Featherweight</v>
      </c>
      <c r="D201">
        <v>6</v>
      </c>
      <c r="E201" t="s">
        <v>2076</v>
      </c>
      <c r="F201" t="s">
        <v>770</v>
      </c>
      <c r="G201" s="1">
        <v>33873</v>
      </c>
      <c r="H201" t="s">
        <v>1745</v>
      </c>
      <c r="I201">
        <v>0</v>
      </c>
      <c r="L201" t="s">
        <v>2077</v>
      </c>
      <c r="M201" s="1">
        <f t="shared" si="6"/>
        <v>34076</v>
      </c>
      <c r="N201">
        <f t="shared" si="7"/>
        <v>203</v>
      </c>
      <c r="O201" t="str">
        <f>VLOOKUP(F201,'Country Mapping'!$A$1:$C$330,2,FALSE)</f>
        <v>South America</v>
      </c>
      <c r="P201" t="str">
        <f>VLOOKUP(F201,'Country Mapping'!$A$1:$C$330,3,FALSE)</f>
        <v>South America</v>
      </c>
    </row>
    <row r="202" spans="1:16" x14ac:dyDescent="0.25">
      <c r="A202" t="s">
        <v>305</v>
      </c>
      <c r="B202" t="s">
        <v>17</v>
      </c>
      <c r="C202" t="str">
        <f>VLOOKUP(B202,'Weight Classes'!$J$2:$K$18,2,FALSE)</f>
        <v>Featherweight</v>
      </c>
      <c r="D202">
        <v>7</v>
      </c>
      <c r="E202" t="s">
        <v>2078</v>
      </c>
      <c r="F202" t="s">
        <v>736</v>
      </c>
      <c r="G202" s="1">
        <v>34076</v>
      </c>
      <c r="H202" t="s">
        <v>2080</v>
      </c>
      <c r="I202">
        <v>7</v>
      </c>
      <c r="L202" t="s">
        <v>2079</v>
      </c>
      <c r="M202" s="1">
        <f t="shared" si="6"/>
        <v>34972</v>
      </c>
      <c r="N202">
        <f t="shared" si="7"/>
        <v>896</v>
      </c>
      <c r="O202" t="str">
        <f>VLOOKUP(F202,'Country Mapping'!$A$1:$C$330,2,FALSE)</f>
        <v>Western Europe</v>
      </c>
      <c r="P202" t="str">
        <f>VLOOKUP(F202,'Country Mapping'!$A$1:$C$330,3,FALSE)</f>
        <v>Europe</v>
      </c>
    </row>
    <row r="203" spans="1:16" x14ac:dyDescent="0.25">
      <c r="A203" t="s">
        <v>305</v>
      </c>
      <c r="B203" t="s">
        <v>17</v>
      </c>
      <c r="C203" t="str">
        <f>VLOOKUP(B203,'Weight Classes'!$J$2:$K$18,2,FALSE)</f>
        <v>Featherweight</v>
      </c>
      <c r="D203">
        <v>8</v>
      </c>
      <c r="E203" t="s">
        <v>1561</v>
      </c>
      <c r="F203" t="s">
        <v>736</v>
      </c>
      <c r="G203" s="1">
        <v>34972</v>
      </c>
      <c r="H203" t="s">
        <v>1818</v>
      </c>
      <c r="I203">
        <v>15</v>
      </c>
      <c r="L203" t="s">
        <v>2081</v>
      </c>
      <c r="M203" s="1">
        <f t="shared" si="6"/>
        <v>36918</v>
      </c>
      <c r="N203">
        <f t="shared" si="7"/>
        <v>1946</v>
      </c>
      <c r="O203" t="str">
        <f>VLOOKUP(F203,'Country Mapping'!$A$1:$C$330,2,FALSE)</f>
        <v>Western Europe</v>
      </c>
      <c r="P203" t="str">
        <f>VLOOKUP(F203,'Country Mapping'!$A$1:$C$330,3,FALSE)</f>
        <v>Europe</v>
      </c>
    </row>
    <row r="204" spans="1:16" x14ac:dyDescent="0.25">
      <c r="A204" t="s">
        <v>305</v>
      </c>
      <c r="B204" t="s">
        <v>17</v>
      </c>
      <c r="C204" t="str">
        <f>VLOOKUP(B204,'Weight Classes'!$J$2:$K$18,2,FALSE)</f>
        <v>Featherweight</v>
      </c>
      <c r="D204">
        <v>9</v>
      </c>
      <c r="E204" t="s">
        <v>2082</v>
      </c>
      <c r="F204" t="s">
        <v>767</v>
      </c>
      <c r="G204" s="1">
        <v>36918</v>
      </c>
      <c r="H204" t="s">
        <v>2083</v>
      </c>
      <c r="I204">
        <v>0</v>
      </c>
      <c r="L204" t="s">
        <v>1945</v>
      </c>
      <c r="M204" s="1">
        <f t="shared" si="6"/>
        <v>37058</v>
      </c>
      <c r="N204">
        <f t="shared" si="7"/>
        <v>140</v>
      </c>
      <c r="O204" t="str">
        <f>VLOOKUP(F204,'Country Mapping'!$A$1:$C$330,2,FALSE)</f>
        <v>Eastern Europe</v>
      </c>
      <c r="P204" t="str">
        <f>VLOOKUP(F204,'Country Mapping'!$A$1:$C$330,3,FALSE)</f>
        <v>Europe</v>
      </c>
    </row>
    <row r="205" spans="1:16" x14ac:dyDescent="0.25">
      <c r="A205" t="s">
        <v>305</v>
      </c>
      <c r="B205" t="s">
        <v>17</v>
      </c>
      <c r="C205" t="str">
        <f>VLOOKUP(B205,'Weight Classes'!$J$2:$K$18,2,FALSE)</f>
        <v>Featherweight</v>
      </c>
      <c r="D205">
        <v>10</v>
      </c>
      <c r="E205" t="s">
        <v>2084</v>
      </c>
      <c r="F205" t="s">
        <v>756</v>
      </c>
      <c r="G205" s="1">
        <v>37058</v>
      </c>
      <c r="H205" t="s">
        <v>1843</v>
      </c>
      <c r="I205">
        <v>2</v>
      </c>
      <c r="L205" t="s">
        <v>2085</v>
      </c>
      <c r="M205" s="1">
        <f t="shared" si="6"/>
        <v>37415</v>
      </c>
      <c r="N205">
        <f t="shared" si="7"/>
        <v>357</v>
      </c>
      <c r="O205" t="str">
        <f>VLOOKUP(F205,'Country Mapping'!$A$1:$C$330,2,FALSE)</f>
        <v>South America</v>
      </c>
      <c r="P205" t="str">
        <f>VLOOKUP(F205,'Country Mapping'!$A$1:$C$330,3,FALSE)</f>
        <v>South America</v>
      </c>
    </row>
    <row r="206" spans="1:16" x14ac:dyDescent="0.25">
      <c r="A206" t="s">
        <v>305</v>
      </c>
      <c r="B206" t="s">
        <v>17</v>
      </c>
      <c r="C206" t="str">
        <f>VLOOKUP(B206,'Weight Classes'!$J$2:$K$18,2,FALSE)</f>
        <v>Featherweight</v>
      </c>
      <c r="D206">
        <v>11</v>
      </c>
      <c r="E206" t="s">
        <v>2086</v>
      </c>
      <c r="F206" t="s">
        <v>736</v>
      </c>
      <c r="G206" s="1">
        <v>37415</v>
      </c>
      <c r="H206" t="s">
        <v>2015</v>
      </c>
      <c r="I206">
        <v>2</v>
      </c>
      <c r="L206" t="s">
        <v>2087</v>
      </c>
      <c r="M206" s="1">
        <f t="shared" si="6"/>
        <v>37814</v>
      </c>
      <c r="N206">
        <f t="shared" si="7"/>
        <v>399</v>
      </c>
      <c r="O206" t="str">
        <f>VLOOKUP(F206,'Country Mapping'!$A$1:$C$330,2,FALSE)</f>
        <v>Western Europe</v>
      </c>
      <c r="P206" t="str">
        <f>VLOOKUP(F206,'Country Mapping'!$A$1:$C$330,3,FALSE)</f>
        <v>Europe</v>
      </c>
    </row>
    <row r="207" spans="1:16" x14ac:dyDescent="0.25">
      <c r="A207" t="s">
        <v>305</v>
      </c>
      <c r="B207" t="s">
        <v>17</v>
      </c>
      <c r="C207" t="str">
        <f>VLOOKUP(B207,'Weight Classes'!$J$2:$K$18,2,FALSE)</f>
        <v>Featherweight</v>
      </c>
      <c r="D207">
        <v>12</v>
      </c>
      <c r="E207" t="s">
        <v>1559</v>
      </c>
      <c r="F207" t="s">
        <v>768</v>
      </c>
      <c r="G207" s="1">
        <v>37814</v>
      </c>
      <c r="H207" t="s">
        <v>2015</v>
      </c>
      <c r="I207">
        <v>0</v>
      </c>
      <c r="M207" s="1">
        <f t="shared" si="6"/>
        <v>37954</v>
      </c>
      <c r="N207">
        <f t="shared" si="7"/>
        <v>140</v>
      </c>
      <c r="O207" t="str">
        <f>VLOOKUP(F207,'Country Mapping'!$A$1:$C$330,2,FALSE)</f>
        <v>North America</v>
      </c>
      <c r="P207" t="str">
        <f>VLOOKUP(F207,'Country Mapping'!$A$1:$C$330,3,FALSE)</f>
        <v>North America</v>
      </c>
    </row>
    <row r="208" spans="1:16" x14ac:dyDescent="0.25">
      <c r="A208" t="s">
        <v>305</v>
      </c>
      <c r="B208" t="s">
        <v>17</v>
      </c>
      <c r="C208" t="str">
        <f>VLOOKUP(B208,'Weight Classes'!$J$2:$K$18,2,FALSE)</f>
        <v>Featherweight</v>
      </c>
      <c r="D208">
        <v>13</v>
      </c>
      <c r="E208" t="s">
        <v>2088</v>
      </c>
      <c r="F208" t="s">
        <v>736</v>
      </c>
      <c r="G208" s="1">
        <v>37954</v>
      </c>
      <c r="H208" t="s">
        <v>2015</v>
      </c>
      <c r="I208">
        <v>6</v>
      </c>
      <c r="L208" t="s">
        <v>2089</v>
      </c>
      <c r="M208" s="1">
        <f t="shared" si="6"/>
        <v>39052</v>
      </c>
      <c r="N208">
        <f t="shared" si="7"/>
        <v>1098</v>
      </c>
      <c r="O208" t="str">
        <f>VLOOKUP(F208,'Country Mapping'!$A$1:$C$330,2,FALSE)</f>
        <v>Western Europe</v>
      </c>
      <c r="P208" t="str">
        <f>VLOOKUP(F208,'Country Mapping'!$A$1:$C$330,3,FALSE)</f>
        <v>Europe</v>
      </c>
    </row>
    <row r="209" spans="1:16" x14ac:dyDescent="0.25">
      <c r="A209" t="s">
        <v>305</v>
      </c>
      <c r="B209" t="s">
        <v>17</v>
      </c>
      <c r="C209" t="str">
        <f>VLOOKUP(B209,'Weight Classes'!$J$2:$K$18,2,FALSE)</f>
        <v>Featherweight</v>
      </c>
      <c r="D209">
        <v>14</v>
      </c>
      <c r="E209" t="s">
        <v>1536</v>
      </c>
      <c r="F209" t="s">
        <v>768</v>
      </c>
      <c r="G209" s="1">
        <v>39052</v>
      </c>
      <c r="H209" t="s">
        <v>1072</v>
      </c>
      <c r="I209">
        <v>1</v>
      </c>
      <c r="L209" t="s">
        <v>2323</v>
      </c>
      <c r="M209" s="1">
        <f t="shared" si="6"/>
        <v>39277</v>
      </c>
      <c r="N209">
        <f t="shared" si="7"/>
        <v>225</v>
      </c>
      <c r="O209" t="str">
        <f>VLOOKUP(F209,'Country Mapping'!$A$1:$C$330,2,FALSE)</f>
        <v>North America</v>
      </c>
      <c r="P209" t="str">
        <f>VLOOKUP(F209,'Country Mapping'!$A$1:$C$330,3,FALSE)</f>
        <v>North America</v>
      </c>
    </row>
    <row r="210" spans="1:16" x14ac:dyDescent="0.25">
      <c r="A210" t="s">
        <v>305</v>
      </c>
      <c r="B210" t="s">
        <v>17</v>
      </c>
      <c r="C210" t="str">
        <f>VLOOKUP(B210,'Weight Classes'!$J$2:$K$18,2,FALSE)</f>
        <v>Featherweight</v>
      </c>
      <c r="D210">
        <v>15</v>
      </c>
      <c r="E210" t="s">
        <v>2090</v>
      </c>
      <c r="F210" t="s">
        <v>734</v>
      </c>
      <c r="G210" s="1">
        <v>39277</v>
      </c>
      <c r="H210" t="s">
        <v>1745</v>
      </c>
      <c r="I210">
        <v>5</v>
      </c>
      <c r="M210" s="1">
        <f t="shared" si="6"/>
        <v>40201</v>
      </c>
      <c r="N210">
        <f t="shared" si="7"/>
        <v>924</v>
      </c>
      <c r="O210" t="str">
        <f>VLOOKUP(F210,'Country Mapping'!$A$1:$C$330,2,FALSE)</f>
        <v>North America</v>
      </c>
      <c r="P210" t="str">
        <f>VLOOKUP(F210,'Country Mapping'!$A$1:$C$330,3,FALSE)</f>
        <v>North America</v>
      </c>
    </row>
    <row r="211" spans="1:16" x14ac:dyDescent="0.25">
      <c r="A211" t="s">
        <v>305</v>
      </c>
      <c r="B211" t="s">
        <v>17</v>
      </c>
      <c r="C211" t="str">
        <f>VLOOKUP(B211,'Weight Classes'!$J$2:$K$18,2,FALSE)</f>
        <v>Featherweight</v>
      </c>
      <c r="D211">
        <v>16</v>
      </c>
      <c r="E211" t="s">
        <v>2091</v>
      </c>
      <c r="F211" t="s">
        <v>747</v>
      </c>
      <c r="G211" s="1">
        <v>40201</v>
      </c>
      <c r="H211" t="s">
        <v>2092</v>
      </c>
      <c r="I211">
        <v>1</v>
      </c>
      <c r="M211" s="1">
        <f t="shared" si="6"/>
        <v>40649</v>
      </c>
      <c r="N211">
        <f t="shared" si="7"/>
        <v>448</v>
      </c>
      <c r="O211" t="str">
        <f>VLOOKUP(F211,'Country Mapping'!$A$1:$C$330,2,FALSE)</f>
        <v>Caribbean</v>
      </c>
      <c r="P211" t="str">
        <f>VLOOKUP(F211,'Country Mapping'!$A$1:$C$330,3,FALSE)</f>
        <v>North America</v>
      </c>
    </row>
    <row r="212" spans="1:16" x14ac:dyDescent="0.25">
      <c r="A212" t="s">
        <v>305</v>
      </c>
      <c r="B212" t="s">
        <v>17</v>
      </c>
      <c r="C212" t="str">
        <f>VLOOKUP(B212,'Weight Classes'!$J$2:$K$18,2,FALSE)</f>
        <v>Featherweight</v>
      </c>
      <c r="D212">
        <v>17</v>
      </c>
      <c r="E212" t="s">
        <v>2058</v>
      </c>
      <c r="F212" t="s">
        <v>768</v>
      </c>
      <c r="G212" s="1">
        <v>40649</v>
      </c>
      <c r="H212" t="s">
        <v>2093</v>
      </c>
      <c r="I212">
        <v>2</v>
      </c>
      <c r="M212" s="1">
        <f t="shared" si="6"/>
        <v>41293</v>
      </c>
      <c r="N212">
        <f t="shared" si="7"/>
        <v>644</v>
      </c>
      <c r="O212" t="str">
        <f>VLOOKUP(F212,'Country Mapping'!$A$1:$C$330,2,FALSE)</f>
        <v>North America</v>
      </c>
      <c r="P212" t="str">
        <f>VLOOKUP(F212,'Country Mapping'!$A$1:$C$330,3,FALSE)</f>
        <v>North America</v>
      </c>
    </row>
    <row r="213" spans="1:16" x14ac:dyDescent="0.25">
      <c r="A213" t="s">
        <v>305</v>
      </c>
      <c r="B213" t="s">
        <v>17</v>
      </c>
      <c r="C213" t="str">
        <f>VLOOKUP(B213,'Weight Classes'!$J$2:$K$18,2,FALSE)</f>
        <v>Featherweight</v>
      </c>
      <c r="D213">
        <v>18</v>
      </c>
      <c r="E213" t="s">
        <v>1519</v>
      </c>
      <c r="F213" t="s">
        <v>734</v>
      </c>
      <c r="G213" s="1">
        <v>41293</v>
      </c>
      <c r="H213" t="s">
        <v>2092</v>
      </c>
      <c r="I213">
        <v>0</v>
      </c>
      <c r="L213" t="s">
        <v>2094</v>
      </c>
      <c r="M213" s="1">
        <f t="shared" si="6"/>
        <v>41559</v>
      </c>
      <c r="N213">
        <f t="shared" si="7"/>
        <v>266</v>
      </c>
      <c r="O213" t="str">
        <f>VLOOKUP(F213,'Country Mapping'!$A$1:$C$330,2,FALSE)</f>
        <v>North America</v>
      </c>
      <c r="P213" t="str">
        <f>VLOOKUP(F213,'Country Mapping'!$A$1:$C$330,3,FALSE)</f>
        <v>North America</v>
      </c>
    </row>
    <row r="214" spans="1:16" x14ac:dyDescent="0.25">
      <c r="A214" t="s">
        <v>305</v>
      </c>
      <c r="B214" t="s">
        <v>17</v>
      </c>
      <c r="C214" t="str">
        <f>VLOOKUP(B214,'Weight Classes'!$J$2:$K$18,2,FALSE)</f>
        <v>Featherweight</v>
      </c>
      <c r="D214">
        <v>19</v>
      </c>
      <c r="E214" t="s">
        <v>2095</v>
      </c>
      <c r="F214" t="s">
        <v>768</v>
      </c>
      <c r="G214" s="1">
        <v>41559</v>
      </c>
      <c r="H214" t="s">
        <v>2096</v>
      </c>
      <c r="I214">
        <v>0</v>
      </c>
      <c r="L214" t="s">
        <v>2324</v>
      </c>
      <c r="M214" s="1">
        <f t="shared" si="6"/>
        <v>41811</v>
      </c>
      <c r="N214">
        <f t="shared" si="7"/>
        <v>252</v>
      </c>
      <c r="O214" t="str">
        <f>VLOOKUP(F214,'Country Mapping'!$A$1:$C$330,2,FALSE)</f>
        <v>North America</v>
      </c>
      <c r="P214" t="str">
        <f>VLOOKUP(F214,'Country Mapping'!$A$1:$C$330,3,FALSE)</f>
        <v>North America</v>
      </c>
    </row>
    <row r="215" spans="1:16" x14ac:dyDescent="0.25">
      <c r="A215" t="s">
        <v>305</v>
      </c>
      <c r="B215" t="s">
        <v>17</v>
      </c>
      <c r="C215" t="str">
        <f>VLOOKUP(B215,'Weight Classes'!$J$2:$K$18,2,FALSE)</f>
        <v>Featherweight</v>
      </c>
      <c r="D215">
        <v>20</v>
      </c>
      <c r="E215" t="s">
        <v>1520</v>
      </c>
      <c r="F215" t="s">
        <v>739</v>
      </c>
      <c r="G215" s="1">
        <v>41811</v>
      </c>
      <c r="H215" t="s">
        <v>2097</v>
      </c>
      <c r="I215">
        <v>3</v>
      </c>
      <c r="L215" t="s">
        <v>2325</v>
      </c>
      <c r="M215" s="1">
        <f t="shared" si="6"/>
        <v>42574</v>
      </c>
      <c r="N215">
        <f t="shared" si="7"/>
        <v>763</v>
      </c>
      <c r="O215" t="str">
        <f>VLOOKUP(F215,'Country Mapping'!$A$1:$C$330,2,FALSE)</f>
        <v>Eastern Europe</v>
      </c>
      <c r="P215" t="str">
        <f>VLOOKUP(F215,'Country Mapping'!$A$1:$C$330,3,FALSE)</f>
        <v>Europe</v>
      </c>
    </row>
    <row r="216" spans="1:16" x14ac:dyDescent="0.25">
      <c r="A216" t="s">
        <v>305</v>
      </c>
      <c r="B216" t="s">
        <v>17</v>
      </c>
      <c r="C216" t="str">
        <f>VLOOKUP(B216,'Weight Classes'!$J$2:$K$18,2,FALSE)</f>
        <v>Featherweight</v>
      </c>
      <c r="D216">
        <v>21</v>
      </c>
      <c r="E216" t="s">
        <v>2098</v>
      </c>
      <c r="F216" t="s">
        <v>768</v>
      </c>
      <c r="G216" s="1">
        <v>42574</v>
      </c>
      <c r="H216" t="s">
        <v>2096</v>
      </c>
      <c r="I216">
        <v>6</v>
      </c>
      <c r="L216" t="s">
        <v>2326</v>
      </c>
      <c r="M216" s="1">
        <f t="shared" si="6"/>
        <v>43764</v>
      </c>
      <c r="N216">
        <f t="shared" si="7"/>
        <v>1190</v>
      </c>
      <c r="O216" t="str">
        <f>VLOOKUP(F216,'Country Mapping'!$A$1:$C$330,2,FALSE)</f>
        <v>North America</v>
      </c>
      <c r="P216" t="str">
        <f>VLOOKUP(F216,'Country Mapping'!$A$1:$C$330,3,FALSE)</f>
        <v>North America</v>
      </c>
    </row>
    <row r="217" spans="1:16" x14ac:dyDescent="0.25">
      <c r="A217" t="s">
        <v>305</v>
      </c>
      <c r="B217" t="s">
        <v>17</v>
      </c>
      <c r="C217" t="str">
        <f>VLOOKUP(B217,'Weight Classes'!$J$2:$K$18,2,FALSE)</f>
        <v>Featherweight</v>
      </c>
      <c r="D217">
        <v>22</v>
      </c>
      <c r="E217" t="s">
        <v>2099</v>
      </c>
      <c r="F217" t="s">
        <v>734</v>
      </c>
      <c r="G217" s="1">
        <v>43764</v>
      </c>
      <c r="H217" t="s">
        <v>2100</v>
      </c>
      <c r="I217">
        <v>0</v>
      </c>
      <c r="L217" t="s">
        <v>2327</v>
      </c>
      <c r="M217" s="1">
        <f t="shared" si="6"/>
        <v>44113</v>
      </c>
      <c r="N217">
        <f t="shared" si="7"/>
        <v>349</v>
      </c>
      <c r="O217" t="str">
        <f>VLOOKUP(F217,'Country Mapping'!$A$1:$C$330,2,FALSE)</f>
        <v>North America</v>
      </c>
      <c r="P217" t="str">
        <f>VLOOKUP(F217,'Country Mapping'!$A$1:$C$330,3,FALSE)</f>
        <v>North America</v>
      </c>
    </row>
    <row r="218" spans="1:16" x14ac:dyDescent="0.25">
      <c r="A218" t="s">
        <v>305</v>
      </c>
      <c r="B218" t="s">
        <v>17</v>
      </c>
      <c r="C218" t="str">
        <f>VLOOKUP(B218,'Weight Classes'!$J$2:$K$18,2,FALSE)</f>
        <v>Featherweight</v>
      </c>
      <c r="D218">
        <v>22</v>
      </c>
      <c r="E218" t="s">
        <v>2101</v>
      </c>
      <c r="F218" t="s">
        <v>768</v>
      </c>
      <c r="G218" s="1">
        <v>44113</v>
      </c>
      <c r="H218" t="s">
        <v>2096</v>
      </c>
      <c r="I218">
        <v>0</v>
      </c>
      <c r="L218" t="s">
        <v>2102</v>
      </c>
      <c r="M218" s="1" t="str">
        <f t="shared" si="6"/>
        <v/>
      </c>
      <c r="N218" t="str">
        <f t="shared" si="7"/>
        <v/>
      </c>
      <c r="O218" t="str">
        <f>VLOOKUP(F218,'Country Mapping'!$A$1:$C$330,2,FALSE)</f>
        <v>North America</v>
      </c>
      <c r="P218" t="str">
        <f>VLOOKUP(F218,'Country Mapping'!$A$1:$C$330,3,FALSE)</f>
        <v>North America</v>
      </c>
    </row>
    <row r="219" spans="1:16" x14ac:dyDescent="0.25">
      <c r="A219" t="s">
        <v>305</v>
      </c>
      <c r="B219" t="s">
        <v>2328</v>
      </c>
      <c r="C219" t="str">
        <f>VLOOKUP(B219,'Weight Classes'!$J$2:$K$18,2,FALSE)</f>
        <v>Super bantamweight</v>
      </c>
      <c r="D219">
        <v>1</v>
      </c>
      <c r="E219" t="s">
        <v>2103</v>
      </c>
      <c r="F219" t="s">
        <v>734</v>
      </c>
      <c r="G219" s="1">
        <v>32627</v>
      </c>
      <c r="H219" t="s">
        <v>2027</v>
      </c>
      <c r="I219">
        <v>1</v>
      </c>
      <c r="L219" t="s">
        <v>2104</v>
      </c>
      <c r="M219" s="1">
        <f t="shared" si="6"/>
        <v>32851</v>
      </c>
      <c r="N219">
        <f t="shared" si="7"/>
        <v>224</v>
      </c>
      <c r="O219" t="str">
        <f>VLOOKUP(F219,'Country Mapping'!$A$1:$C$330,2,FALSE)</f>
        <v>North America</v>
      </c>
      <c r="P219" t="str">
        <f>VLOOKUP(F219,'Country Mapping'!$A$1:$C$330,3,FALSE)</f>
        <v>North America</v>
      </c>
    </row>
    <row r="220" spans="1:16" x14ac:dyDescent="0.25">
      <c r="A220" t="s">
        <v>305</v>
      </c>
      <c r="B220" t="s">
        <v>2328</v>
      </c>
      <c r="C220" t="str">
        <f>VLOOKUP(B220,'Weight Classes'!$J$2:$K$18,2,FALSE)</f>
        <v>Super bantamweight</v>
      </c>
      <c r="D220">
        <v>2</v>
      </c>
      <c r="E220" t="s">
        <v>2105</v>
      </c>
      <c r="F220" t="s">
        <v>759</v>
      </c>
      <c r="G220" s="1">
        <v>32851</v>
      </c>
      <c r="H220" t="s">
        <v>2030</v>
      </c>
      <c r="I220">
        <v>0</v>
      </c>
      <c r="M220" s="1">
        <f t="shared" si="6"/>
        <v>33005</v>
      </c>
      <c r="N220">
        <f t="shared" si="7"/>
        <v>154</v>
      </c>
      <c r="O220" t="str">
        <f>VLOOKUP(F220,'Country Mapping'!$A$1:$C$330,2,FALSE)</f>
        <v>Western Europe</v>
      </c>
      <c r="P220" t="str">
        <f>VLOOKUP(F220,'Country Mapping'!$A$1:$C$330,3,FALSE)</f>
        <v>Europe</v>
      </c>
    </row>
    <row r="221" spans="1:16" x14ac:dyDescent="0.25">
      <c r="A221" t="s">
        <v>305</v>
      </c>
      <c r="B221" t="s">
        <v>2328</v>
      </c>
      <c r="C221" t="str">
        <f>VLOOKUP(B221,'Weight Classes'!$J$2:$K$18,2,FALSE)</f>
        <v>Super bantamweight</v>
      </c>
      <c r="D221">
        <v>3</v>
      </c>
      <c r="E221" t="s">
        <v>2106</v>
      </c>
      <c r="F221" t="s">
        <v>747</v>
      </c>
      <c r="G221" s="1">
        <v>33005</v>
      </c>
      <c r="H221" t="s">
        <v>2074</v>
      </c>
      <c r="I221">
        <v>0</v>
      </c>
      <c r="M221" s="1">
        <f t="shared" si="6"/>
        <v>33382</v>
      </c>
      <c r="N221">
        <f t="shared" si="7"/>
        <v>377</v>
      </c>
      <c r="O221" t="str">
        <f>VLOOKUP(F221,'Country Mapping'!$A$1:$C$330,2,FALSE)</f>
        <v>Caribbean</v>
      </c>
      <c r="P221" t="str">
        <f>VLOOKUP(F221,'Country Mapping'!$A$1:$C$330,3,FALSE)</f>
        <v>North America</v>
      </c>
    </row>
    <row r="222" spans="1:16" x14ac:dyDescent="0.25">
      <c r="A222" t="s">
        <v>305</v>
      </c>
      <c r="B222" t="s">
        <v>2328</v>
      </c>
      <c r="C222" t="str">
        <f>VLOOKUP(B222,'Weight Classes'!$J$2:$K$18,2,FALSE)</f>
        <v>Super bantamweight</v>
      </c>
      <c r="D222">
        <v>4</v>
      </c>
      <c r="E222" t="s">
        <v>2107</v>
      </c>
      <c r="F222" t="s">
        <v>734</v>
      </c>
      <c r="G222" s="1">
        <v>33382</v>
      </c>
      <c r="H222" t="s">
        <v>2108</v>
      </c>
      <c r="I222">
        <v>1</v>
      </c>
      <c r="M222" s="1">
        <f t="shared" si="6"/>
        <v>33892</v>
      </c>
      <c r="N222">
        <f t="shared" si="7"/>
        <v>510</v>
      </c>
      <c r="O222" t="str">
        <f>VLOOKUP(F222,'Country Mapping'!$A$1:$C$330,2,FALSE)</f>
        <v>North America</v>
      </c>
      <c r="P222" t="str">
        <f>VLOOKUP(F222,'Country Mapping'!$A$1:$C$330,3,FALSE)</f>
        <v>North America</v>
      </c>
    </row>
    <row r="223" spans="1:16" x14ac:dyDescent="0.25">
      <c r="A223" t="s">
        <v>305</v>
      </c>
      <c r="B223" t="s">
        <v>2328</v>
      </c>
      <c r="C223" t="str">
        <f>VLOOKUP(B223,'Weight Classes'!$J$2:$K$18,2,FALSE)</f>
        <v>Super bantamweight</v>
      </c>
      <c r="D223">
        <v>5</v>
      </c>
      <c r="E223" t="s">
        <v>2109</v>
      </c>
      <c r="F223" t="s">
        <v>736</v>
      </c>
      <c r="G223" s="1">
        <v>33892</v>
      </c>
      <c r="H223" t="s">
        <v>1745</v>
      </c>
      <c r="I223">
        <v>0</v>
      </c>
      <c r="M223" s="1">
        <f t="shared" si="6"/>
        <v>34129</v>
      </c>
      <c r="N223">
        <f t="shared" si="7"/>
        <v>237</v>
      </c>
      <c r="O223" t="str">
        <f>VLOOKUP(F223,'Country Mapping'!$A$1:$C$330,2,FALSE)</f>
        <v>Western Europe</v>
      </c>
      <c r="P223" t="str">
        <f>VLOOKUP(F223,'Country Mapping'!$A$1:$C$330,3,FALSE)</f>
        <v>Europe</v>
      </c>
    </row>
    <row r="224" spans="1:16" x14ac:dyDescent="0.25">
      <c r="A224" t="s">
        <v>305</v>
      </c>
      <c r="B224" t="s">
        <v>2328</v>
      </c>
      <c r="C224" t="str">
        <f>VLOOKUP(B224,'Weight Classes'!$J$2:$K$18,2,FALSE)</f>
        <v>Super bantamweight</v>
      </c>
      <c r="D224">
        <v>6</v>
      </c>
      <c r="E224" t="s">
        <v>2110</v>
      </c>
      <c r="F224" t="s">
        <v>747</v>
      </c>
      <c r="G224" s="1">
        <v>34129</v>
      </c>
      <c r="H224" t="s">
        <v>1745</v>
      </c>
      <c r="I224">
        <v>4</v>
      </c>
      <c r="M224" s="1">
        <f t="shared" si="6"/>
        <v>34789</v>
      </c>
      <c r="N224">
        <f t="shared" si="7"/>
        <v>660</v>
      </c>
      <c r="O224" t="str">
        <f>VLOOKUP(F224,'Country Mapping'!$A$1:$C$330,2,FALSE)</f>
        <v>Caribbean</v>
      </c>
      <c r="P224" t="str">
        <f>VLOOKUP(F224,'Country Mapping'!$A$1:$C$330,3,FALSE)</f>
        <v>North America</v>
      </c>
    </row>
    <row r="225" spans="1:16" x14ac:dyDescent="0.25">
      <c r="A225" t="s">
        <v>305</v>
      </c>
      <c r="B225" t="s">
        <v>2328</v>
      </c>
      <c r="C225" t="str">
        <f>VLOOKUP(B225,'Weight Classes'!$J$2:$K$18,2,FALSE)</f>
        <v>Super bantamweight</v>
      </c>
      <c r="D225">
        <v>7</v>
      </c>
      <c r="E225" t="s">
        <v>2111</v>
      </c>
      <c r="F225" t="s">
        <v>768</v>
      </c>
      <c r="G225" s="1">
        <v>34789</v>
      </c>
      <c r="H225" t="s">
        <v>2112</v>
      </c>
      <c r="I225">
        <v>8</v>
      </c>
      <c r="M225" s="1">
        <f t="shared" si="6"/>
        <v>35391</v>
      </c>
      <c r="N225">
        <f t="shared" si="7"/>
        <v>602</v>
      </c>
      <c r="O225" t="str">
        <f>VLOOKUP(F225,'Country Mapping'!$A$1:$C$330,2,FALSE)</f>
        <v>North America</v>
      </c>
      <c r="P225" t="str">
        <f>VLOOKUP(F225,'Country Mapping'!$A$1:$C$330,3,FALSE)</f>
        <v>North America</v>
      </c>
    </row>
    <row r="226" spans="1:16" x14ac:dyDescent="0.25">
      <c r="A226" t="s">
        <v>305</v>
      </c>
      <c r="B226" t="s">
        <v>2328</v>
      </c>
      <c r="C226" t="str">
        <f>VLOOKUP(B226,'Weight Classes'!$J$2:$K$18,2,FALSE)</f>
        <v>Super bantamweight</v>
      </c>
      <c r="D226">
        <v>8</v>
      </c>
      <c r="E226" t="s">
        <v>658</v>
      </c>
      <c r="F226" t="s">
        <v>734</v>
      </c>
      <c r="G226" s="1">
        <v>35391</v>
      </c>
      <c r="H226" t="s">
        <v>2113</v>
      </c>
      <c r="I226">
        <v>1</v>
      </c>
      <c r="M226" s="1">
        <f t="shared" si="6"/>
        <v>35538</v>
      </c>
      <c r="N226">
        <f t="shared" si="7"/>
        <v>147</v>
      </c>
      <c r="O226" t="str">
        <f>VLOOKUP(F226,'Country Mapping'!$A$1:$C$330,2,FALSE)</f>
        <v>North America</v>
      </c>
      <c r="P226" t="str">
        <f>VLOOKUP(F226,'Country Mapping'!$A$1:$C$330,3,FALSE)</f>
        <v>North America</v>
      </c>
    </row>
    <row r="227" spans="1:16" x14ac:dyDescent="0.25">
      <c r="A227" t="s">
        <v>305</v>
      </c>
      <c r="B227" t="s">
        <v>2328</v>
      </c>
      <c r="C227" t="str">
        <f>VLOOKUP(B227,'Weight Classes'!$J$2:$K$18,2,FALSE)</f>
        <v>Super bantamweight</v>
      </c>
      <c r="D227">
        <v>9</v>
      </c>
      <c r="E227" t="s">
        <v>2114</v>
      </c>
      <c r="F227" t="s">
        <v>734</v>
      </c>
      <c r="G227" s="1">
        <v>35538</v>
      </c>
      <c r="H227" t="s">
        <v>1068</v>
      </c>
      <c r="I227">
        <v>0</v>
      </c>
      <c r="L227" t="s">
        <v>2115</v>
      </c>
      <c r="M227" s="1">
        <f t="shared" si="6"/>
        <v>36099</v>
      </c>
      <c r="N227">
        <f t="shared" si="7"/>
        <v>561</v>
      </c>
      <c r="O227" t="str">
        <f>VLOOKUP(F227,'Country Mapping'!$A$1:$C$330,2,FALSE)</f>
        <v>North America</v>
      </c>
      <c r="P227" t="str">
        <f>VLOOKUP(F227,'Country Mapping'!$A$1:$C$330,3,FALSE)</f>
        <v>North America</v>
      </c>
    </row>
    <row r="228" spans="1:16" ht="15" customHeight="1" x14ac:dyDescent="0.25">
      <c r="A228" t="s">
        <v>305</v>
      </c>
      <c r="B228" t="s">
        <v>2328</v>
      </c>
      <c r="C228" t="str">
        <f>VLOOKUP(B228,'Weight Classes'!$J$2:$K$18,2,FALSE)</f>
        <v>Super bantamweight</v>
      </c>
      <c r="D228">
        <v>10</v>
      </c>
      <c r="E228" t="s">
        <v>2116</v>
      </c>
      <c r="F228" t="s">
        <v>768</v>
      </c>
      <c r="G228" s="1">
        <v>36099</v>
      </c>
      <c r="H228" t="s">
        <v>1120</v>
      </c>
      <c r="I228">
        <v>2</v>
      </c>
      <c r="L228" t="s">
        <v>2117</v>
      </c>
      <c r="M228" s="1">
        <f t="shared" si="6"/>
        <v>36586</v>
      </c>
      <c r="N228">
        <f t="shared" si="7"/>
        <v>487</v>
      </c>
      <c r="O228" t="str">
        <f>VLOOKUP(F228,'Country Mapping'!$A$1:$C$330,2,FALSE)</f>
        <v>North America</v>
      </c>
      <c r="P228" t="str">
        <f>VLOOKUP(F228,'Country Mapping'!$A$1:$C$330,3,FALSE)</f>
        <v>North America</v>
      </c>
    </row>
    <row r="229" spans="1:16" x14ac:dyDescent="0.25">
      <c r="A229" t="s">
        <v>305</v>
      </c>
      <c r="B229" t="s">
        <v>2328</v>
      </c>
      <c r="C229" t="str">
        <f>VLOOKUP(B229,'Weight Classes'!$J$2:$K$18,2,FALSE)</f>
        <v>Super bantamweight</v>
      </c>
      <c r="D229">
        <v>11</v>
      </c>
      <c r="E229" t="s">
        <v>2118</v>
      </c>
      <c r="F229" t="s">
        <v>768</v>
      </c>
      <c r="G229" s="1">
        <v>36586</v>
      </c>
      <c r="I229">
        <v>2</v>
      </c>
      <c r="L229" t="s">
        <v>2329</v>
      </c>
      <c r="M229" s="1">
        <f t="shared" si="6"/>
        <v>37065</v>
      </c>
      <c r="N229">
        <f t="shared" si="7"/>
        <v>479</v>
      </c>
      <c r="O229" t="str">
        <f>VLOOKUP(F229,'Country Mapping'!$A$1:$C$330,2,FALSE)</f>
        <v>North America</v>
      </c>
      <c r="P229" t="str">
        <f>VLOOKUP(F229,'Country Mapping'!$A$1:$C$330,3,FALSE)</f>
        <v>North America</v>
      </c>
    </row>
    <row r="230" spans="1:16" ht="15" customHeight="1" x14ac:dyDescent="0.25">
      <c r="A230" t="s">
        <v>305</v>
      </c>
      <c r="B230" t="s">
        <v>2328</v>
      </c>
      <c r="C230" t="str">
        <f>VLOOKUP(B230,'Weight Classes'!$J$2:$K$18,2,FALSE)</f>
        <v>Super bantamweight</v>
      </c>
      <c r="D230">
        <v>12</v>
      </c>
      <c r="E230" t="s">
        <v>2119</v>
      </c>
      <c r="F230" t="s">
        <v>772</v>
      </c>
      <c r="G230" s="1">
        <v>37065</v>
      </c>
      <c r="H230" t="s">
        <v>1064</v>
      </c>
      <c r="I230">
        <v>1</v>
      </c>
      <c r="L230" t="s">
        <v>2330</v>
      </c>
      <c r="M230" s="1">
        <f t="shared" si="6"/>
        <v>37485</v>
      </c>
      <c r="N230">
        <f t="shared" si="7"/>
        <v>420</v>
      </c>
      <c r="O230" t="str">
        <f>VLOOKUP(F230,'Country Mapping'!$A$1:$C$330,2,FALSE)</f>
        <v>Caribbean</v>
      </c>
      <c r="P230" t="str">
        <f>VLOOKUP(F230,'Country Mapping'!$A$1:$C$330,3,FALSE)</f>
        <v>North America</v>
      </c>
    </row>
    <row r="231" spans="1:16" x14ac:dyDescent="0.25">
      <c r="A231" t="s">
        <v>305</v>
      </c>
      <c r="B231" t="s">
        <v>2328</v>
      </c>
      <c r="C231" t="str">
        <f>VLOOKUP(B231,'Weight Classes'!$J$2:$K$18,2,FALSE)</f>
        <v>Super bantamweight</v>
      </c>
      <c r="D231">
        <v>13</v>
      </c>
      <c r="E231" t="s">
        <v>2048</v>
      </c>
      <c r="F231" t="s">
        <v>772</v>
      </c>
      <c r="G231" s="1">
        <v>37485</v>
      </c>
      <c r="H231" t="s">
        <v>2120</v>
      </c>
      <c r="I231">
        <v>2</v>
      </c>
      <c r="L231" t="s">
        <v>2331</v>
      </c>
      <c r="M231" s="1">
        <f t="shared" si="6"/>
        <v>38654</v>
      </c>
      <c r="N231">
        <f t="shared" si="7"/>
        <v>1169</v>
      </c>
      <c r="O231" t="str">
        <f>VLOOKUP(F231,'Country Mapping'!$A$1:$C$330,2,FALSE)</f>
        <v>Caribbean</v>
      </c>
      <c r="P231" t="str">
        <f>VLOOKUP(F231,'Country Mapping'!$A$1:$C$330,3,FALSE)</f>
        <v>North America</v>
      </c>
    </row>
    <row r="232" spans="1:16" x14ac:dyDescent="0.25">
      <c r="A232" t="s">
        <v>305</v>
      </c>
      <c r="B232" t="s">
        <v>2328</v>
      </c>
      <c r="C232" t="str">
        <f>VLOOKUP(B232,'Weight Classes'!$J$2:$K$18,2,FALSE)</f>
        <v>Super bantamweight</v>
      </c>
      <c r="D232">
        <v>14</v>
      </c>
      <c r="E232" t="s">
        <v>1570</v>
      </c>
      <c r="F232" t="s">
        <v>768</v>
      </c>
      <c r="G232" s="1">
        <v>38654</v>
      </c>
      <c r="H232" t="s">
        <v>1129</v>
      </c>
      <c r="I232">
        <v>6</v>
      </c>
      <c r="L232" t="s">
        <v>2121</v>
      </c>
      <c r="M232" s="1">
        <f t="shared" si="6"/>
        <v>39606</v>
      </c>
      <c r="N232">
        <f t="shared" si="7"/>
        <v>952</v>
      </c>
      <c r="O232" t="str">
        <f>VLOOKUP(F232,'Country Mapping'!$A$1:$C$330,2,FALSE)</f>
        <v>North America</v>
      </c>
      <c r="P232" t="str">
        <f>VLOOKUP(F232,'Country Mapping'!$A$1:$C$330,3,FALSE)</f>
        <v>North America</v>
      </c>
    </row>
    <row r="233" spans="1:16" x14ac:dyDescent="0.25">
      <c r="A233" t="s">
        <v>305</v>
      </c>
      <c r="B233" t="s">
        <v>2328</v>
      </c>
      <c r="C233" t="str">
        <f>VLOOKUP(B233,'Weight Classes'!$J$2:$K$18,2,FALSE)</f>
        <v>Super bantamweight</v>
      </c>
      <c r="D233">
        <v>15</v>
      </c>
      <c r="E233" t="s">
        <v>2091</v>
      </c>
      <c r="F233" t="s">
        <v>747</v>
      </c>
      <c r="G233" s="1">
        <v>39606</v>
      </c>
      <c r="H233" t="s">
        <v>1120</v>
      </c>
      <c r="I233">
        <v>5</v>
      </c>
      <c r="L233" t="s">
        <v>2122</v>
      </c>
      <c r="M233" s="1">
        <f t="shared" si="6"/>
        <v>40236</v>
      </c>
      <c r="N233">
        <f t="shared" si="7"/>
        <v>630</v>
      </c>
      <c r="O233" t="str">
        <f>VLOOKUP(F233,'Country Mapping'!$A$1:$C$330,2,FALSE)</f>
        <v>Caribbean</v>
      </c>
      <c r="P233" t="str">
        <f>VLOOKUP(F233,'Country Mapping'!$A$1:$C$330,3,FALSE)</f>
        <v>North America</v>
      </c>
    </row>
    <row r="234" spans="1:16" x14ac:dyDescent="0.25">
      <c r="A234" t="s">
        <v>305</v>
      </c>
      <c r="B234" t="s">
        <v>2328</v>
      </c>
      <c r="C234" t="str">
        <f>VLOOKUP(B234,'Weight Classes'!$J$2:$K$18,2,FALSE)</f>
        <v>Super bantamweight</v>
      </c>
      <c r="D234">
        <v>16</v>
      </c>
      <c r="E234" t="s">
        <v>2123</v>
      </c>
      <c r="F234" t="s">
        <v>747</v>
      </c>
      <c r="G234" s="1">
        <v>40236</v>
      </c>
      <c r="H234" t="s">
        <v>2093</v>
      </c>
      <c r="I234">
        <v>2</v>
      </c>
      <c r="L234" t="s">
        <v>2124</v>
      </c>
      <c r="M234" s="1">
        <f t="shared" si="6"/>
        <v>40670</v>
      </c>
      <c r="N234">
        <f t="shared" si="7"/>
        <v>434</v>
      </c>
      <c r="O234" t="str">
        <f>VLOOKUP(F234,'Country Mapping'!$A$1:$C$330,2,FALSE)</f>
        <v>Caribbean</v>
      </c>
      <c r="P234" t="str">
        <f>VLOOKUP(F234,'Country Mapping'!$A$1:$C$330,3,FALSE)</f>
        <v>North America</v>
      </c>
    </row>
    <row r="235" spans="1:16" x14ac:dyDescent="0.25">
      <c r="A235" t="s">
        <v>305</v>
      </c>
      <c r="B235" t="s">
        <v>2328</v>
      </c>
      <c r="C235" t="str">
        <f>VLOOKUP(B235,'Weight Classes'!$J$2:$K$18,2,FALSE)</f>
        <v>Super bantamweight</v>
      </c>
      <c r="D235">
        <v>17</v>
      </c>
      <c r="E235" t="s">
        <v>1694</v>
      </c>
      <c r="F235" t="s">
        <v>768</v>
      </c>
      <c r="G235" s="1">
        <v>40670</v>
      </c>
      <c r="H235" t="s">
        <v>2125</v>
      </c>
      <c r="I235">
        <v>1</v>
      </c>
      <c r="L235" t="s">
        <v>2126</v>
      </c>
      <c r="M235" s="1">
        <f t="shared" si="6"/>
        <v>40943</v>
      </c>
      <c r="N235">
        <f t="shared" si="7"/>
        <v>273</v>
      </c>
      <c r="O235" t="str">
        <f>VLOOKUP(F235,'Country Mapping'!$A$1:$C$330,2,FALSE)</f>
        <v>North America</v>
      </c>
      <c r="P235" t="str">
        <f>VLOOKUP(F235,'Country Mapping'!$A$1:$C$330,3,FALSE)</f>
        <v>North America</v>
      </c>
    </row>
    <row r="236" spans="1:16" x14ac:dyDescent="0.25">
      <c r="A236" t="s">
        <v>305</v>
      </c>
      <c r="B236" t="s">
        <v>2328</v>
      </c>
      <c r="C236" t="str">
        <f>VLOOKUP(B236,'Weight Classes'!$J$2:$K$18,2,FALSE)</f>
        <v>Super bantamweight</v>
      </c>
      <c r="D236">
        <v>18</v>
      </c>
      <c r="E236" t="s">
        <v>1610</v>
      </c>
      <c r="F236" t="s">
        <v>781</v>
      </c>
      <c r="G236" s="1">
        <v>40943</v>
      </c>
      <c r="H236" t="s">
        <v>2128</v>
      </c>
      <c r="I236">
        <v>3</v>
      </c>
      <c r="L236" t="s">
        <v>2127</v>
      </c>
      <c r="M236" s="1">
        <f t="shared" si="6"/>
        <v>41377</v>
      </c>
      <c r="N236">
        <f t="shared" si="7"/>
        <v>434</v>
      </c>
      <c r="O236" t="str">
        <f>VLOOKUP(F236,'Country Mapping'!$A$1:$C$330,2,FALSE)</f>
        <v>Oceania</v>
      </c>
      <c r="P236" t="str">
        <f>VLOOKUP(F236,'Country Mapping'!$A$1:$C$330,3,FALSE)</f>
        <v>Asia</v>
      </c>
    </row>
    <row r="237" spans="1:16" x14ac:dyDescent="0.25">
      <c r="A237" t="s">
        <v>305</v>
      </c>
      <c r="B237" t="s">
        <v>2328</v>
      </c>
      <c r="C237" t="str">
        <f>VLOOKUP(B237,'Weight Classes'!$J$2:$K$18,2,FALSE)</f>
        <v>Super bantamweight</v>
      </c>
      <c r="D237">
        <v>19</v>
      </c>
      <c r="E237" t="s">
        <v>634</v>
      </c>
      <c r="F237" t="s">
        <v>753</v>
      </c>
      <c r="G237" s="1">
        <v>41377</v>
      </c>
      <c r="H237" t="s">
        <v>2129</v>
      </c>
      <c r="I237">
        <v>3</v>
      </c>
      <c r="L237" t="s">
        <v>2130</v>
      </c>
      <c r="M237" s="1">
        <f t="shared" si="6"/>
        <v>42349</v>
      </c>
      <c r="N237">
        <f t="shared" si="7"/>
        <v>972</v>
      </c>
      <c r="O237" t="str">
        <f>VLOOKUP(F237,'Country Mapping'!$A$1:$C$330,2,FALSE)</f>
        <v>Caribbean</v>
      </c>
      <c r="P237" t="str">
        <f>VLOOKUP(F237,'Country Mapping'!$A$1:$C$330,3,FALSE)</f>
        <v>North America</v>
      </c>
    </row>
    <row r="238" spans="1:16" x14ac:dyDescent="0.25">
      <c r="A238" t="s">
        <v>305</v>
      </c>
      <c r="B238" t="s">
        <v>2328</v>
      </c>
      <c r="C238" t="str">
        <f>VLOOKUP(B238,'Weight Classes'!$J$2:$K$18,2,FALSE)</f>
        <v>Super bantamweight</v>
      </c>
      <c r="D238">
        <v>20</v>
      </c>
      <c r="E238" t="s">
        <v>2131</v>
      </c>
      <c r="F238" t="s">
        <v>781</v>
      </c>
      <c r="G238" s="1">
        <v>42349</v>
      </c>
      <c r="H238" t="s">
        <v>2027</v>
      </c>
      <c r="I238">
        <v>1</v>
      </c>
      <c r="L238" t="s">
        <v>2132</v>
      </c>
      <c r="M238" s="1">
        <f t="shared" si="6"/>
        <v>42679</v>
      </c>
      <c r="N238">
        <f t="shared" si="7"/>
        <v>330</v>
      </c>
      <c r="O238" t="str">
        <f>VLOOKUP(F238,'Country Mapping'!$A$1:$C$330,2,FALSE)</f>
        <v>Oceania</v>
      </c>
      <c r="P238" t="str">
        <f>VLOOKUP(F238,'Country Mapping'!$A$1:$C$330,3,FALSE)</f>
        <v>Asia</v>
      </c>
    </row>
    <row r="239" spans="1:16" x14ac:dyDescent="0.25">
      <c r="A239" t="s">
        <v>305</v>
      </c>
      <c r="B239" t="s">
        <v>2328</v>
      </c>
      <c r="C239" t="str">
        <f>VLOOKUP(B239,'Weight Classes'!$J$2:$K$18,2,FALSE)</f>
        <v>Super bantamweight</v>
      </c>
      <c r="D239">
        <v>21</v>
      </c>
      <c r="E239" t="s">
        <v>2133</v>
      </c>
      <c r="F239" t="s">
        <v>734</v>
      </c>
      <c r="G239" s="1">
        <v>42679</v>
      </c>
      <c r="H239" t="s">
        <v>1819</v>
      </c>
      <c r="I239">
        <v>1</v>
      </c>
      <c r="M239" s="1">
        <f t="shared" si="6"/>
        <v>43218</v>
      </c>
      <c r="N239">
        <f t="shared" si="7"/>
        <v>539</v>
      </c>
      <c r="O239" t="str">
        <f>VLOOKUP(F239,'Country Mapping'!$A$1:$C$330,2,FALSE)</f>
        <v>North America</v>
      </c>
      <c r="P239" t="str">
        <f>VLOOKUP(F239,'Country Mapping'!$A$1:$C$330,3,FALSE)</f>
        <v>North America</v>
      </c>
    </row>
    <row r="240" spans="1:16" x14ac:dyDescent="0.25">
      <c r="A240" t="s">
        <v>305</v>
      </c>
      <c r="B240" t="s">
        <v>2328</v>
      </c>
      <c r="C240" t="str">
        <f>VLOOKUP(B240,'Weight Classes'!$J$2:$K$18,2,FALSE)</f>
        <v>Super bantamweight</v>
      </c>
      <c r="D240">
        <v>22</v>
      </c>
      <c r="E240" t="s">
        <v>2134</v>
      </c>
      <c r="F240" t="s">
        <v>779</v>
      </c>
      <c r="G240" s="1">
        <v>43218</v>
      </c>
      <c r="H240" t="s">
        <v>2135</v>
      </c>
      <c r="I240">
        <v>1</v>
      </c>
      <c r="M240" s="1">
        <f t="shared" si="6"/>
        <v>43442</v>
      </c>
      <c r="N240">
        <f t="shared" si="7"/>
        <v>224</v>
      </c>
      <c r="O240" t="str">
        <f>VLOOKUP(F240,'Country Mapping'!$A$1:$C$330,2,FALSE)</f>
        <v>Sub-Saharan Africa</v>
      </c>
      <c r="P240" t="str">
        <f>VLOOKUP(F240,'Country Mapping'!$A$1:$C$330,3,FALSE)</f>
        <v>Africa</v>
      </c>
    </row>
    <row r="241" spans="1:16" x14ac:dyDescent="0.25">
      <c r="A241" t="s">
        <v>305</v>
      </c>
      <c r="B241" t="s">
        <v>2328</v>
      </c>
      <c r="C241" t="str">
        <f>VLOOKUP(B241,'Weight Classes'!$J$2:$K$18,2,FALSE)</f>
        <v>Super bantamweight</v>
      </c>
      <c r="D241">
        <v>23</v>
      </c>
      <c r="E241" t="s">
        <v>2101</v>
      </c>
      <c r="F241" t="s">
        <v>768</v>
      </c>
      <c r="G241" s="1">
        <v>43442</v>
      </c>
      <c r="H241" t="s">
        <v>2136</v>
      </c>
      <c r="I241">
        <v>5</v>
      </c>
      <c r="M241" s="1" t="str">
        <f t="shared" si="6"/>
        <v/>
      </c>
      <c r="N241" t="str">
        <f t="shared" si="7"/>
        <v/>
      </c>
      <c r="O241" t="str">
        <f>VLOOKUP(F241,'Country Mapping'!$A$1:$C$330,2,FALSE)</f>
        <v>North America</v>
      </c>
      <c r="P241" t="str">
        <f>VLOOKUP(F241,'Country Mapping'!$A$1:$C$330,3,FALSE)</f>
        <v>North America</v>
      </c>
    </row>
    <row r="242" spans="1:16" x14ac:dyDescent="0.25">
      <c r="A242" t="s">
        <v>305</v>
      </c>
      <c r="B242" t="s">
        <v>832</v>
      </c>
      <c r="C242" t="str">
        <f>VLOOKUP(B242,'Weight Classes'!$J$2:$K$18,2,FALSE)</f>
        <v>Bantamweight</v>
      </c>
      <c r="D242">
        <v>1</v>
      </c>
      <c r="E242" t="s">
        <v>657</v>
      </c>
      <c r="F242" t="s">
        <v>755</v>
      </c>
      <c r="G242" s="1">
        <v>32542</v>
      </c>
      <c r="H242" t="s">
        <v>2137</v>
      </c>
      <c r="I242">
        <v>1</v>
      </c>
      <c r="L242" t="s">
        <v>2332</v>
      </c>
      <c r="M242" s="1">
        <f t="shared" si="6"/>
        <v>33309</v>
      </c>
      <c r="N242">
        <f t="shared" si="7"/>
        <v>767</v>
      </c>
      <c r="O242" t="str">
        <f>VLOOKUP(F242,'Country Mapping'!$A$1:$C$330,2,FALSE)</f>
        <v>South America</v>
      </c>
      <c r="P242" t="str">
        <f>VLOOKUP(F242,'Country Mapping'!$A$1:$C$330,3,FALSE)</f>
        <v>South America</v>
      </c>
    </row>
    <row r="243" spans="1:16" ht="15" customHeight="1" x14ac:dyDescent="0.25">
      <c r="A243" t="s">
        <v>305</v>
      </c>
      <c r="B243" t="s">
        <v>832</v>
      </c>
      <c r="C243" t="str">
        <f>VLOOKUP(B243,'Weight Classes'!$J$2:$K$18,2,FALSE)</f>
        <v>Bantamweight</v>
      </c>
      <c r="D243">
        <v>2</v>
      </c>
      <c r="E243" t="s">
        <v>651</v>
      </c>
      <c r="F243" t="s">
        <v>734</v>
      </c>
      <c r="G243" s="1">
        <v>33309</v>
      </c>
      <c r="H243" t="s">
        <v>2139</v>
      </c>
      <c r="I243">
        <v>0</v>
      </c>
      <c r="L243" t="s">
        <v>2138</v>
      </c>
      <c r="M243" s="1">
        <f t="shared" si="6"/>
        <v>33419</v>
      </c>
      <c r="N243">
        <f t="shared" si="7"/>
        <v>110</v>
      </c>
      <c r="O243" t="str">
        <f>VLOOKUP(F243,'Country Mapping'!$A$1:$C$330,2,FALSE)</f>
        <v>North America</v>
      </c>
      <c r="P243" t="str">
        <f>VLOOKUP(F243,'Country Mapping'!$A$1:$C$330,3,FALSE)</f>
        <v>North America</v>
      </c>
    </row>
    <row r="244" spans="1:16" x14ac:dyDescent="0.25">
      <c r="A244" t="s">
        <v>305</v>
      </c>
      <c r="B244" t="s">
        <v>832</v>
      </c>
      <c r="C244" t="str">
        <f>VLOOKUP(B244,'Weight Classes'!$J$2:$K$18,2,FALSE)</f>
        <v>Bantamweight</v>
      </c>
      <c r="D244">
        <v>3</v>
      </c>
      <c r="E244" t="s">
        <v>2109</v>
      </c>
      <c r="F244" t="s">
        <v>736</v>
      </c>
      <c r="G244" s="1">
        <v>33419</v>
      </c>
      <c r="H244" t="s">
        <v>1745</v>
      </c>
      <c r="I244">
        <v>2</v>
      </c>
      <c r="M244" s="1">
        <f t="shared" si="6"/>
        <v>33737</v>
      </c>
      <c r="N244">
        <f t="shared" si="7"/>
        <v>318</v>
      </c>
      <c r="O244" t="str">
        <f>VLOOKUP(F244,'Country Mapping'!$A$1:$C$330,2,FALSE)</f>
        <v>Western Europe</v>
      </c>
      <c r="P244" t="str">
        <f>VLOOKUP(F244,'Country Mapping'!$A$1:$C$330,3,FALSE)</f>
        <v>Europe</v>
      </c>
    </row>
    <row r="245" spans="1:16" x14ac:dyDescent="0.25">
      <c r="A245" t="s">
        <v>305</v>
      </c>
      <c r="B245" t="s">
        <v>832</v>
      </c>
      <c r="C245" t="str">
        <f>VLOOKUP(B245,'Weight Classes'!$J$2:$K$18,2,FALSE)</f>
        <v>Bantamweight</v>
      </c>
      <c r="D245">
        <v>4</v>
      </c>
      <c r="E245" t="s">
        <v>2140</v>
      </c>
      <c r="F245" t="s">
        <v>747</v>
      </c>
      <c r="G245" s="1">
        <v>33737</v>
      </c>
      <c r="H245" t="s">
        <v>1745</v>
      </c>
      <c r="I245">
        <v>2</v>
      </c>
      <c r="M245" s="1">
        <f t="shared" si="6"/>
        <v>34545</v>
      </c>
      <c r="N245">
        <f t="shared" si="7"/>
        <v>808</v>
      </c>
      <c r="O245" t="str">
        <f>VLOOKUP(F245,'Country Mapping'!$A$1:$C$330,2,FALSE)</f>
        <v>Caribbean</v>
      </c>
      <c r="P245" t="str">
        <f>VLOOKUP(F245,'Country Mapping'!$A$1:$C$330,3,FALSE)</f>
        <v>North America</v>
      </c>
    </row>
    <row r="246" spans="1:16" x14ac:dyDescent="0.25">
      <c r="A246" t="s">
        <v>305</v>
      </c>
      <c r="B246" t="s">
        <v>832</v>
      </c>
      <c r="C246" t="str">
        <f>VLOOKUP(B246,'Weight Classes'!$J$2:$K$18,2,FALSE)</f>
        <v>Bantamweight</v>
      </c>
      <c r="D246">
        <v>5</v>
      </c>
      <c r="E246" t="s">
        <v>2141</v>
      </c>
      <c r="F246" t="s">
        <v>779</v>
      </c>
      <c r="G246" s="1">
        <v>34545</v>
      </c>
      <c r="H246" t="s">
        <v>1745</v>
      </c>
      <c r="I246">
        <v>2</v>
      </c>
      <c r="M246" s="1">
        <f t="shared" si="6"/>
        <v>34993</v>
      </c>
      <c r="N246">
        <f t="shared" si="7"/>
        <v>448</v>
      </c>
      <c r="O246" t="str">
        <f>VLOOKUP(F246,'Country Mapping'!$A$1:$C$330,2,FALSE)</f>
        <v>Sub-Saharan Africa</v>
      </c>
      <c r="P246" t="str">
        <f>VLOOKUP(F246,'Country Mapping'!$A$1:$C$330,3,FALSE)</f>
        <v>Africa</v>
      </c>
    </row>
    <row r="247" spans="1:16" x14ac:dyDescent="0.25">
      <c r="A247" t="s">
        <v>305</v>
      </c>
      <c r="B247" t="s">
        <v>832</v>
      </c>
      <c r="C247" t="str">
        <f>VLOOKUP(B247,'Weight Classes'!$J$2:$K$18,2,FALSE)</f>
        <v>Bantamweight</v>
      </c>
      <c r="D247">
        <v>6</v>
      </c>
      <c r="E247" t="s">
        <v>2110</v>
      </c>
      <c r="F247" t="s">
        <v>747</v>
      </c>
      <c r="G247" s="1">
        <v>34993</v>
      </c>
      <c r="H247" t="s">
        <v>1745</v>
      </c>
      <c r="I247">
        <v>1</v>
      </c>
      <c r="M247" s="1">
        <f t="shared" si="6"/>
        <v>35181</v>
      </c>
      <c r="N247">
        <f t="shared" si="7"/>
        <v>188</v>
      </c>
      <c r="O247" t="str">
        <f>VLOOKUP(F247,'Country Mapping'!$A$1:$C$330,2,FALSE)</f>
        <v>Caribbean</v>
      </c>
      <c r="P247" t="str">
        <f>VLOOKUP(F247,'Country Mapping'!$A$1:$C$330,3,FALSE)</f>
        <v>North America</v>
      </c>
    </row>
    <row r="248" spans="1:16" x14ac:dyDescent="0.25">
      <c r="A248" t="s">
        <v>305</v>
      </c>
      <c r="B248" t="s">
        <v>832</v>
      </c>
      <c r="C248" t="str">
        <f>VLOOKUP(B248,'Weight Classes'!$J$2:$K$18,2,FALSE)</f>
        <v>Bantamweight</v>
      </c>
      <c r="D248">
        <v>7</v>
      </c>
      <c r="E248" t="s">
        <v>2142</v>
      </c>
      <c r="F248" t="s">
        <v>736</v>
      </c>
      <c r="G248" s="1">
        <v>35181</v>
      </c>
      <c r="H248" t="s">
        <v>2120</v>
      </c>
      <c r="I248">
        <v>0</v>
      </c>
      <c r="L248" t="s">
        <v>2143</v>
      </c>
      <c r="M248" s="1">
        <f t="shared" si="6"/>
        <v>35639</v>
      </c>
      <c r="N248">
        <f t="shared" si="7"/>
        <v>458</v>
      </c>
      <c r="O248" t="str">
        <f>VLOOKUP(F248,'Country Mapping'!$A$1:$C$330,2,FALSE)</f>
        <v>Western Europe</v>
      </c>
      <c r="P248" t="str">
        <f>VLOOKUP(F248,'Country Mapping'!$A$1:$C$330,3,FALSE)</f>
        <v>Europe</v>
      </c>
    </row>
    <row r="249" spans="1:16" ht="15" customHeight="1" x14ac:dyDescent="0.25">
      <c r="A249" t="s">
        <v>305</v>
      </c>
      <c r="B249" t="s">
        <v>832</v>
      </c>
      <c r="C249" t="str">
        <f>VLOOKUP(B249,'Weight Classes'!$J$2:$K$18,2,FALSE)</f>
        <v>Bantamweight</v>
      </c>
      <c r="D249">
        <v>8</v>
      </c>
      <c r="E249" t="s">
        <v>2144</v>
      </c>
      <c r="F249" t="s">
        <v>770</v>
      </c>
      <c r="G249" s="1">
        <v>35639</v>
      </c>
      <c r="H249" t="s">
        <v>1123</v>
      </c>
      <c r="I249">
        <v>3</v>
      </c>
      <c r="L249" t="s">
        <v>2145</v>
      </c>
      <c r="M249" s="1">
        <f t="shared" si="6"/>
        <v>36533</v>
      </c>
      <c r="N249">
        <f t="shared" si="7"/>
        <v>894</v>
      </c>
      <c r="O249" t="str">
        <f>VLOOKUP(F249,'Country Mapping'!$A$1:$C$330,2,FALSE)</f>
        <v>South America</v>
      </c>
      <c r="P249" t="str">
        <f>VLOOKUP(F249,'Country Mapping'!$A$1:$C$330,3,FALSE)</f>
        <v>South America</v>
      </c>
    </row>
    <row r="250" spans="1:16" x14ac:dyDescent="0.25">
      <c r="A250" t="s">
        <v>305</v>
      </c>
      <c r="B250" t="s">
        <v>832</v>
      </c>
      <c r="C250" t="str">
        <f>VLOOKUP(B250,'Weight Classes'!$J$2:$K$18,2,FALSE)</f>
        <v>Bantamweight</v>
      </c>
      <c r="D250">
        <v>9</v>
      </c>
      <c r="E250" t="s">
        <v>663</v>
      </c>
      <c r="F250" t="s">
        <v>734</v>
      </c>
      <c r="G250" s="1">
        <v>36533</v>
      </c>
      <c r="H250" t="s">
        <v>2146</v>
      </c>
      <c r="I250">
        <v>1</v>
      </c>
      <c r="L250" t="s">
        <v>2147</v>
      </c>
      <c r="M250" s="1">
        <f t="shared" si="6"/>
        <v>36773</v>
      </c>
      <c r="N250">
        <f t="shared" si="7"/>
        <v>240</v>
      </c>
      <c r="O250" t="str">
        <f>VLOOKUP(F250,'Country Mapping'!$A$1:$C$330,2,FALSE)</f>
        <v>North America</v>
      </c>
      <c r="P250" t="str">
        <f>VLOOKUP(F250,'Country Mapping'!$A$1:$C$330,3,FALSE)</f>
        <v>North America</v>
      </c>
    </row>
    <row r="251" spans="1:16" x14ac:dyDescent="0.25">
      <c r="A251" t="s">
        <v>305</v>
      </c>
      <c r="B251" t="s">
        <v>832</v>
      </c>
      <c r="C251" t="str">
        <f>VLOOKUP(B251,'Weight Classes'!$J$2:$K$18,2,FALSE)</f>
        <v>Bantamweight</v>
      </c>
      <c r="D251">
        <v>10</v>
      </c>
      <c r="E251" t="s">
        <v>2148</v>
      </c>
      <c r="F251" t="s">
        <v>751</v>
      </c>
      <c r="G251" s="1">
        <v>36773</v>
      </c>
      <c r="H251" t="s">
        <v>1785</v>
      </c>
      <c r="I251">
        <v>1</v>
      </c>
      <c r="L251" t="s">
        <v>2149</v>
      </c>
      <c r="M251" s="1">
        <f t="shared" si="6"/>
        <v>37330</v>
      </c>
      <c r="N251">
        <f t="shared" si="7"/>
        <v>557</v>
      </c>
      <c r="O251" t="str">
        <f>VLOOKUP(F251,'Country Mapping'!$A$1:$C$330,2,FALSE)</f>
        <v>Central America</v>
      </c>
      <c r="P251" t="str">
        <f>VLOOKUP(F251,'Country Mapping'!$A$1:$C$330,3,FALSE)</f>
        <v>North America</v>
      </c>
    </row>
    <row r="252" spans="1:16" x14ac:dyDescent="0.25">
      <c r="A252" t="s">
        <v>305</v>
      </c>
      <c r="B252" t="s">
        <v>832</v>
      </c>
      <c r="C252" t="str">
        <f>VLOOKUP(B252,'Weight Classes'!$J$2:$K$18,2,FALSE)</f>
        <v>Bantamweight</v>
      </c>
      <c r="D252">
        <v>11</v>
      </c>
      <c r="E252" t="s">
        <v>2150</v>
      </c>
      <c r="F252" t="s">
        <v>768</v>
      </c>
      <c r="G252" s="1">
        <v>37330</v>
      </c>
      <c r="H252" t="s">
        <v>2151</v>
      </c>
      <c r="I252">
        <v>2</v>
      </c>
      <c r="M252" s="1">
        <f t="shared" si="6"/>
        <v>38114</v>
      </c>
      <c r="N252">
        <f t="shared" si="7"/>
        <v>784</v>
      </c>
      <c r="O252" t="str">
        <f>VLOOKUP(F252,'Country Mapping'!$A$1:$C$330,2,FALSE)</f>
        <v>North America</v>
      </c>
      <c r="P252" t="str">
        <f>VLOOKUP(F252,'Country Mapping'!$A$1:$C$330,3,FALSE)</f>
        <v>North America</v>
      </c>
    </row>
    <row r="253" spans="1:16" x14ac:dyDescent="0.25">
      <c r="A253" t="s">
        <v>305</v>
      </c>
      <c r="B253" t="s">
        <v>832</v>
      </c>
      <c r="C253" t="str">
        <f>VLOOKUP(B253,'Weight Classes'!$J$2:$K$18,2,FALSE)</f>
        <v>Bantamweight</v>
      </c>
      <c r="D253">
        <v>12</v>
      </c>
      <c r="E253" t="s">
        <v>2152</v>
      </c>
      <c r="F253" t="s">
        <v>790</v>
      </c>
      <c r="G253" s="1">
        <v>38114</v>
      </c>
      <c r="H253" t="s">
        <v>2153</v>
      </c>
      <c r="I253">
        <v>1</v>
      </c>
      <c r="M253" s="1">
        <f t="shared" si="6"/>
        <v>38654</v>
      </c>
      <c r="N253">
        <f t="shared" si="7"/>
        <v>540</v>
      </c>
      <c r="O253" t="str">
        <f>VLOOKUP(F253,'Country Mapping'!$A$1:$C$330,2,FALSE)</f>
        <v>Oceania</v>
      </c>
      <c r="P253" t="str">
        <f>VLOOKUP(F253,'Country Mapping'!$A$1:$C$330,3,FALSE)</f>
        <v>Asia</v>
      </c>
    </row>
    <row r="254" spans="1:16" x14ac:dyDescent="0.25">
      <c r="A254" t="s">
        <v>305</v>
      </c>
      <c r="B254" t="s">
        <v>832</v>
      </c>
      <c r="C254" t="str">
        <f>VLOOKUP(B254,'Weight Classes'!$J$2:$K$18,2,FALSE)</f>
        <v>Bantamweight</v>
      </c>
      <c r="D254">
        <v>13</v>
      </c>
      <c r="E254" t="s">
        <v>1569</v>
      </c>
      <c r="F254" t="s">
        <v>768</v>
      </c>
      <c r="G254" s="1">
        <v>38654</v>
      </c>
      <c r="H254" t="s">
        <v>1129</v>
      </c>
      <c r="I254">
        <v>1</v>
      </c>
      <c r="M254" s="1">
        <f t="shared" si="6"/>
        <v>39305</v>
      </c>
      <c r="N254">
        <f t="shared" si="7"/>
        <v>651</v>
      </c>
      <c r="O254" t="str">
        <f>VLOOKUP(F254,'Country Mapping'!$A$1:$C$330,2,FALSE)</f>
        <v>North America</v>
      </c>
      <c r="P254" t="str">
        <f>VLOOKUP(F254,'Country Mapping'!$A$1:$C$330,3,FALSE)</f>
        <v>North America</v>
      </c>
    </row>
    <row r="255" spans="1:16" x14ac:dyDescent="0.25">
      <c r="A255" t="s">
        <v>305</v>
      </c>
      <c r="B255" t="s">
        <v>832</v>
      </c>
      <c r="C255" t="str">
        <f>VLOOKUP(B255,'Weight Classes'!$J$2:$K$18,2,FALSE)</f>
        <v>Bantamweight</v>
      </c>
      <c r="D255">
        <v>14</v>
      </c>
      <c r="E255" t="s">
        <v>1624</v>
      </c>
      <c r="F255" t="s">
        <v>781</v>
      </c>
      <c r="G255" s="1">
        <v>39305</v>
      </c>
      <c r="H255" t="s">
        <v>2154</v>
      </c>
      <c r="I255">
        <v>1</v>
      </c>
      <c r="L255" t="s">
        <v>2155</v>
      </c>
      <c r="M255" s="1">
        <f t="shared" si="6"/>
        <v>39900</v>
      </c>
      <c r="N255">
        <f t="shared" si="7"/>
        <v>595</v>
      </c>
      <c r="O255" t="str">
        <f>VLOOKUP(F255,'Country Mapping'!$A$1:$C$330,2,FALSE)</f>
        <v>Oceania</v>
      </c>
      <c r="P255" t="str">
        <f>VLOOKUP(F255,'Country Mapping'!$A$1:$C$330,3,FALSE)</f>
        <v>Asia</v>
      </c>
    </row>
    <row r="256" spans="1:16" x14ac:dyDescent="0.25">
      <c r="A256" t="s">
        <v>305</v>
      </c>
      <c r="B256" t="s">
        <v>832</v>
      </c>
      <c r="C256" t="str">
        <f>VLOOKUP(B256,'Weight Classes'!$J$2:$K$18,2,FALSE)</f>
        <v>Bantamweight</v>
      </c>
      <c r="D256">
        <v>15</v>
      </c>
      <c r="E256" t="s">
        <v>1609</v>
      </c>
      <c r="F256" t="s">
        <v>768</v>
      </c>
      <c r="G256" s="1">
        <v>39900</v>
      </c>
      <c r="H256" t="s">
        <v>2157</v>
      </c>
      <c r="I256">
        <v>2</v>
      </c>
      <c r="L256" t="s">
        <v>2156</v>
      </c>
      <c r="M256" s="1">
        <f t="shared" si="6"/>
        <v>40593</v>
      </c>
      <c r="N256">
        <f t="shared" si="7"/>
        <v>693</v>
      </c>
      <c r="O256" t="str">
        <f>VLOOKUP(F256,'Country Mapping'!$A$1:$C$330,2,FALSE)</f>
        <v>North America</v>
      </c>
      <c r="P256" t="str">
        <f>VLOOKUP(F256,'Country Mapping'!$A$1:$C$330,3,FALSE)</f>
        <v>North America</v>
      </c>
    </row>
    <row r="257" spans="1:16" x14ac:dyDescent="0.25">
      <c r="A257" t="s">
        <v>305</v>
      </c>
      <c r="B257" t="s">
        <v>832</v>
      </c>
      <c r="C257" t="str">
        <f>VLOOKUP(B257,'Weight Classes'!$J$2:$K$18,2,FALSE)</f>
        <v>Bantamweight</v>
      </c>
      <c r="D257">
        <v>16</v>
      </c>
      <c r="E257" t="s">
        <v>1610</v>
      </c>
      <c r="F257" t="s">
        <v>781</v>
      </c>
      <c r="G257" s="1">
        <v>40593</v>
      </c>
      <c r="H257" t="s">
        <v>1064</v>
      </c>
      <c r="I257">
        <v>2</v>
      </c>
      <c r="L257" t="s">
        <v>2158</v>
      </c>
      <c r="M257" s="1">
        <f t="shared" si="6"/>
        <v>40873</v>
      </c>
      <c r="N257">
        <f t="shared" si="7"/>
        <v>280</v>
      </c>
      <c r="O257" t="str">
        <f>VLOOKUP(F257,'Country Mapping'!$A$1:$C$330,2,FALSE)</f>
        <v>Oceania</v>
      </c>
      <c r="P257" t="str">
        <f>VLOOKUP(F257,'Country Mapping'!$A$1:$C$330,3,FALSE)</f>
        <v>Asia</v>
      </c>
    </row>
    <row r="258" spans="1:16" ht="15" customHeight="1" x14ac:dyDescent="0.25">
      <c r="A258" t="s">
        <v>305</v>
      </c>
      <c r="B258" t="s">
        <v>832</v>
      </c>
      <c r="C258" t="str">
        <f>VLOOKUP(B258,'Weight Classes'!$J$2:$K$18,2,FALSE)</f>
        <v>Bantamweight</v>
      </c>
      <c r="D258">
        <v>17</v>
      </c>
      <c r="E258" t="s">
        <v>1694</v>
      </c>
      <c r="F258" t="s">
        <v>768</v>
      </c>
      <c r="G258" s="1">
        <v>40873</v>
      </c>
      <c r="H258" t="s">
        <v>2159</v>
      </c>
      <c r="I258">
        <v>0</v>
      </c>
      <c r="L258" t="s">
        <v>2333</v>
      </c>
      <c r="M258" s="1">
        <f t="shared" si="6"/>
        <v>41202</v>
      </c>
      <c r="N258">
        <f t="shared" si="7"/>
        <v>329</v>
      </c>
      <c r="O258" t="str">
        <f>VLOOKUP(F258,'Country Mapping'!$A$1:$C$330,2,FALSE)</f>
        <v>North America</v>
      </c>
      <c r="P258" t="str">
        <f>VLOOKUP(F258,'Country Mapping'!$A$1:$C$330,3,FALSE)</f>
        <v>North America</v>
      </c>
    </row>
    <row r="259" spans="1:16" ht="15" customHeight="1" x14ac:dyDescent="0.25">
      <c r="A259" t="s">
        <v>305</v>
      </c>
      <c r="B259" t="s">
        <v>832</v>
      </c>
      <c r="C259" t="str">
        <f>VLOOKUP(B259,'Weight Classes'!$J$2:$K$18,2,FALSE)</f>
        <v>Bantamweight</v>
      </c>
      <c r="D259">
        <v>18</v>
      </c>
      <c r="E259" t="s">
        <v>2160</v>
      </c>
      <c r="F259" t="s">
        <v>790</v>
      </c>
      <c r="G259" s="1">
        <v>41202</v>
      </c>
      <c r="H259" t="s">
        <v>2162</v>
      </c>
      <c r="I259">
        <v>0</v>
      </c>
      <c r="L259" t="s">
        <v>2161</v>
      </c>
      <c r="M259" s="1">
        <f t="shared" si="6"/>
        <v>41335</v>
      </c>
      <c r="N259">
        <f t="shared" si="7"/>
        <v>133</v>
      </c>
      <c r="O259" t="str">
        <f>VLOOKUP(F259,'Country Mapping'!$A$1:$C$330,2,FALSE)</f>
        <v>Oceania</v>
      </c>
      <c r="P259" t="str">
        <f>VLOOKUP(F259,'Country Mapping'!$A$1:$C$330,3,FALSE)</f>
        <v>Asia</v>
      </c>
    </row>
    <row r="260" spans="1:16" x14ac:dyDescent="0.25">
      <c r="A260" t="s">
        <v>305</v>
      </c>
      <c r="B260" t="s">
        <v>832</v>
      </c>
      <c r="C260" t="str">
        <f>VLOOKUP(B260,'Weight Classes'!$J$2:$K$18,2,FALSE)</f>
        <v>Bantamweight</v>
      </c>
      <c r="D260">
        <v>19</v>
      </c>
      <c r="E260" t="s">
        <v>2163</v>
      </c>
      <c r="F260" t="s">
        <v>783</v>
      </c>
      <c r="G260" s="1">
        <v>41335</v>
      </c>
      <c r="H260" t="s">
        <v>2164</v>
      </c>
      <c r="I260">
        <v>0</v>
      </c>
      <c r="M260" s="1">
        <f t="shared" ref="M260:M323" si="8">IF(B261=B260,G261,"")</f>
        <v>41487</v>
      </c>
      <c r="N260">
        <f t="shared" ref="N260:N323" si="9">IF(B260=B261,M260-G260,"")</f>
        <v>152</v>
      </c>
      <c r="O260" t="str">
        <f>VLOOKUP(F260,'Country Mapping'!$A$1:$C$330,2,FALSE)</f>
        <v>Sub-Saharan Africa</v>
      </c>
      <c r="P260" t="str">
        <f>VLOOKUP(F260,'Country Mapping'!$A$1:$C$330,3,FALSE)</f>
        <v>Africa</v>
      </c>
    </row>
    <row r="261" spans="1:16" x14ac:dyDescent="0.25">
      <c r="A261" t="s">
        <v>305</v>
      </c>
      <c r="B261" t="s">
        <v>832</v>
      </c>
      <c r="C261" t="str">
        <f>VLOOKUP(B261,'Weight Classes'!$J$2:$K$18,2,FALSE)</f>
        <v>Bantamweight</v>
      </c>
      <c r="D261">
        <v>20</v>
      </c>
      <c r="E261" t="s">
        <v>2165</v>
      </c>
      <c r="F261" t="s">
        <v>771</v>
      </c>
      <c r="G261" s="1">
        <v>41487</v>
      </c>
      <c r="H261" t="s">
        <v>2166</v>
      </c>
      <c r="I261">
        <v>3</v>
      </c>
      <c r="L261" t="s">
        <v>2167</v>
      </c>
      <c r="M261" s="1">
        <f t="shared" si="8"/>
        <v>42224</v>
      </c>
      <c r="N261">
        <f t="shared" si="9"/>
        <v>737</v>
      </c>
      <c r="O261" t="str">
        <f>VLOOKUP(F261,'Country Mapping'!$A$1:$C$330,2,FALSE)</f>
        <v>East Asia</v>
      </c>
      <c r="P261" t="str">
        <f>VLOOKUP(F261,'Country Mapping'!$A$1:$C$330,3,FALSE)</f>
        <v>Asia</v>
      </c>
    </row>
    <row r="262" spans="1:16" x14ac:dyDescent="0.25">
      <c r="A262" t="s">
        <v>305</v>
      </c>
      <c r="B262" t="s">
        <v>832</v>
      </c>
      <c r="C262" t="str">
        <f>VLOOKUP(B262,'Weight Classes'!$J$2:$K$18,2,FALSE)</f>
        <v>Bantamweight</v>
      </c>
      <c r="D262">
        <v>21</v>
      </c>
      <c r="E262" t="s">
        <v>2160</v>
      </c>
      <c r="F262" t="s">
        <v>790</v>
      </c>
      <c r="G262" s="1">
        <v>42224</v>
      </c>
      <c r="H262" t="s">
        <v>2169</v>
      </c>
      <c r="I262">
        <v>1</v>
      </c>
      <c r="L262" t="s">
        <v>2168</v>
      </c>
      <c r="M262" s="1">
        <f t="shared" si="8"/>
        <v>42578</v>
      </c>
      <c r="N262">
        <f t="shared" si="9"/>
        <v>354</v>
      </c>
      <c r="O262" t="str">
        <f>VLOOKUP(F262,'Country Mapping'!$A$1:$C$330,2,FALSE)</f>
        <v>Oceania</v>
      </c>
      <c r="P262" t="str">
        <f>VLOOKUP(F262,'Country Mapping'!$A$1:$C$330,3,FALSE)</f>
        <v>Asia</v>
      </c>
    </row>
    <row r="263" spans="1:16" x14ac:dyDescent="0.25">
      <c r="A263" t="s">
        <v>305</v>
      </c>
      <c r="B263" t="s">
        <v>832</v>
      </c>
      <c r="C263" t="str">
        <f>VLOOKUP(B263,'Weight Classes'!$J$2:$K$18,2,FALSE)</f>
        <v>Bantamweight</v>
      </c>
      <c r="D263">
        <v>22</v>
      </c>
      <c r="E263" t="s">
        <v>2170</v>
      </c>
      <c r="F263" t="s">
        <v>781</v>
      </c>
      <c r="G263" s="1">
        <v>42578</v>
      </c>
      <c r="H263" t="s">
        <v>1273</v>
      </c>
      <c r="I263">
        <v>0</v>
      </c>
      <c r="L263" t="s">
        <v>2171</v>
      </c>
      <c r="M263" s="1">
        <f t="shared" si="8"/>
        <v>42848</v>
      </c>
      <c r="N263">
        <f t="shared" si="9"/>
        <v>270</v>
      </c>
      <c r="O263" t="str">
        <f>VLOOKUP(F263,'Country Mapping'!$A$1:$C$330,2,FALSE)</f>
        <v>Oceania</v>
      </c>
      <c r="P263" t="str">
        <f>VLOOKUP(F263,'Country Mapping'!$A$1:$C$330,3,FALSE)</f>
        <v>Asia</v>
      </c>
    </row>
    <row r="264" spans="1:16" x14ac:dyDescent="0.25">
      <c r="A264" t="s">
        <v>305</v>
      </c>
      <c r="B264" t="s">
        <v>832</v>
      </c>
      <c r="C264" t="str">
        <f>VLOOKUP(B264,'Weight Classes'!$J$2:$K$18,2,FALSE)</f>
        <v>Bantamweight</v>
      </c>
      <c r="D264">
        <v>23</v>
      </c>
      <c r="E264" t="s">
        <v>2172</v>
      </c>
      <c r="F264" t="s">
        <v>735</v>
      </c>
      <c r="G264" s="1">
        <v>42848</v>
      </c>
      <c r="H264" t="s">
        <v>1072</v>
      </c>
      <c r="I264">
        <v>3</v>
      </c>
      <c r="L264" t="s">
        <v>1084</v>
      </c>
      <c r="M264" s="1">
        <f t="shared" si="8"/>
        <v>43799</v>
      </c>
      <c r="N264">
        <f t="shared" si="9"/>
        <v>951</v>
      </c>
      <c r="O264" t="str">
        <f>VLOOKUP(F264,'Country Mapping'!$A$1:$C$330,2,FALSE)</f>
        <v>Sub-Saharan Africa</v>
      </c>
      <c r="P264" t="str">
        <f>VLOOKUP(F264,'Country Mapping'!$A$1:$C$330,3,FALSE)</f>
        <v>Africa</v>
      </c>
    </row>
    <row r="265" spans="1:16" x14ac:dyDescent="0.25">
      <c r="A265" t="s">
        <v>305</v>
      </c>
      <c r="B265" t="s">
        <v>832</v>
      </c>
      <c r="C265" t="str">
        <f>VLOOKUP(B265,'Weight Classes'!$J$2:$K$18,2,FALSE)</f>
        <v>Bantamweight</v>
      </c>
      <c r="D265">
        <v>24</v>
      </c>
      <c r="E265" t="s">
        <v>2173</v>
      </c>
      <c r="F265" t="s">
        <v>781</v>
      </c>
      <c r="G265" s="1">
        <v>43799</v>
      </c>
      <c r="H265" t="s">
        <v>2174</v>
      </c>
      <c r="I265">
        <v>0</v>
      </c>
      <c r="M265" s="1" t="str">
        <f t="shared" si="8"/>
        <v/>
      </c>
      <c r="N265" t="str">
        <f t="shared" si="9"/>
        <v/>
      </c>
      <c r="O265" t="str">
        <f>VLOOKUP(F265,'Country Mapping'!$A$1:$C$330,2,FALSE)</f>
        <v>Oceania</v>
      </c>
      <c r="P265" t="str">
        <f>VLOOKUP(F265,'Country Mapping'!$A$1:$C$330,3,FALSE)</f>
        <v>Asia</v>
      </c>
    </row>
    <row r="266" spans="1:16" x14ac:dyDescent="0.25">
      <c r="A266" t="s">
        <v>305</v>
      </c>
      <c r="B266" t="s">
        <v>2334</v>
      </c>
      <c r="C266" t="str">
        <f>VLOOKUP(B266,'Weight Classes'!$J$2:$K$18,2,FALSE)</f>
        <v>Super flyweight</v>
      </c>
      <c r="D266">
        <v>1</v>
      </c>
      <c r="E266" t="s">
        <v>2175</v>
      </c>
      <c r="F266" t="s">
        <v>747</v>
      </c>
      <c r="G266" s="1">
        <v>32627</v>
      </c>
      <c r="H266" t="s">
        <v>2027</v>
      </c>
      <c r="I266">
        <v>4</v>
      </c>
      <c r="L266" t="s">
        <v>2176</v>
      </c>
      <c r="M266" s="1">
        <f t="shared" si="8"/>
        <v>33656</v>
      </c>
      <c r="N266">
        <f t="shared" si="9"/>
        <v>1029</v>
      </c>
      <c r="O266" t="str">
        <f>VLOOKUP(F266,'Country Mapping'!$A$1:$C$330,2,FALSE)</f>
        <v>Caribbean</v>
      </c>
      <c r="P266" t="str">
        <f>VLOOKUP(F266,'Country Mapping'!$A$1:$C$330,3,FALSE)</f>
        <v>North America</v>
      </c>
    </row>
    <row r="267" spans="1:16" x14ac:dyDescent="0.25">
      <c r="A267" t="s">
        <v>305</v>
      </c>
      <c r="B267" t="s">
        <v>2334</v>
      </c>
      <c r="C267" t="str">
        <f>VLOOKUP(B267,'Weight Classes'!$J$2:$K$18,2,FALSE)</f>
        <v>Super flyweight</v>
      </c>
      <c r="D267">
        <v>2</v>
      </c>
      <c r="E267" t="s">
        <v>2177</v>
      </c>
      <c r="F267" t="s">
        <v>768</v>
      </c>
      <c r="G267" s="1">
        <v>33656</v>
      </c>
      <c r="H267" t="s">
        <v>1064</v>
      </c>
      <c r="I267">
        <v>0</v>
      </c>
      <c r="M267" s="1">
        <f t="shared" si="8"/>
        <v>33851</v>
      </c>
      <c r="N267">
        <f t="shared" si="9"/>
        <v>195</v>
      </c>
      <c r="O267" t="str">
        <f>VLOOKUP(F267,'Country Mapping'!$A$1:$C$330,2,FALSE)</f>
        <v>North America</v>
      </c>
      <c r="P267" t="str">
        <f>VLOOKUP(F267,'Country Mapping'!$A$1:$C$330,3,FALSE)</f>
        <v>North America</v>
      </c>
    </row>
    <row r="268" spans="1:16" x14ac:dyDescent="0.25">
      <c r="A268" t="s">
        <v>305</v>
      </c>
      <c r="B268" t="s">
        <v>2334</v>
      </c>
      <c r="C268" t="str">
        <f>VLOOKUP(B268,'Weight Classes'!$J$2:$K$18,2,FALSE)</f>
        <v>Super flyweight</v>
      </c>
      <c r="D268">
        <v>3</v>
      </c>
      <c r="E268" t="s">
        <v>665</v>
      </c>
      <c r="F268" t="s">
        <v>766</v>
      </c>
      <c r="G268" s="1">
        <v>33851</v>
      </c>
      <c r="H268" t="s">
        <v>1156</v>
      </c>
      <c r="I268">
        <v>3</v>
      </c>
      <c r="L268" t="s">
        <v>2178</v>
      </c>
      <c r="M268" s="1">
        <f t="shared" si="8"/>
        <v>34621</v>
      </c>
      <c r="N268">
        <f t="shared" si="9"/>
        <v>770</v>
      </c>
      <c r="O268" t="str">
        <f>VLOOKUP(F268,'Country Mapping'!$A$1:$C$330,2,FALSE)</f>
        <v>Western Europe</v>
      </c>
      <c r="P268" t="str">
        <f>VLOOKUP(F268,'Country Mapping'!$A$1:$C$330,3,FALSE)</f>
        <v>Europe</v>
      </c>
    </row>
    <row r="269" spans="1:16" ht="15" customHeight="1" x14ac:dyDescent="0.25">
      <c r="A269" t="s">
        <v>305</v>
      </c>
      <c r="B269" t="s">
        <v>2334</v>
      </c>
      <c r="C269" t="str">
        <f>VLOOKUP(B269,'Weight Classes'!$J$2:$K$18,2,FALSE)</f>
        <v>Super flyweight</v>
      </c>
      <c r="D269">
        <v>4</v>
      </c>
      <c r="E269" t="s">
        <v>663</v>
      </c>
      <c r="F269" t="s">
        <v>734</v>
      </c>
      <c r="G269" s="1">
        <v>34621</v>
      </c>
      <c r="H269" t="s">
        <v>2146</v>
      </c>
      <c r="I269">
        <v>13</v>
      </c>
      <c r="L269" t="s">
        <v>2337</v>
      </c>
      <c r="M269" s="1">
        <f t="shared" si="8"/>
        <v>36106</v>
      </c>
      <c r="N269">
        <f t="shared" si="9"/>
        <v>1485</v>
      </c>
      <c r="O269" t="str">
        <f>VLOOKUP(F269,'Country Mapping'!$A$1:$C$330,2,FALSE)</f>
        <v>North America</v>
      </c>
      <c r="P269" t="str">
        <f>VLOOKUP(F269,'Country Mapping'!$A$1:$C$330,3,FALSE)</f>
        <v>North America</v>
      </c>
    </row>
    <row r="270" spans="1:16" x14ac:dyDescent="0.25">
      <c r="A270" t="s">
        <v>305</v>
      </c>
      <c r="B270" t="s">
        <v>2334</v>
      </c>
      <c r="C270" t="str">
        <f>VLOOKUP(B270,'Weight Classes'!$J$2:$K$18,2,FALSE)</f>
        <v>Super flyweight</v>
      </c>
      <c r="D270">
        <v>5</v>
      </c>
      <c r="E270" t="s">
        <v>2179</v>
      </c>
      <c r="F270" t="s">
        <v>756</v>
      </c>
      <c r="G270" s="1">
        <v>36106</v>
      </c>
      <c r="H270" t="s">
        <v>2181</v>
      </c>
      <c r="I270">
        <v>0</v>
      </c>
      <c r="L270" t="s">
        <v>2180</v>
      </c>
      <c r="M270" s="1">
        <f t="shared" si="8"/>
        <v>36318</v>
      </c>
      <c r="N270">
        <f t="shared" si="9"/>
        <v>212</v>
      </c>
      <c r="O270" t="str">
        <f>VLOOKUP(F270,'Country Mapping'!$A$1:$C$330,2,FALSE)</f>
        <v>South America</v>
      </c>
      <c r="P270" t="str">
        <f>VLOOKUP(F270,'Country Mapping'!$A$1:$C$330,3,FALSE)</f>
        <v>South America</v>
      </c>
    </row>
    <row r="271" spans="1:16" x14ac:dyDescent="0.25">
      <c r="A271" t="s">
        <v>305</v>
      </c>
      <c r="B271" t="s">
        <v>2334</v>
      </c>
      <c r="C271" t="str">
        <f>VLOOKUP(B271,'Weight Classes'!$J$2:$K$18,2,FALSE)</f>
        <v>Super flyweight</v>
      </c>
      <c r="D271">
        <v>6</v>
      </c>
      <c r="E271" t="s">
        <v>2182</v>
      </c>
      <c r="F271" t="s">
        <v>768</v>
      </c>
      <c r="G271" s="1">
        <v>36318</v>
      </c>
      <c r="H271" t="s">
        <v>2183</v>
      </c>
      <c r="I271">
        <v>1</v>
      </c>
      <c r="M271" s="1">
        <f t="shared" si="8"/>
        <v>36484</v>
      </c>
      <c r="N271">
        <f t="shared" si="9"/>
        <v>166</v>
      </c>
      <c r="O271" t="str">
        <f>VLOOKUP(F271,'Country Mapping'!$A$1:$C$330,2,FALSE)</f>
        <v>North America</v>
      </c>
      <c r="P271" t="str">
        <f>VLOOKUP(F271,'Country Mapping'!$A$1:$C$330,3,FALSE)</f>
        <v>North America</v>
      </c>
    </row>
    <row r="272" spans="1:16" x14ac:dyDescent="0.25">
      <c r="A272" t="s">
        <v>305</v>
      </c>
      <c r="B272" t="s">
        <v>2334</v>
      </c>
      <c r="C272" t="str">
        <f>VLOOKUP(B272,'Weight Classes'!$J$2:$K$18,2,FALSE)</f>
        <v>Super flyweight</v>
      </c>
      <c r="D272">
        <v>7</v>
      </c>
      <c r="E272" t="s">
        <v>2184</v>
      </c>
      <c r="F272" t="s">
        <v>775</v>
      </c>
      <c r="G272" s="1">
        <v>36484</v>
      </c>
      <c r="H272" t="s">
        <v>1064</v>
      </c>
      <c r="I272">
        <v>2</v>
      </c>
      <c r="M272" s="1">
        <f t="shared" si="8"/>
        <v>37058</v>
      </c>
      <c r="N272">
        <f t="shared" si="9"/>
        <v>574</v>
      </c>
      <c r="O272" t="str">
        <f>VLOOKUP(F272,'Country Mapping'!$A$1:$C$330,2,FALSE)</f>
        <v>Central America</v>
      </c>
      <c r="P272" t="str">
        <f>VLOOKUP(F272,'Country Mapping'!$A$1:$C$330,3,FALSE)</f>
        <v>North America</v>
      </c>
    </row>
    <row r="273" spans="1:16" x14ac:dyDescent="0.25">
      <c r="A273" t="s">
        <v>305</v>
      </c>
      <c r="B273" t="s">
        <v>2334</v>
      </c>
      <c r="C273" t="str">
        <f>VLOOKUP(B273,'Weight Classes'!$J$2:$K$18,2,FALSE)</f>
        <v>Super flyweight</v>
      </c>
      <c r="D273">
        <v>8</v>
      </c>
      <c r="E273" t="s">
        <v>2185</v>
      </c>
      <c r="F273" t="s">
        <v>751</v>
      </c>
      <c r="G273" s="1">
        <v>37058</v>
      </c>
      <c r="H273" t="s">
        <v>1228</v>
      </c>
      <c r="I273">
        <v>1</v>
      </c>
      <c r="M273" s="1">
        <f t="shared" si="8"/>
        <v>37429</v>
      </c>
      <c r="N273">
        <f t="shared" si="9"/>
        <v>371</v>
      </c>
      <c r="O273" t="str">
        <f>VLOOKUP(F273,'Country Mapping'!$A$1:$C$330,2,FALSE)</f>
        <v>Central America</v>
      </c>
      <c r="P273" t="str">
        <f>VLOOKUP(F273,'Country Mapping'!$A$1:$C$330,3,FALSE)</f>
        <v>North America</v>
      </c>
    </row>
    <row r="274" spans="1:16" x14ac:dyDescent="0.25">
      <c r="A274" t="s">
        <v>305</v>
      </c>
      <c r="B274" t="s">
        <v>2334</v>
      </c>
      <c r="C274" t="str">
        <f>VLOOKUP(B274,'Weight Classes'!$J$2:$K$18,2,FALSE)</f>
        <v>Super flyweight</v>
      </c>
      <c r="D274">
        <v>9</v>
      </c>
      <c r="E274" t="s">
        <v>1609</v>
      </c>
      <c r="F274" t="s">
        <v>768</v>
      </c>
      <c r="G274" s="1">
        <v>37429</v>
      </c>
      <c r="H274" t="s">
        <v>1064</v>
      </c>
      <c r="I274">
        <v>1</v>
      </c>
      <c r="M274" s="1">
        <f t="shared" si="8"/>
        <v>37849</v>
      </c>
      <c r="N274">
        <f t="shared" si="9"/>
        <v>420</v>
      </c>
      <c r="O274" t="str">
        <f>VLOOKUP(F274,'Country Mapping'!$A$1:$C$330,2,FALSE)</f>
        <v>North America</v>
      </c>
      <c r="P274" t="str">
        <f>VLOOKUP(F274,'Country Mapping'!$A$1:$C$330,3,FALSE)</f>
        <v>North America</v>
      </c>
    </row>
    <row r="275" spans="1:16" x14ac:dyDescent="0.25">
      <c r="A275" t="s">
        <v>305</v>
      </c>
      <c r="B275" t="s">
        <v>2334</v>
      </c>
      <c r="C275" t="str">
        <f>VLOOKUP(B275,'Weight Classes'!$J$2:$K$18,2,FALSE)</f>
        <v>Super flyweight</v>
      </c>
      <c r="D275">
        <v>10</v>
      </c>
      <c r="E275" t="s">
        <v>2186</v>
      </c>
      <c r="F275" t="s">
        <v>734</v>
      </c>
      <c r="G275" s="1">
        <v>37849</v>
      </c>
      <c r="H275" t="s">
        <v>1951</v>
      </c>
      <c r="I275">
        <v>1</v>
      </c>
      <c r="M275" s="1">
        <f t="shared" si="8"/>
        <v>38255</v>
      </c>
      <c r="N275">
        <f t="shared" si="9"/>
        <v>406</v>
      </c>
      <c r="O275" t="str">
        <f>VLOOKUP(F275,'Country Mapping'!$A$1:$C$330,2,FALSE)</f>
        <v>North America</v>
      </c>
      <c r="P275" t="str">
        <f>VLOOKUP(F275,'Country Mapping'!$A$1:$C$330,3,FALSE)</f>
        <v>North America</v>
      </c>
    </row>
    <row r="276" spans="1:16" x14ac:dyDescent="0.25">
      <c r="A276" t="s">
        <v>305</v>
      </c>
      <c r="B276" t="s">
        <v>2334</v>
      </c>
      <c r="C276" t="str">
        <f>VLOOKUP(B276,'Weight Classes'!$J$2:$K$18,2,FALSE)</f>
        <v>Super flyweight</v>
      </c>
      <c r="D276">
        <v>11</v>
      </c>
      <c r="E276" t="s">
        <v>2187</v>
      </c>
      <c r="F276" t="s">
        <v>768</v>
      </c>
      <c r="G276" s="1">
        <v>38255</v>
      </c>
      <c r="H276" t="s">
        <v>2188</v>
      </c>
      <c r="I276">
        <v>0</v>
      </c>
      <c r="M276" s="1">
        <f t="shared" si="8"/>
        <v>38451</v>
      </c>
      <c r="N276">
        <f t="shared" si="9"/>
        <v>196</v>
      </c>
      <c r="O276" t="str">
        <f>VLOOKUP(F276,'Country Mapping'!$A$1:$C$330,2,FALSE)</f>
        <v>North America</v>
      </c>
      <c r="P276" t="str">
        <f>VLOOKUP(F276,'Country Mapping'!$A$1:$C$330,3,FALSE)</f>
        <v>North America</v>
      </c>
    </row>
    <row r="277" spans="1:16" x14ac:dyDescent="0.25">
      <c r="A277" t="s">
        <v>305</v>
      </c>
      <c r="B277" t="s">
        <v>2334</v>
      </c>
      <c r="C277" t="str">
        <f>VLOOKUP(B277,'Weight Classes'!$J$2:$K$18,2,FALSE)</f>
        <v>Super flyweight</v>
      </c>
      <c r="D277">
        <v>12</v>
      </c>
      <c r="E277" t="s">
        <v>2189</v>
      </c>
      <c r="F277" t="s">
        <v>768</v>
      </c>
      <c r="G277" s="1">
        <v>38451</v>
      </c>
      <c r="H277" t="s">
        <v>2190</v>
      </c>
      <c r="I277">
        <v>6</v>
      </c>
      <c r="L277" t="s">
        <v>2191</v>
      </c>
      <c r="M277" s="1">
        <f t="shared" si="8"/>
        <v>39900</v>
      </c>
      <c r="N277">
        <f t="shared" si="9"/>
        <v>1449</v>
      </c>
      <c r="O277" t="str">
        <f>VLOOKUP(F277,'Country Mapping'!$A$1:$C$330,2,FALSE)</f>
        <v>North America</v>
      </c>
      <c r="P277" t="str">
        <f>VLOOKUP(F277,'Country Mapping'!$A$1:$C$330,3,FALSE)</f>
        <v>North America</v>
      </c>
    </row>
    <row r="278" spans="1:16" x14ac:dyDescent="0.25">
      <c r="A278" t="s">
        <v>305</v>
      </c>
      <c r="B278" t="s">
        <v>2334</v>
      </c>
      <c r="C278" t="str">
        <f>VLOOKUP(B278,'Weight Classes'!$J$2:$K$18,2,FALSE)</f>
        <v>Super flyweight</v>
      </c>
      <c r="D278">
        <v>13</v>
      </c>
      <c r="E278" t="s">
        <v>2192</v>
      </c>
      <c r="F278" t="s">
        <v>747</v>
      </c>
      <c r="G278" s="1">
        <v>39900</v>
      </c>
      <c r="H278" t="s">
        <v>2194</v>
      </c>
      <c r="I278">
        <v>0</v>
      </c>
      <c r="L278" t="s">
        <v>2193</v>
      </c>
      <c r="M278" s="1">
        <f t="shared" si="8"/>
        <v>40060</v>
      </c>
      <c r="N278">
        <f t="shared" si="9"/>
        <v>160</v>
      </c>
      <c r="O278" t="str">
        <f>VLOOKUP(F278,'Country Mapping'!$A$1:$C$330,2,FALSE)</f>
        <v>Caribbean</v>
      </c>
      <c r="P278" t="str">
        <f>VLOOKUP(F278,'Country Mapping'!$A$1:$C$330,3,FALSE)</f>
        <v>North America</v>
      </c>
    </row>
    <row r="279" spans="1:16" x14ac:dyDescent="0.25">
      <c r="A279" t="s">
        <v>305</v>
      </c>
      <c r="B279" t="s">
        <v>2334</v>
      </c>
      <c r="C279" t="str">
        <f>VLOOKUP(B279,'Weight Classes'!$J$2:$K$18,2,FALSE)</f>
        <v>Super flyweight</v>
      </c>
      <c r="D279">
        <v>14</v>
      </c>
      <c r="E279" t="s">
        <v>2195</v>
      </c>
      <c r="F279" t="s">
        <v>781</v>
      </c>
      <c r="G279" s="1">
        <v>40060</v>
      </c>
      <c r="H279" t="s">
        <v>2196</v>
      </c>
      <c r="I279">
        <v>0</v>
      </c>
      <c r="L279" t="s">
        <v>2197</v>
      </c>
      <c r="M279" s="1">
        <f t="shared" si="8"/>
        <v>40208</v>
      </c>
      <c r="N279">
        <f t="shared" si="9"/>
        <v>148</v>
      </c>
      <c r="O279" t="str">
        <f>VLOOKUP(F279,'Country Mapping'!$A$1:$C$330,2,FALSE)</f>
        <v>Oceania</v>
      </c>
      <c r="P279" t="str">
        <f>VLOOKUP(F279,'Country Mapping'!$A$1:$C$330,3,FALSE)</f>
        <v>Asia</v>
      </c>
    </row>
    <row r="280" spans="1:16" x14ac:dyDescent="0.25">
      <c r="A280" t="s">
        <v>305</v>
      </c>
      <c r="B280" t="s">
        <v>2334</v>
      </c>
      <c r="C280" t="str">
        <f>VLOOKUP(B280,'Weight Classes'!$J$2:$K$18,2,FALSE)</f>
        <v>Super flyweight</v>
      </c>
      <c r="D280">
        <v>15</v>
      </c>
      <c r="E280" t="s">
        <v>1694</v>
      </c>
      <c r="F280" t="s">
        <v>768</v>
      </c>
      <c r="G280" s="1">
        <v>40208</v>
      </c>
      <c r="H280" t="s">
        <v>1227</v>
      </c>
      <c r="I280">
        <v>0</v>
      </c>
      <c r="L280" t="s">
        <v>2338</v>
      </c>
      <c r="M280" s="1">
        <f t="shared" si="8"/>
        <v>40313</v>
      </c>
      <c r="N280">
        <f t="shared" si="9"/>
        <v>105</v>
      </c>
      <c r="O280" t="str">
        <f>VLOOKUP(F280,'Country Mapping'!$A$1:$C$330,2,FALSE)</f>
        <v>North America</v>
      </c>
      <c r="P280" t="str">
        <f>VLOOKUP(F280,'Country Mapping'!$A$1:$C$330,3,FALSE)</f>
        <v>North America</v>
      </c>
    </row>
    <row r="281" spans="1:16" x14ac:dyDescent="0.25">
      <c r="A281" t="s">
        <v>305</v>
      </c>
      <c r="B281" t="s">
        <v>2334</v>
      </c>
      <c r="C281" t="str">
        <f>VLOOKUP(B281,'Weight Classes'!$J$2:$K$18,2,FALSE)</f>
        <v>Super flyweight</v>
      </c>
      <c r="D281">
        <v>16</v>
      </c>
      <c r="E281" t="s">
        <v>2198</v>
      </c>
      <c r="F281" t="s">
        <v>756</v>
      </c>
      <c r="G281" s="1">
        <v>40313</v>
      </c>
      <c r="H281" t="s">
        <v>2200</v>
      </c>
      <c r="I281">
        <v>11</v>
      </c>
      <c r="L281" t="s">
        <v>2199</v>
      </c>
      <c r="M281" s="1">
        <f t="shared" si="8"/>
        <v>42003</v>
      </c>
      <c r="N281">
        <f t="shared" si="9"/>
        <v>1690</v>
      </c>
      <c r="O281" t="str">
        <f>VLOOKUP(F281,'Country Mapping'!$A$1:$C$330,2,FALSE)</f>
        <v>South America</v>
      </c>
      <c r="P281" t="str">
        <f>VLOOKUP(F281,'Country Mapping'!$A$1:$C$330,3,FALSE)</f>
        <v>South America</v>
      </c>
    </row>
    <row r="282" spans="1:16" x14ac:dyDescent="0.25">
      <c r="A282" t="s">
        <v>305</v>
      </c>
      <c r="B282" t="s">
        <v>2334</v>
      </c>
      <c r="C282" t="str">
        <f>VLOOKUP(B282,'Weight Classes'!$J$2:$K$18,2,FALSE)</f>
        <v>Super flyweight</v>
      </c>
      <c r="D282">
        <v>17</v>
      </c>
      <c r="E282" t="s">
        <v>1705</v>
      </c>
      <c r="F282" t="s">
        <v>771</v>
      </c>
      <c r="G282" s="1">
        <v>42003</v>
      </c>
      <c r="H282" t="s">
        <v>1075</v>
      </c>
      <c r="I282">
        <v>7</v>
      </c>
      <c r="L282" t="s">
        <v>2201</v>
      </c>
      <c r="M282" s="1">
        <f t="shared" si="8"/>
        <v>43465</v>
      </c>
      <c r="N282">
        <f t="shared" si="9"/>
        <v>1462</v>
      </c>
      <c r="O282" t="str">
        <f>VLOOKUP(F282,'Country Mapping'!$A$1:$C$330,2,FALSE)</f>
        <v>East Asia</v>
      </c>
      <c r="P282" t="str">
        <f>VLOOKUP(F282,'Country Mapping'!$A$1:$C$330,3,FALSE)</f>
        <v>Asia</v>
      </c>
    </row>
    <row r="283" spans="1:16" x14ac:dyDescent="0.25">
      <c r="A283" t="s">
        <v>305</v>
      </c>
      <c r="B283" t="s">
        <v>2334</v>
      </c>
      <c r="C283" t="str">
        <f>VLOOKUP(B283,'Weight Classes'!$J$2:$K$18,2,FALSE)</f>
        <v>Super flyweight</v>
      </c>
      <c r="D283">
        <v>18</v>
      </c>
      <c r="E283" t="s">
        <v>328</v>
      </c>
      <c r="F283" t="s">
        <v>781</v>
      </c>
      <c r="G283" s="1">
        <v>43465</v>
      </c>
      <c r="H283" t="s">
        <v>2202</v>
      </c>
      <c r="I283">
        <v>0</v>
      </c>
      <c r="L283" t="s">
        <v>2339</v>
      </c>
      <c r="M283" s="1">
        <f t="shared" si="8"/>
        <v>43635</v>
      </c>
      <c r="N283">
        <f t="shared" si="9"/>
        <v>170</v>
      </c>
      <c r="O283" t="str">
        <f>VLOOKUP(F283,'Country Mapping'!$A$1:$C$330,2,FALSE)</f>
        <v>Oceania</v>
      </c>
      <c r="P283" t="str">
        <f>VLOOKUP(F283,'Country Mapping'!$A$1:$C$330,3,FALSE)</f>
        <v>Asia</v>
      </c>
    </row>
    <row r="284" spans="1:16" x14ac:dyDescent="0.25">
      <c r="A284" t="s">
        <v>305</v>
      </c>
      <c r="B284" t="s">
        <v>2334</v>
      </c>
      <c r="C284" t="str">
        <f>VLOOKUP(B284,'Weight Classes'!$J$2:$K$18,2,FALSE)</f>
        <v>Super flyweight</v>
      </c>
      <c r="D284">
        <v>19</v>
      </c>
      <c r="E284" t="s">
        <v>321</v>
      </c>
      <c r="F284" t="s">
        <v>771</v>
      </c>
      <c r="G284" s="1">
        <v>43635</v>
      </c>
      <c r="H284" t="s">
        <v>2204</v>
      </c>
      <c r="I284">
        <v>1</v>
      </c>
      <c r="L284" t="s">
        <v>2203</v>
      </c>
      <c r="M284" s="1" t="str">
        <f t="shared" si="8"/>
        <v/>
      </c>
      <c r="N284" t="str">
        <f t="shared" si="9"/>
        <v/>
      </c>
      <c r="O284" t="str">
        <f>VLOOKUP(F284,'Country Mapping'!$A$1:$C$330,2,FALSE)</f>
        <v>East Asia</v>
      </c>
      <c r="P284" t="str">
        <f>VLOOKUP(F284,'Country Mapping'!$A$1:$C$330,3,FALSE)</f>
        <v>Asia</v>
      </c>
    </row>
    <row r="285" spans="1:16" x14ac:dyDescent="0.25">
      <c r="A285" t="s">
        <v>305</v>
      </c>
      <c r="B285" t="s">
        <v>834</v>
      </c>
      <c r="C285" t="str">
        <f>VLOOKUP(B285,'Weight Classes'!$J$2:$K$18,2,FALSE)</f>
        <v>Flyweight</v>
      </c>
      <c r="D285">
        <v>1</v>
      </c>
      <c r="E285" t="s">
        <v>697</v>
      </c>
      <c r="F285" t="s">
        <v>770</v>
      </c>
      <c r="G285" s="1">
        <v>32570</v>
      </c>
      <c r="H285" t="s">
        <v>2205</v>
      </c>
      <c r="I285">
        <v>0</v>
      </c>
      <c r="L285" t="s">
        <v>2340</v>
      </c>
      <c r="M285" s="1">
        <f t="shared" si="8"/>
        <v>33103</v>
      </c>
      <c r="N285">
        <f t="shared" si="9"/>
        <v>533</v>
      </c>
      <c r="O285" t="str">
        <f>VLOOKUP(F285,'Country Mapping'!$A$1:$C$330,2,FALSE)</f>
        <v>South America</v>
      </c>
      <c r="P285" t="str">
        <f>VLOOKUP(F285,'Country Mapping'!$A$1:$C$330,3,FALSE)</f>
        <v>South America</v>
      </c>
    </row>
    <row r="286" spans="1:16" x14ac:dyDescent="0.25">
      <c r="A286" t="s">
        <v>305</v>
      </c>
      <c r="B286" t="s">
        <v>834</v>
      </c>
      <c r="C286" t="str">
        <f>VLOOKUP(B286,'Weight Classes'!$J$2:$K$18,2,FALSE)</f>
        <v>Flyweight</v>
      </c>
      <c r="D286">
        <v>2</v>
      </c>
      <c r="E286" t="s">
        <v>2206</v>
      </c>
      <c r="F286" t="s">
        <v>768</v>
      </c>
      <c r="G286" s="1">
        <v>33103</v>
      </c>
      <c r="H286" t="s">
        <v>2208</v>
      </c>
      <c r="I286">
        <v>2</v>
      </c>
      <c r="L286" t="s">
        <v>2207</v>
      </c>
      <c r="M286" s="1">
        <f t="shared" si="8"/>
        <v>33681</v>
      </c>
      <c r="N286">
        <f t="shared" si="9"/>
        <v>578</v>
      </c>
      <c r="O286" t="str">
        <f>VLOOKUP(F286,'Country Mapping'!$A$1:$C$330,2,FALSE)</f>
        <v>North America</v>
      </c>
      <c r="P286" t="str">
        <f>VLOOKUP(F286,'Country Mapping'!$A$1:$C$330,3,FALSE)</f>
        <v>North America</v>
      </c>
    </row>
    <row r="287" spans="1:16" x14ac:dyDescent="0.25">
      <c r="A287" t="s">
        <v>305</v>
      </c>
      <c r="B287" t="s">
        <v>834</v>
      </c>
      <c r="C287" t="str">
        <f>VLOOKUP(B287,'Weight Classes'!$J$2:$K$18,2,FALSE)</f>
        <v>Flyweight</v>
      </c>
      <c r="D287">
        <v>3</v>
      </c>
      <c r="E287" t="s">
        <v>2209</v>
      </c>
      <c r="F287" t="s">
        <v>736</v>
      </c>
      <c r="G287" s="1">
        <v>33681</v>
      </c>
      <c r="H287" t="s">
        <v>2015</v>
      </c>
      <c r="I287">
        <v>1</v>
      </c>
      <c r="M287" s="1">
        <f t="shared" si="8"/>
        <v>34104</v>
      </c>
      <c r="N287">
        <f t="shared" si="9"/>
        <v>423</v>
      </c>
      <c r="O287" t="str">
        <f>VLOOKUP(F287,'Country Mapping'!$A$1:$C$330,2,FALSE)</f>
        <v>Western Europe</v>
      </c>
      <c r="P287" t="str">
        <f>VLOOKUP(F287,'Country Mapping'!$A$1:$C$330,3,FALSE)</f>
        <v>Europe</v>
      </c>
    </row>
    <row r="288" spans="1:16" x14ac:dyDescent="0.25">
      <c r="A288" t="s">
        <v>305</v>
      </c>
      <c r="B288" t="s">
        <v>834</v>
      </c>
      <c r="C288" t="str">
        <f>VLOOKUP(B288,'Weight Classes'!$J$2:$K$18,2,FALSE)</f>
        <v>Flyweight</v>
      </c>
      <c r="D288">
        <v>4</v>
      </c>
      <c r="E288" t="s">
        <v>2210</v>
      </c>
      <c r="F288" t="s">
        <v>735</v>
      </c>
      <c r="G288" s="1">
        <v>34104</v>
      </c>
      <c r="H288" t="s">
        <v>2015</v>
      </c>
      <c r="I288">
        <v>3</v>
      </c>
      <c r="M288" s="1">
        <f t="shared" si="8"/>
        <v>34741</v>
      </c>
      <c r="N288">
        <f t="shared" si="9"/>
        <v>637</v>
      </c>
      <c r="O288" t="str">
        <f>VLOOKUP(F288,'Country Mapping'!$A$1:$C$330,2,FALSE)</f>
        <v>Sub-Saharan Africa</v>
      </c>
      <c r="P288" t="str">
        <f>VLOOKUP(F288,'Country Mapping'!$A$1:$C$330,3,FALSE)</f>
        <v>Africa</v>
      </c>
    </row>
    <row r="289" spans="1:16" x14ac:dyDescent="0.25">
      <c r="A289" t="s">
        <v>305</v>
      </c>
      <c r="B289" t="s">
        <v>834</v>
      </c>
      <c r="C289" t="str">
        <f>VLOOKUP(B289,'Weight Classes'!$J$2:$K$18,2,FALSE)</f>
        <v>Flyweight</v>
      </c>
      <c r="D289">
        <v>5</v>
      </c>
      <c r="E289" t="s">
        <v>2211</v>
      </c>
      <c r="F289" t="s">
        <v>768</v>
      </c>
      <c r="G289" s="1">
        <v>34741</v>
      </c>
      <c r="H289" t="s">
        <v>2212</v>
      </c>
      <c r="I289">
        <v>5</v>
      </c>
      <c r="M289" s="1">
        <f t="shared" si="8"/>
        <v>35412</v>
      </c>
      <c r="N289">
        <f t="shared" si="9"/>
        <v>671</v>
      </c>
      <c r="O289" t="str">
        <f>VLOOKUP(F289,'Country Mapping'!$A$1:$C$330,2,FALSE)</f>
        <v>North America</v>
      </c>
      <c r="P289" t="str">
        <f>VLOOKUP(F289,'Country Mapping'!$A$1:$C$330,3,FALSE)</f>
        <v>North America</v>
      </c>
    </row>
    <row r="290" spans="1:16" x14ac:dyDescent="0.25">
      <c r="A290" t="s">
        <v>305</v>
      </c>
      <c r="B290" t="s">
        <v>834</v>
      </c>
      <c r="C290" t="str">
        <f>VLOOKUP(B290,'Weight Classes'!$J$2:$K$18,2,FALSE)</f>
        <v>Flyweight</v>
      </c>
      <c r="D290">
        <v>6</v>
      </c>
      <c r="E290" t="s">
        <v>2213</v>
      </c>
      <c r="F290" t="s">
        <v>756</v>
      </c>
      <c r="G290" s="1">
        <v>35412</v>
      </c>
      <c r="H290" t="s">
        <v>1880</v>
      </c>
      <c r="I290">
        <v>5</v>
      </c>
      <c r="M290" s="1">
        <f t="shared" si="8"/>
        <v>36021</v>
      </c>
      <c r="N290">
        <f t="shared" si="9"/>
        <v>609</v>
      </c>
      <c r="O290" t="str">
        <f>VLOOKUP(F290,'Country Mapping'!$A$1:$C$330,2,FALSE)</f>
        <v>South America</v>
      </c>
      <c r="P290" t="str">
        <f>VLOOKUP(F290,'Country Mapping'!$A$1:$C$330,3,FALSE)</f>
        <v>South America</v>
      </c>
    </row>
    <row r="291" spans="1:16" x14ac:dyDescent="0.25">
      <c r="A291" t="s">
        <v>305</v>
      </c>
      <c r="B291" t="s">
        <v>834</v>
      </c>
      <c r="C291" t="str">
        <f>VLOOKUP(B291,'Weight Classes'!$J$2:$K$18,2,FALSE)</f>
        <v>Flyweight</v>
      </c>
      <c r="D291">
        <v>7</v>
      </c>
      <c r="E291" t="s">
        <v>2214</v>
      </c>
      <c r="F291" t="s">
        <v>768</v>
      </c>
      <c r="G291" s="1">
        <v>36021</v>
      </c>
      <c r="H291" t="s">
        <v>2215</v>
      </c>
      <c r="I291">
        <v>1</v>
      </c>
      <c r="M291" s="1">
        <f t="shared" si="8"/>
        <v>36273</v>
      </c>
      <c r="N291">
        <f t="shared" si="9"/>
        <v>252</v>
      </c>
      <c r="O291" t="str">
        <f>VLOOKUP(F291,'Country Mapping'!$A$1:$C$330,2,FALSE)</f>
        <v>North America</v>
      </c>
      <c r="P291" t="str">
        <f>VLOOKUP(F291,'Country Mapping'!$A$1:$C$330,3,FALSE)</f>
        <v>North America</v>
      </c>
    </row>
    <row r="292" spans="1:16" x14ac:dyDescent="0.25">
      <c r="A292" t="s">
        <v>305</v>
      </c>
      <c r="B292" t="s">
        <v>834</v>
      </c>
      <c r="C292" t="str">
        <f>VLOOKUP(B292,'Weight Classes'!$J$2:$K$18,2,FALSE)</f>
        <v>Flyweight</v>
      </c>
      <c r="D292">
        <v>8</v>
      </c>
      <c r="E292" t="s">
        <v>2216</v>
      </c>
      <c r="F292" t="s">
        <v>762</v>
      </c>
      <c r="G292" s="1">
        <v>36273</v>
      </c>
      <c r="H292" t="s">
        <v>2217</v>
      </c>
      <c r="I292">
        <v>1</v>
      </c>
      <c r="L292" t="s">
        <v>2218</v>
      </c>
      <c r="M292" s="1">
        <f t="shared" si="8"/>
        <v>36512</v>
      </c>
      <c r="N292">
        <f t="shared" si="9"/>
        <v>239</v>
      </c>
      <c r="O292" t="str">
        <f>VLOOKUP(F292,'Country Mapping'!$A$1:$C$330,2,FALSE)</f>
        <v>Western Europe</v>
      </c>
      <c r="P292" t="str">
        <f>VLOOKUP(F292,'Country Mapping'!$A$1:$C$330,3,FALSE)</f>
        <v>Europe</v>
      </c>
    </row>
    <row r="293" spans="1:16" x14ac:dyDescent="0.25">
      <c r="A293" t="s">
        <v>305</v>
      </c>
      <c r="B293" t="s">
        <v>834</v>
      </c>
      <c r="C293" t="str">
        <f>VLOOKUP(B293,'Weight Classes'!$J$2:$K$18,2,FALSE)</f>
        <v>Flyweight</v>
      </c>
      <c r="D293">
        <v>9</v>
      </c>
      <c r="E293" t="s">
        <v>2219</v>
      </c>
      <c r="F293" t="s">
        <v>768</v>
      </c>
      <c r="G293" s="1">
        <v>36512</v>
      </c>
      <c r="H293" t="s">
        <v>1748</v>
      </c>
      <c r="I293">
        <v>1</v>
      </c>
      <c r="L293" t="s">
        <v>2220</v>
      </c>
      <c r="M293" s="1">
        <f t="shared" si="8"/>
        <v>36875</v>
      </c>
      <c r="N293">
        <f t="shared" si="9"/>
        <v>363</v>
      </c>
      <c r="O293" t="str">
        <f>VLOOKUP(F293,'Country Mapping'!$A$1:$C$330,2,FALSE)</f>
        <v>North America</v>
      </c>
      <c r="P293" t="str">
        <f>VLOOKUP(F293,'Country Mapping'!$A$1:$C$330,3,FALSE)</f>
        <v>North America</v>
      </c>
    </row>
    <row r="294" spans="1:16" x14ac:dyDescent="0.25">
      <c r="A294" t="s">
        <v>305</v>
      </c>
      <c r="B294" t="s">
        <v>834</v>
      </c>
      <c r="C294" t="str">
        <f>VLOOKUP(B294,'Weight Classes'!$J$2:$K$18,2,FALSE)</f>
        <v>Flyweight</v>
      </c>
      <c r="D294">
        <v>10</v>
      </c>
      <c r="E294" t="s">
        <v>1609</v>
      </c>
      <c r="F294" t="s">
        <v>768</v>
      </c>
      <c r="G294" s="1">
        <v>36875</v>
      </c>
      <c r="H294" t="s">
        <v>2221</v>
      </c>
      <c r="I294">
        <v>3</v>
      </c>
      <c r="L294" t="s">
        <v>2222</v>
      </c>
      <c r="M294" s="1">
        <f t="shared" si="8"/>
        <v>37380</v>
      </c>
      <c r="N294">
        <f t="shared" si="9"/>
        <v>505</v>
      </c>
      <c r="O294" t="str">
        <f>VLOOKUP(F294,'Country Mapping'!$A$1:$C$330,2,FALSE)</f>
        <v>North America</v>
      </c>
      <c r="P294" t="str">
        <f>VLOOKUP(F294,'Country Mapping'!$A$1:$C$330,3,FALSE)</f>
        <v>North America</v>
      </c>
    </row>
    <row r="295" spans="1:16" x14ac:dyDescent="0.25">
      <c r="A295" t="s">
        <v>305</v>
      </c>
      <c r="B295" t="s">
        <v>834</v>
      </c>
      <c r="C295" t="str">
        <f>VLOOKUP(B295,'Weight Classes'!$J$2:$K$18,2,FALSE)</f>
        <v>Flyweight</v>
      </c>
      <c r="D295">
        <v>11</v>
      </c>
      <c r="E295" t="s">
        <v>2184</v>
      </c>
      <c r="F295" t="s">
        <v>775</v>
      </c>
      <c r="G295" s="1">
        <v>37380</v>
      </c>
      <c r="H295" t="s">
        <v>2224</v>
      </c>
      <c r="I295">
        <v>0</v>
      </c>
      <c r="L295" t="s">
        <v>2223</v>
      </c>
      <c r="M295" s="1">
        <f t="shared" si="8"/>
        <v>37450</v>
      </c>
      <c r="N295">
        <f t="shared" si="9"/>
        <v>70</v>
      </c>
      <c r="O295" t="str">
        <f>VLOOKUP(F295,'Country Mapping'!$A$1:$C$330,2,FALSE)</f>
        <v>Central America</v>
      </c>
      <c r="P295" t="str">
        <f>VLOOKUP(F295,'Country Mapping'!$A$1:$C$330,3,FALSE)</f>
        <v>North America</v>
      </c>
    </row>
    <row r="296" spans="1:16" x14ac:dyDescent="0.25">
      <c r="A296" t="s">
        <v>305</v>
      </c>
      <c r="B296" t="s">
        <v>834</v>
      </c>
      <c r="C296" t="str">
        <f>VLOOKUP(B296,'Weight Classes'!$J$2:$K$18,2,FALSE)</f>
        <v>Flyweight</v>
      </c>
      <c r="D296">
        <v>12</v>
      </c>
      <c r="E296" t="s">
        <v>2198</v>
      </c>
      <c r="F296" t="s">
        <v>756</v>
      </c>
      <c r="G296" s="1">
        <v>37450</v>
      </c>
      <c r="H296" t="s">
        <v>2200</v>
      </c>
      <c r="I296">
        <v>16</v>
      </c>
      <c r="L296" t="s">
        <v>2225</v>
      </c>
      <c r="M296" s="1">
        <f t="shared" si="8"/>
        <v>40341</v>
      </c>
      <c r="N296">
        <f t="shared" si="9"/>
        <v>2891</v>
      </c>
      <c r="O296" t="str">
        <f>VLOOKUP(F296,'Country Mapping'!$A$1:$C$330,2,FALSE)</f>
        <v>South America</v>
      </c>
      <c r="P296" t="str">
        <f>VLOOKUP(F296,'Country Mapping'!$A$1:$C$330,3,FALSE)</f>
        <v>South America</v>
      </c>
    </row>
    <row r="297" spans="1:16" x14ac:dyDescent="0.25">
      <c r="A297" t="s">
        <v>305</v>
      </c>
      <c r="B297" t="s">
        <v>834</v>
      </c>
      <c r="C297" t="str">
        <f>VLOOKUP(B297,'Weight Classes'!$J$2:$K$18,2,FALSE)</f>
        <v>Flyweight</v>
      </c>
      <c r="D297">
        <v>13</v>
      </c>
      <c r="E297" t="s">
        <v>2226</v>
      </c>
      <c r="F297" t="s">
        <v>768</v>
      </c>
      <c r="G297" s="1">
        <v>40341</v>
      </c>
      <c r="H297" t="s">
        <v>2228</v>
      </c>
      <c r="I297">
        <v>3</v>
      </c>
      <c r="L297" t="s">
        <v>2227</v>
      </c>
      <c r="M297" s="1">
        <f t="shared" si="8"/>
        <v>40740</v>
      </c>
      <c r="N297">
        <f t="shared" si="9"/>
        <v>399</v>
      </c>
      <c r="O297" t="str">
        <f>VLOOKUP(F297,'Country Mapping'!$A$1:$C$330,2,FALSE)</f>
        <v>North America</v>
      </c>
      <c r="P297" t="str">
        <f>VLOOKUP(F297,'Country Mapping'!$A$1:$C$330,3,FALSE)</f>
        <v>North America</v>
      </c>
    </row>
    <row r="298" spans="1:16" x14ac:dyDescent="0.25">
      <c r="A298" t="s">
        <v>305</v>
      </c>
      <c r="B298" t="s">
        <v>834</v>
      </c>
      <c r="C298" t="str">
        <f>VLOOKUP(B298,'Weight Classes'!$J$2:$K$18,2,FALSE)</f>
        <v>Flyweight</v>
      </c>
      <c r="D298">
        <v>14</v>
      </c>
      <c r="E298" t="s">
        <v>1696</v>
      </c>
      <c r="F298" t="s">
        <v>734</v>
      </c>
      <c r="G298" s="1">
        <v>40740</v>
      </c>
      <c r="H298" t="s">
        <v>2229</v>
      </c>
      <c r="I298">
        <v>3</v>
      </c>
      <c r="M298" s="1">
        <f t="shared" si="8"/>
        <v>41370</v>
      </c>
      <c r="N298">
        <f t="shared" si="9"/>
        <v>630</v>
      </c>
      <c r="O298" t="str">
        <f>VLOOKUP(F298,'Country Mapping'!$A$1:$C$330,2,FALSE)</f>
        <v>North America</v>
      </c>
      <c r="P298" t="str">
        <f>VLOOKUP(F298,'Country Mapping'!$A$1:$C$330,3,FALSE)</f>
        <v>North America</v>
      </c>
    </row>
    <row r="299" spans="1:16" x14ac:dyDescent="0.25">
      <c r="A299" t="s">
        <v>305</v>
      </c>
      <c r="B299" t="s">
        <v>834</v>
      </c>
      <c r="C299" t="str">
        <f>VLOOKUP(B299,'Weight Classes'!$J$2:$K$18,2,FALSE)</f>
        <v>Flyweight</v>
      </c>
      <c r="D299">
        <v>15</v>
      </c>
      <c r="E299" t="s">
        <v>1637</v>
      </c>
      <c r="F299" t="s">
        <v>768</v>
      </c>
      <c r="G299" s="1">
        <v>41370</v>
      </c>
      <c r="H299" t="s">
        <v>2202</v>
      </c>
      <c r="I299">
        <v>5</v>
      </c>
      <c r="L299" t="s">
        <v>2230</v>
      </c>
      <c r="M299" s="1">
        <f t="shared" si="8"/>
        <v>42679</v>
      </c>
      <c r="N299">
        <f t="shared" si="9"/>
        <v>1309</v>
      </c>
      <c r="O299" t="str">
        <f>VLOOKUP(F299,'Country Mapping'!$A$1:$C$330,2,FALSE)</f>
        <v>North America</v>
      </c>
      <c r="P299" t="str">
        <f>VLOOKUP(F299,'Country Mapping'!$A$1:$C$330,3,FALSE)</f>
        <v>North America</v>
      </c>
    </row>
    <row r="300" spans="1:16" x14ac:dyDescent="0.25">
      <c r="A300" t="s">
        <v>305</v>
      </c>
      <c r="B300" t="s">
        <v>834</v>
      </c>
      <c r="C300" t="str">
        <f>VLOOKUP(B300,'Weight Classes'!$J$2:$K$18,2,FALSE)</f>
        <v>Flyweight</v>
      </c>
      <c r="D300">
        <v>16</v>
      </c>
      <c r="E300" t="s">
        <v>2231</v>
      </c>
      <c r="F300" t="s">
        <v>830</v>
      </c>
      <c r="G300" s="1">
        <v>42679</v>
      </c>
      <c r="H300" t="s">
        <v>1819</v>
      </c>
      <c r="I300">
        <v>0</v>
      </c>
      <c r="L300" t="s">
        <v>2232</v>
      </c>
      <c r="M300" s="1">
        <f t="shared" si="8"/>
        <v>42944</v>
      </c>
      <c r="N300">
        <f t="shared" si="9"/>
        <v>265</v>
      </c>
      <c r="O300" t="str">
        <f>VLOOKUP(F300,'Country Mapping'!$A$1:$C$330,2,FALSE)</f>
        <v>East Asia</v>
      </c>
      <c r="P300" t="str">
        <f>VLOOKUP(F300,'Country Mapping'!$A$1:$C$330,3,FALSE)</f>
        <v>Asia</v>
      </c>
    </row>
    <row r="301" spans="1:16" x14ac:dyDescent="0.25">
      <c r="A301" t="s">
        <v>305</v>
      </c>
      <c r="B301" t="s">
        <v>834</v>
      </c>
      <c r="C301" t="str">
        <f>VLOOKUP(B301,'Weight Classes'!$J$2:$K$18,2,FALSE)</f>
        <v>Flyweight</v>
      </c>
      <c r="D301">
        <v>17</v>
      </c>
      <c r="E301" t="s">
        <v>2233</v>
      </c>
      <c r="F301" t="s">
        <v>771</v>
      </c>
      <c r="G301" s="1">
        <v>42944</v>
      </c>
      <c r="H301" t="s">
        <v>2234</v>
      </c>
      <c r="I301">
        <v>2</v>
      </c>
      <c r="M301" s="1">
        <f t="shared" si="8"/>
        <v>43367</v>
      </c>
      <c r="N301">
        <f t="shared" si="9"/>
        <v>423</v>
      </c>
      <c r="O301" t="str">
        <f>VLOOKUP(F301,'Country Mapping'!$A$1:$C$330,2,FALSE)</f>
        <v>East Asia</v>
      </c>
      <c r="P301" t="str">
        <f>VLOOKUP(F301,'Country Mapping'!$A$1:$C$330,3,FALSE)</f>
        <v>Asia</v>
      </c>
    </row>
    <row r="302" spans="1:16" x14ac:dyDescent="0.25">
      <c r="A302" t="s">
        <v>305</v>
      </c>
      <c r="B302" t="s">
        <v>834</v>
      </c>
      <c r="C302" t="str">
        <f>VLOOKUP(B302,'Weight Classes'!$J$2:$K$18,2,FALSE)</f>
        <v>Flyweight</v>
      </c>
      <c r="D302">
        <v>18</v>
      </c>
      <c r="E302" t="s">
        <v>331</v>
      </c>
      <c r="F302" t="s">
        <v>771</v>
      </c>
      <c r="G302" s="1">
        <v>43367</v>
      </c>
      <c r="H302" t="s">
        <v>1226</v>
      </c>
      <c r="I302">
        <v>3</v>
      </c>
      <c r="M302" s="1" t="str">
        <f t="shared" si="8"/>
        <v/>
      </c>
      <c r="N302" t="str">
        <f t="shared" si="9"/>
        <v/>
      </c>
      <c r="O302" t="str">
        <f>VLOOKUP(F302,'Country Mapping'!$A$1:$C$330,2,FALSE)</f>
        <v>East Asia</v>
      </c>
      <c r="P302" t="str">
        <f>VLOOKUP(F302,'Country Mapping'!$A$1:$C$330,3,FALSE)</f>
        <v>Asia</v>
      </c>
    </row>
    <row r="303" spans="1:16" x14ac:dyDescent="0.25">
      <c r="A303" t="s">
        <v>305</v>
      </c>
      <c r="B303" t="s">
        <v>2335</v>
      </c>
      <c r="C303" t="str">
        <f>VLOOKUP(B303,'Weight Classes'!$J$2:$K$18,2,FALSE)</f>
        <v>Light flyweight</v>
      </c>
      <c r="D303">
        <v>1</v>
      </c>
      <c r="E303" t="s">
        <v>2235</v>
      </c>
      <c r="F303" t="s">
        <v>747</v>
      </c>
      <c r="G303" s="1">
        <v>32647</v>
      </c>
      <c r="H303" t="s">
        <v>2027</v>
      </c>
      <c r="I303">
        <v>3</v>
      </c>
      <c r="L303" t="s">
        <v>2343</v>
      </c>
      <c r="M303" s="1">
        <f t="shared" si="8"/>
        <v>33816</v>
      </c>
      <c r="N303">
        <f t="shared" si="9"/>
        <v>1169</v>
      </c>
      <c r="O303" t="str">
        <f>VLOOKUP(F303,'Country Mapping'!$A$1:$C$330,2,FALSE)</f>
        <v>Caribbean</v>
      </c>
      <c r="P303" t="str">
        <f>VLOOKUP(F303,'Country Mapping'!$A$1:$C$330,3,FALSE)</f>
        <v>North America</v>
      </c>
    </row>
    <row r="304" spans="1:16" x14ac:dyDescent="0.25">
      <c r="A304" t="s">
        <v>305</v>
      </c>
      <c r="B304" t="s">
        <v>2335</v>
      </c>
      <c r="C304" t="str">
        <f>VLOOKUP(B304,'Weight Classes'!$J$2:$K$18,2,FALSE)</f>
        <v>Light flyweight</v>
      </c>
      <c r="D304">
        <v>2</v>
      </c>
      <c r="E304" t="s">
        <v>2236</v>
      </c>
      <c r="F304" t="s">
        <v>747</v>
      </c>
      <c r="G304" s="1">
        <v>33816</v>
      </c>
      <c r="H304" t="s">
        <v>2027</v>
      </c>
      <c r="I304">
        <v>1</v>
      </c>
      <c r="L304" t="s">
        <v>2237</v>
      </c>
      <c r="M304" s="1">
        <f t="shared" si="8"/>
        <v>34530</v>
      </c>
      <c r="N304">
        <f t="shared" si="9"/>
        <v>714</v>
      </c>
      <c r="O304" t="str">
        <f>VLOOKUP(F304,'Country Mapping'!$A$1:$C$330,2,FALSE)</f>
        <v>Caribbean</v>
      </c>
      <c r="P304" t="str">
        <f>VLOOKUP(F304,'Country Mapping'!$A$1:$C$330,3,FALSE)</f>
        <v>North America</v>
      </c>
    </row>
    <row r="305" spans="1:16" x14ac:dyDescent="0.25">
      <c r="A305" t="s">
        <v>305</v>
      </c>
      <c r="B305" t="s">
        <v>2335</v>
      </c>
      <c r="C305" t="str">
        <f>VLOOKUP(B305,'Weight Classes'!$J$2:$K$18,2,FALSE)</f>
        <v>Light flyweight</v>
      </c>
      <c r="D305">
        <v>3</v>
      </c>
      <c r="E305" t="s">
        <v>1690</v>
      </c>
      <c r="F305" t="s">
        <v>734</v>
      </c>
      <c r="G305" s="1">
        <v>34530</v>
      </c>
      <c r="H305" t="s">
        <v>1764</v>
      </c>
      <c r="I305">
        <v>0</v>
      </c>
      <c r="L305" t="s">
        <v>2238</v>
      </c>
      <c r="M305" s="1">
        <f t="shared" si="8"/>
        <v>34661</v>
      </c>
      <c r="N305">
        <f t="shared" si="9"/>
        <v>131</v>
      </c>
      <c r="O305" t="str">
        <f>VLOOKUP(F305,'Country Mapping'!$A$1:$C$330,2,FALSE)</f>
        <v>North America</v>
      </c>
      <c r="P305" t="str">
        <f>VLOOKUP(F305,'Country Mapping'!$A$1:$C$330,3,FALSE)</f>
        <v>North America</v>
      </c>
    </row>
    <row r="306" spans="1:16" x14ac:dyDescent="0.25">
      <c r="A306" t="s">
        <v>305</v>
      </c>
      <c r="B306" t="s">
        <v>2335</v>
      </c>
      <c r="C306" t="str">
        <f>VLOOKUP(B306,'Weight Classes'!$J$2:$K$18,2,FALSE)</f>
        <v>Light flyweight</v>
      </c>
      <c r="D306">
        <v>4</v>
      </c>
      <c r="E306" t="s">
        <v>325</v>
      </c>
      <c r="F306" t="s">
        <v>736</v>
      </c>
      <c r="G306" s="1">
        <v>34661</v>
      </c>
      <c r="H306" t="s">
        <v>2240</v>
      </c>
      <c r="I306">
        <v>1</v>
      </c>
      <c r="L306" t="s">
        <v>2239</v>
      </c>
      <c r="M306" s="1">
        <f t="shared" si="8"/>
        <v>35021</v>
      </c>
      <c r="N306">
        <f t="shared" si="9"/>
        <v>360</v>
      </c>
      <c r="O306" t="str">
        <f>VLOOKUP(F306,'Country Mapping'!$A$1:$C$330,2,FALSE)</f>
        <v>Western Europe</v>
      </c>
      <c r="P306" t="str">
        <f>VLOOKUP(F306,'Country Mapping'!$A$1:$C$330,3,FALSE)</f>
        <v>Europe</v>
      </c>
    </row>
    <row r="307" spans="1:16" x14ac:dyDescent="0.25">
      <c r="A307" t="s">
        <v>305</v>
      </c>
      <c r="B307" t="s">
        <v>2335</v>
      </c>
      <c r="C307" t="str">
        <f>VLOOKUP(B307,'Weight Classes'!$J$2:$K$18,2,FALSE)</f>
        <v>Light flyweight</v>
      </c>
      <c r="D307">
        <v>5</v>
      </c>
      <c r="E307" t="s">
        <v>2210</v>
      </c>
      <c r="F307" t="s">
        <v>735</v>
      </c>
      <c r="G307" s="1">
        <v>35021</v>
      </c>
      <c r="H307" t="s">
        <v>2015</v>
      </c>
      <c r="I307">
        <v>2</v>
      </c>
      <c r="L307" t="s">
        <v>2241</v>
      </c>
      <c r="M307" s="1">
        <f t="shared" si="8"/>
        <v>35581</v>
      </c>
      <c r="N307">
        <f t="shared" si="9"/>
        <v>560</v>
      </c>
      <c r="O307" t="str">
        <f>VLOOKUP(F307,'Country Mapping'!$A$1:$C$330,2,FALSE)</f>
        <v>Sub-Saharan Africa</v>
      </c>
      <c r="P307" t="str">
        <f>VLOOKUP(F307,'Country Mapping'!$A$1:$C$330,3,FALSE)</f>
        <v>Africa</v>
      </c>
    </row>
    <row r="308" spans="1:16" x14ac:dyDescent="0.25">
      <c r="A308" t="s">
        <v>305</v>
      </c>
      <c r="B308" t="s">
        <v>2335</v>
      </c>
      <c r="C308" t="str">
        <f>VLOOKUP(B308,'Weight Classes'!$J$2:$K$18,2,FALSE)</f>
        <v>Light flyweight</v>
      </c>
      <c r="D308">
        <v>6</v>
      </c>
      <c r="E308" t="s">
        <v>2242</v>
      </c>
      <c r="F308" t="s">
        <v>768</v>
      </c>
      <c r="G308" s="1">
        <v>35581</v>
      </c>
      <c r="H308" t="s">
        <v>1064</v>
      </c>
      <c r="I308">
        <v>0</v>
      </c>
      <c r="L308" t="s">
        <v>2243</v>
      </c>
      <c r="M308" s="1">
        <f t="shared" si="8"/>
        <v>35667</v>
      </c>
      <c r="N308">
        <f t="shared" si="9"/>
        <v>86</v>
      </c>
      <c r="O308" t="str">
        <f>VLOOKUP(F308,'Country Mapping'!$A$1:$C$330,2,FALSE)</f>
        <v>North America</v>
      </c>
      <c r="P308" t="str">
        <f>VLOOKUP(F308,'Country Mapping'!$A$1:$C$330,3,FALSE)</f>
        <v>North America</v>
      </c>
    </row>
    <row r="309" spans="1:16" x14ac:dyDescent="0.25">
      <c r="A309" t="s">
        <v>305</v>
      </c>
      <c r="B309" t="s">
        <v>2335</v>
      </c>
      <c r="C309" t="str">
        <f>VLOOKUP(B309,'Weight Classes'!$J$2:$K$18,2,FALSE)</f>
        <v>Light flyweight</v>
      </c>
      <c r="D309">
        <v>7</v>
      </c>
      <c r="E309" t="s">
        <v>1688</v>
      </c>
      <c r="F309" t="s">
        <v>768</v>
      </c>
      <c r="G309" s="1">
        <v>35667</v>
      </c>
      <c r="H309" t="s">
        <v>1123</v>
      </c>
      <c r="I309">
        <v>0</v>
      </c>
      <c r="M309" s="1">
        <f t="shared" si="8"/>
        <v>35812</v>
      </c>
      <c r="N309">
        <f t="shared" si="9"/>
        <v>145</v>
      </c>
      <c r="O309" t="str">
        <f>VLOOKUP(F309,'Country Mapping'!$A$1:$C$330,2,FALSE)</f>
        <v>North America</v>
      </c>
      <c r="P309" t="str">
        <f>VLOOKUP(F309,'Country Mapping'!$A$1:$C$330,3,FALSE)</f>
        <v>North America</v>
      </c>
    </row>
    <row r="310" spans="1:16" x14ac:dyDescent="0.25">
      <c r="A310" t="s">
        <v>305</v>
      </c>
      <c r="B310" t="s">
        <v>2335</v>
      </c>
      <c r="C310" t="str">
        <f>VLOOKUP(B310,'Weight Classes'!$J$2:$K$18,2,FALSE)</f>
        <v>Light flyweight</v>
      </c>
      <c r="D310">
        <v>8</v>
      </c>
      <c r="E310" t="s">
        <v>2244</v>
      </c>
      <c r="F310" t="s">
        <v>756</v>
      </c>
      <c r="G310" s="1">
        <v>35812</v>
      </c>
      <c r="H310" t="s">
        <v>2245</v>
      </c>
      <c r="I310">
        <v>1</v>
      </c>
      <c r="M310" s="1">
        <f t="shared" si="8"/>
        <v>36134</v>
      </c>
      <c r="N310">
        <f t="shared" si="9"/>
        <v>322</v>
      </c>
      <c r="O310" t="str">
        <f>VLOOKUP(F310,'Country Mapping'!$A$1:$C$330,2,FALSE)</f>
        <v>South America</v>
      </c>
      <c r="P310" t="str">
        <f>VLOOKUP(F310,'Country Mapping'!$A$1:$C$330,3,FALSE)</f>
        <v>South America</v>
      </c>
    </row>
    <row r="311" spans="1:16" x14ac:dyDescent="0.25">
      <c r="A311" t="s">
        <v>305</v>
      </c>
      <c r="B311" t="s">
        <v>2335</v>
      </c>
      <c r="C311" t="str">
        <f>VLOOKUP(B311,'Weight Classes'!$J$2:$K$18,2,FALSE)</f>
        <v>Light flyweight</v>
      </c>
      <c r="D311">
        <v>9</v>
      </c>
      <c r="E311" t="s">
        <v>1694</v>
      </c>
      <c r="F311" t="s">
        <v>768</v>
      </c>
      <c r="G311" s="1">
        <v>36134</v>
      </c>
      <c r="H311" t="s">
        <v>2183</v>
      </c>
      <c r="I311">
        <v>1</v>
      </c>
      <c r="M311" s="1">
        <f t="shared" si="8"/>
        <v>36372</v>
      </c>
      <c r="N311">
        <f t="shared" si="9"/>
        <v>238</v>
      </c>
      <c r="O311" t="str">
        <f>VLOOKUP(F311,'Country Mapping'!$A$1:$C$330,2,FALSE)</f>
        <v>North America</v>
      </c>
      <c r="P311" t="str">
        <f>VLOOKUP(F311,'Country Mapping'!$A$1:$C$330,3,FALSE)</f>
        <v>North America</v>
      </c>
    </row>
    <row r="312" spans="1:16" x14ac:dyDescent="0.25">
      <c r="A312" t="s">
        <v>305</v>
      </c>
      <c r="B312" t="s">
        <v>2335</v>
      </c>
      <c r="C312" t="str">
        <f>VLOOKUP(B312,'Weight Classes'!$J$2:$K$18,2,FALSE)</f>
        <v>Light flyweight</v>
      </c>
      <c r="D312">
        <v>10</v>
      </c>
      <c r="E312" t="s">
        <v>2246</v>
      </c>
      <c r="F312" t="s">
        <v>734</v>
      </c>
      <c r="G312" s="1">
        <v>36372</v>
      </c>
      <c r="H312" t="s">
        <v>2183</v>
      </c>
      <c r="I312">
        <v>0</v>
      </c>
      <c r="L312" t="s">
        <v>2247</v>
      </c>
      <c r="M312" s="1">
        <f t="shared" si="8"/>
        <v>36575</v>
      </c>
      <c r="N312">
        <f t="shared" si="9"/>
        <v>203</v>
      </c>
      <c r="O312" t="str">
        <f>VLOOKUP(F312,'Country Mapping'!$A$1:$C$330,2,FALSE)</f>
        <v>North America</v>
      </c>
      <c r="P312" t="str">
        <f>VLOOKUP(F312,'Country Mapping'!$A$1:$C$330,3,FALSE)</f>
        <v>North America</v>
      </c>
    </row>
    <row r="313" spans="1:16" x14ac:dyDescent="0.25">
      <c r="A313" t="s">
        <v>305</v>
      </c>
      <c r="B313" t="s">
        <v>2335</v>
      </c>
      <c r="C313" t="str">
        <f>VLOOKUP(B313,'Weight Classes'!$J$2:$K$18,2,FALSE)</f>
        <v>Light flyweight</v>
      </c>
      <c r="D313">
        <v>11</v>
      </c>
      <c r="E313" t="s">
        <v>2248</v>
      </c>
      <c r="F313" t="s">
        <v>735</v>
      </c>
      <c r="G313" s="1">
        <v>36575</v>
      </c>
      <c r="H313" t="s">
        <v>2249</v>
      </c>
      <c r="I313">
        <v>0</v>
      </c>
      <c r="L313" t="s">
        <v>2344</v>
      </c>
      <c r="M313" s="1">
        <f t="shared" si="8"/>
        <v>36995</v>
      </c>
      <c r="N313">
        <f t="shared" si="9"/>
        <v>420</v>
      </c>
      <c r="O313" t="str">
        <f>VLOOKUP(F313,'Country Mapping'!$A$1:$C$330,2,FALSE)</f>
        <v>Sub-Saharan Africa</v>
      </c>
      <c r="P313" t="str">
        <f>VLOOKUP(F313,'Country Mapping'!$A$1:$C$330,3,FALSE)</f>
        <v>Africa</v>
      </c>
    </row>
    <row r="314" spans="1:16" x14ac:dyDescent="0.25">
      <c r="A314" t="s">
        <v>305</v>
      </c>
      <c r="B314" t="s">
        <v>2335</v>
      </c>
      <c r="C314" t="str">
        <f>VLOOKUP(B314,'Weight Classes'!$J$2:$K$18,2,FALSE)</f>
        <v>Light flyweight</v>
      </c>
      <c r="D314">
        <v>12</v>
      </c>
      <c r="E314" t="s">
        <v>2250</v>
      </c>
      <c r="F314" t="s">
        <v>747</v>
      </c>
      <c r="G314" s="1">
        <v>36995</v>
      </c>
      <c r="H314" t="s">
        <v>1767</v>
      </c>
      <c r="I314">
        <v>5</v>
      </c>
      <c r="L314" t="s">
        <v>2251</v>
      </c>
      <c r="M314" s="1">
        <f t="shared" si="8"/>
        <v>38472</v>
      </c>
      <c r="N314">
        <f t="shared" si="9"/>
        <v>1477</v>
      </c>
      <c r="O314" t="str">
        <f>VLOOKUP(F314,'Country Mapping'!$A$1:$C$330,2,FALSE)</f>
        <v>Caribbean</v>
      </c>
      <c r="P314" t="str">
        <f>VLOOKUP(F314,'Country Mapping'!$A$1:$C$330,3,FALSE)</f>
        <v>North America</v>
      </c>
    </row>
    <row r="315" spans="1:16" x14ac:dyDescent="0.25">
      <c r="A315" t="s">
        <v>305</v>
      </c>
      <c r="B315" t="s">
        <v>2335</v>
      </c>
      <c r="C315" t="str">
        <f>VLOOKUP(B315,'Weight Classes'!$J$2:$K$18,2,FALSE)</f>
        <v>Light flyweight</v>
      </c>
      <c r="D315">
        <v>13</v>
      </c>
      <c r="E315" t="s">
        <v>2252</v>
      </c>
      <c r="F315" t="s">
        <v>768</v>
      </c>
      <c r="G315" s="1">
        <v>38472</v>
      </c>
      <c r="H315" t="s">
        <v>2027</v>
      </c>
      <c r="I315">
        <v>4</v>
      </c>
      <c r="M315" s="1">
        <f t="shared" si="8"/>
        <v>39319</v>
      </c>
      <c r="N315">
        <f t="shared" si="9"/>
        <v>847</v>
      </c>
      <c r="O315" t="str">
        <f>VLOOKUP(F315,'Country Mapping'!$A$1:$C$330,2,FALSE)</f>
        <v>North America</v>
      </c>
      <c r="P315" t="str">
        <f>VLOOKUP(F315,'Country Mapping'!$A$1:$C$330,3,FALSE)</f>
        <v>North America</v>
      </c>
    </row>
    <row r="316" spans="1:16" x14ac:dyDescent="0.25">
      <c r="A316" t="s">
        <v>305</v>
      </c>
      <c r="B316" t="s">
        <v>2335</v>
      </c>
      <c r="C316" t="str">
        <f>VLOOKUP(B316,'Weight Classes'!$J$2:$K$18,2,FALSE)</f>
        <v>Light flyweight</v>
      </c>
      <c r="D316">
        <v>14</v>
      </c>
      <c r="E316" t="s">
        <v>2253</v>
      </c>
      <c r="F316" t="s">
        <v>747</v>
      </c>
      <c r="G316" s="1">
        <v>39319</v>
      </c>
      <c r="H316" t="s">
        <v>2254</v>
      </c>
      <c r="I316">
        <v>6</v>
      </c>
      <c r="M316" s="1">
        <f t="shared" si="8"/>
        <v>40418</v>
      </c>
      <c r="N316">
        <f t="shared" si="9"/>
        <v>1099</v>
      </c>
      <c r="O316" t="str">
        <f>VLOOKUP(F316,'Country Mapping'!$A$1:$C$330,2,FALSE)</f>
        <v>Caribbean</v>
      </c>
      <c r="P316" t="str">
        <f>VLOOKUP(F316,'Country Mapping'!$A$1:$C$330,3,FALSE)</f>
        <v>North America</v>
      </c>
    </row>
    <row r="317" spans="1:16" x14ac:dyDescent="0.25">
      <c r="A317" t="s">
        <v>305</v>
      </c>
      <c r="B317" t="s">
        <v>2335</v>
      </c>
      <c r="C317" t="str">
        <f>VLOOKUP(B317,'Weight Classes'!$J$2:$K$18,2,FALSE)</f>
        <v>Light flyweight</v>
      </c>
      <c r="D317">
        <v>15</v>
      </c>
      <c r="E317" t="s">
        <v>2255</v>
      </c>
      <c r="F317" t="s">
        <v>768</v>
      </c>
      <c r="G317" s="1">
        <v>40418</v>
      </c>
      <c r="H317" t="s">
        <v>2254</v>
      </c>
      <c r="I317">
        <v>1</v>
      </c>
      <c r="L317" t="s">
        <v>2256</v>
      </c>
      <c r="M317" s="1">
        <f t="shared" si="8"/>
        <v>40634</v>
      </c>
      <c r="N317">
        <f t="shared" si="9"/>
        <v>216</v>
      </c>
      <c r="O317" t="str">
        <f>VLOOKUP(F317,'Country Mapping'!$A$1:$C$330,2,FALSE)</f>
        <v>North America</v>
      </c>
      <c r="P317" t="str">
        <f>VLOOKUP(F317,'Country Mapping'!$A$1:$C$330,3,FALSE)</f>
        <v>North America</v>
      </c>
    </row>
    <row r="318" spans="1:16" x14ac:dyDescent="0.25">
      <c r="A318" t="s">
        <v>305</v>
      </c>
      <c r="B318" t="s">
        <v>2335</v>
      </c>
      <c r="C318" t="str">
        <f>VLOOKUP(B318,'Weight Classes'!$J$2:$K$18,2,FALSE)</f>
        <v>Light flyweight</v>
      </c>
      <c r="D318">
        <v>16</v>
      </c>
      <c r="E318" t="s">
        <v>2257</v>
      </c>
      <c r="F318" t="s">
        <v>770</v>
      </c>
      <c r="G318" s="1">
        <v>40634</v>
      </c>
      <c r="H318" t="s">
        <v>1887</v>
      </c>
      <c r="I318">
        <v>0</v>
      </c>
      <c r="L318" t="s">
        <v>1886</v>
      </c>
      <c r="M318" s="1">
        <f t="shared" si="8"/>
        <v>40663</v>
      </c>
      <c r="N318">
        <f t="shared" si="9"/>
        <v>29</v>
      </c>
      <c r="O318" t="str">
        <f>VLOOKUP(F318,'Country Mapping'!$A$1:$C$330,2,FALSE)</f>
        <v>South America</v>
      </c>
      <c r="P318" t="str">
        <f>VLOOKUP(F318,'Country Mapping'!$A$1:$C$330,3,FALSE)</f>
        <v>South America</v>
      </c>
    </row>
    <row r="319" spans="1:16" x14ac:dyDescent="0.25">
      <c r="A319" t="s">
        <v>305</v>
      </c>
      <c r="B319" t="s">
        <v>2335</v>
      </c>
      <c r="C319" t="str">
        <f>VLOOKUP(B319,'Weight Classes'!$J$2:$K$18,2,FALSE)</f>
        <v>Light flyweight</v>
      </c>
      <c r="D319">
        <v>17</v>
      </c>
      <c r="E319" t="s">
        <v>2258</v>
      </c>
      <c r="F319" t="s">
        <v>768</v>
      </c>
      <c r="G319" s="1">
        <v>40663</v>
      </c>
      <c r="H319" t="s">
        <v>1227</v>
      </c>
      <c r="I319">
        <v>0</v>
      </c>
      <c r="M319" s="1">
        <f t="shared" si="8"/>
        <v>40824</v>
      </c>
      <c r="N319">
        <f t="shared" si="9"/>
        <v>161</v>
      </c>
      <c r="O319" t="str">
        <f>VLOOKUP(F319,'Country Mapping'!$A$1:$C$330,2,FALSE)</f>
        <v>North America</v>
      </c>
      <c r="P319" t="str">
        <f>VLOOKUP(F319,'Country Mapping'!$A$1:$C$330,3,FALSE)</f>
        <v>North America</v>
      </c>
    </row>
    <row r="320" spans="1:16" x14ac:dyDescent="0.25">
      <c r="A320" t="s">
        <v>305</v>
      </c>
      <c r="B320" t="s">
        <v>2335</v>
      </c>
      <c r="C320" t="str">
        <f>VLOOKUP(B320,'Weight Classes'!$J$2:$K$18,2,FALSE)</f>
        <v>Light flyweight</v>
      </c>
      <c r="D320">
        <v>18</v>
      </c>
      <c r="E320" t="s">
        <v>328</v>
      </c>
      <c r="F320" t="s">
        <v>781</v>
      </c>
      <c r="G320" s="1">
        <v>40824</v>
      </c>
      <c r="H320" t="s">
        <v>2259</v>
      </c>
      <c r="I320">
        <v>9</v>
      </c>
      <c r="L320" t="s">
        <v>2260</v>
      </c>
      <c r="M320" s="1">
        <f t="shared" si="8"/>
        <v>42735</v>
      </c>
      <c r="N320">
        <f t="shared" si="9"/>
        <v>1911</v>
      </c>
      <c r="O320" t="str">
        <f>VLOOKUP(F320,'Country Mapping'!$A$1:$C$330,2,FALSE)</f>
        <v>Oceania</v>
      </c>
      <c r="P320" t="str">
        <f>VLOOKUP(F320,'Country Mapping'!$A$1:$C$330,3,FALSE)</f>
        <v>Asia</v>
      </c>
    </row>
    <row r="321" spans="1:16" x14ac:dyDescent="0.25">
      <c r="A321" t="s">
        <v>305</v>
      </c>
      <c r="B321" t="s">
        <v>2335</v>
      </c>
      <c r="C321" t="str">
        <f>VLOOKUP(B321,'Weight Classes'!$J$2:$K$18,2,FALSE)</f>
        <v>Light flyweight</v>
      </c>
      <c r="D321">
        <v>19</v>
      </c>
      <c r="E321" t="s">
        <v>331</v>
      </c>
      <c r="F321" t="s">
        <v>771</v>
      </c>
      <c r="G321" s="1">
        <v>42735</v>
      </c>
      <c r="H321" t="s">
        <v>2261</v>
      </c>
      <c r="I321">
        <v>2</v>
      </c>
      <c r="L321" t="s">
        <v>2345</v>
      </c>
      <c r="M321" s="1">
        <f t="shared" si="8"/>
        <v>43071</v>
      </c>
      <c r="N321">
        <f t="shared" si="9"/>
        <v>336</v>
      </c>
      <c r="O321" t="str">
        <f>VLOOKUP(F321,'Country Mapping'!$A$1:$C$330,2,FALSE)</f>
        <v>East Asia</v>
      </c>
      <c r="P321" t="str">
        <f>VLOOKUP(F321,'Country Mapping'!$A$1:$C$330,3,FALSE)</f>
        <v>Asia</v>
      </c>
    </row>
    <row r="322" spans="1:16" x14ac:dyDescent="0.25">
      <c r="A322" t="s">
        <v>305</v>
      </c>
      <c r="B322" t="s">
        <v>2335</v>
      </c>
      <c r="C322" t="str">
        <f>VLOOKUP(B322,'Weight Classes'!$J$2:$K$18,2,FALSE)</f>
        <v>Light flyweight</v>
      </c>
      <c r="D322">
        <v>20</v>
      </c>
      <c r="E322" t="s">
        <v>2262</v>
      </c>
      <c r="F322" t="s">
        <v>747</v>
      </c>
      <c r="G322" s="1">
        <v>43071</v>
      </c>
      <c r="H322" t="s">
        <v>1919</v>
      </c>
      <c r="I322">
        <v>3</v>
      </c>
      <c r="M322" s="1">
        <f t="shared" si="8"/>
        <v>43637</v>
      </c>
      <c r="N322">
        <f t="shared" si="9"/>
        <v>566</v>
      </c>
      <c r="O322" t="str">
        <f>VLOOKUP(F322,'Country Mapping'!$A$1:$C$330,2,FALSE)</f>
        <v>Caribbean</v>
      </c>
      <c r="P322" t="str">
        <f>VLOOKUP(F322,'Country Mapping'!$A$1:$C$330,3,FALSE)</f>
        <v>North America</v>
      </c>
    </row>
    <row r="323" spans="1:16" x14ac:dyDescent="0.25">
      <c r="A323" t="s">
        <v>305</v>
      </c>
      <c r="B323" t="s">
        <v>2335</v>
      </c>
      <c r="C323" t="str">
        <f>VLOOKUP(B323,'Weight Classes'!$J$2:$K$18,2,FALSE)</f>
        <v>Light flyweight</v>
      </c>
      <c r="D323">
        <v>21</v>
      </c>
      <c r="E323" t="s">
        <v>2263</v>
      </c>
      <c r="F323" t="s">
        <v>768</v>
      </c>
      <c r="G323" s="1">
        <v>43637</v>
      </c>
      <c r="H323" t="s">
        <v>1748</v>
      </c>
      <c r="I323">
        <v>1</v>
      </c>
      <c r="M323" s="1" t="str">
        <f t="shared" si="8"/>
        <v/>
      </c>
      <c r="N323" t="str">
        <f t="shared" si="9"/>
        <v/>
      </c>
      <c r="O323" t="str">
        <f>VLOOKUP(F323,'Country Mapping'!$A$1:$C$330,2,FALSE)</f>
        <v>North America</v>
      </c>
      <c r="P323" t="str">
        <f>VLOOKUP(F323,'Country Mapping'!$A$1:$C$330,3,FALSE)</f>
        <v>North America</v>
      </c>
    </row>
    <row r="324" spans="1:16" ht="15" customHeight="1" x14ac:dyDescent="0.25">
      <c r="A324" t="s">
        <v>305</v>
      </c>
      <c r="B324" t="s">
        <v>2336</v>
      </c>
      <c r="C324" t="str">
        <f>VLOOKUP(B324,'Weight Classes'!$J$2:$K$18,2,FALSE)</f>
        <v>Minimumweight</v>
      </c>
      <c r="D324">
        <v>1</v>
      </c>
      <c r="E324" t="s">
        <v>2264</v>
      </c>
      <c r="F324" t="s">
        <v>772</v>
      </c>
      <c r="G324" s="1">
        <v>32750</v>
      </c>
      <c r="H324" t="s">
        <v>2265</v>
      </c>
      <c r="I324">
        <v>1</v>
      </c>
      <c r="L324" t="s">
        <v>2346</v>
      </c>
      <c r="M324" s="1">
        <f t="shared" ref="M324:M344" si="10">IF(B325=B324,G325,"")</f>
        <v>34104</v>
      </c>
      <c r="N324">
        <f t="shared" ref="N324:N344" si="11">IF(B324=B325,M324-G324,"")</f>
        <v>1354</v>
      </c>
      <c r="O324" t="str">
        <f>VLOOKUP(F324,'Country Mapping'!$A$1:$C$330,2,FALSE)</f>
        <v>Caribbean</v>
      </c>
      <c r="P324" t="str">
        <f>VLOOKUP(F324,'Country Mapping'!$A$1:$C$330,3,FALSE)</f>
        <v>North America</v>
      </c>
    </row>
    <row r="325" spans="1:16" x14ac:dyDescent="0.25">
      <c r="A325" t="s">
        <v>305</v>
      </c>
      <c r="B325" t="s">
        <v>2336</v>
      </c>
      <c r="C325" t="str">
        <f>VLOOKUP(B325,'Weight Classes'!$J$2:$K$18,2,FALSE)</f>
        <v>Minimumweight</v>
      </c>
      <c r="D325">
        <v>2</v>
      </c>
      <c r="E325" t="s">
        <v>325</v>
      </c>
      <c r="F325" t="s">
        <v>736</v>
      </c>
      <c r="G325" s="1">
        <v>34104</v>
      </c>
      <c r="H325" t="s">
        <v>2015</v>
      </c>
      <c r="I325">
        <v>1</v>
      </c>
      <c r="L325" t="s">
        <v>2347</v>
      </c>
      <c r="M325" s="1">
        <f t="shared" si="10"/>
        <v>34325</v>
      </c>
      <c r="N325">
        <f t="shared" si="11"/>
        <v>221</v>
      </c>
      <c r="O325" t="str">
        <f>VLOOKUP(F325,'Country Mapping'!$A$1:$C$330,2,FALSE)</f>
        <v>Western Europe</v>
      </c>
      <c r="P325" t="str">
        <f>VLOOKUP(F325,'Country Mapping'!$A$1:$C$330,3,FALSE)</f>
        <v>Europe</v>
      </c>
    </row>
    <row r="326" spans="1:16" ht="15" customHeight="1" x14ac:dyDescent="0.25">
      <c r="A326" t="s">
        <v>305</v>
      </c>
      <c r="B326" t="s">
        <v>2336</v>
      </c>
      <c r="C326" t="str">
        <f>VLOOKUP(B326,'Weight Classes'!$J$2:$K$18,2,FALSE)</f>
        <v>Minimumweight</v>
      </c>
      <c r="D326">
        <v>3</v>
      </c>
      <c r="E326" t="s">
        <v>326</v>
      </c>
      <c r="F326" t="s">
        <v>747</v>
      </c>
      <c r="G326" s="1">
        <v>34325</v>
      </c>
      <c r="H326" t="s">
        <v>2267</v>
      </c>
      <c r="I326">
        <v>6</v>
      </c>
      <c r="L326" t="s">
        <v>2266</v>
      </c>
      <c r="M326" s="1">
        <f t="shared" si="10"/>
        <v>35665</v>
      </c>
      <c r="N326">
        <f t="shared" si="11"/>
        <v>1340</v>
      </c>
      <c r="O326" t="str">
        <f>VLOOKUP(F326,'Country Mapping'!$A$1:$C$330,2,FALSE)</f>
        <v>Caribbean</v>
      </c>
      <c r="P326" t="str">
        <f>VLOOKUP(F326,'Country Mapping'!$A$1:$C$330,3,FALSE)</f>
        <v>North America</v>
      </c>
    </row>
    <row r="327" spans="1:16" x14ac:dyDescent="0.25">
      <c r="A327" t="s">
        <v>305</v>
      </c>
      <c r="B327" t="s">
        <v>2336</v>
      </c>
      <c r="C327" t="str">
        <f>VLOOKUP(B327,'Weight Classes'!$J$2:$K$18,2,FALSE)</f>
        <v>Minimumweight</v>
      </c>
      <c r="D327">
        <v>4</v>
      </c>
      <c r="E327" t="s">
        <v>320</v>
      </c>
      <c r="F327" t="s">
        <v>768</v>
      </c>
      <c r="G327" s="1">
        <v>35665</v>
      </c>
      <c r="H327" t="s">
        <v>1068</v>
      </c>
      <c r="I327">
        <v>0</v>
      </c>
      <c r="L327" t="s">
        <v>2268</v>
      </c>
      <c r="M327" s="1">
        <f t="shared" si="10"/>
        <v>35783</v>
      </c>
      <c r="N327">
        <f t="shared" si="11"/>
        <v>118</v>
      </c>
      <c r="O327" t="str">
        <f>VLOOKUP(F327,'Country Mapping'!$A$1:$C$330,2,FALSE)</f>
        <v>North America</v>
      </c>
      <c r="P327" t="str">
        <f>VLOOKUP(F327,'Country Mapping'!$A$1:$C$330,3,FALSE)</f>
        <v>North America</v>
      </c>
    </row>
    <row r="328" spans="1:16" ht="15" customHeight="1" x14ac:dyDescent="0.25">
      <c r="A328" t="s">
        <v>305</v>
      </c>
      <c r="B328" t="s">
        <v>2336</v>
      </c>
      <c r="C328" t="str">
        <f>VLOOKUP(B328,'Weight Classes'!$J$2:$K$18,2,FALSE)</f>
        <v>Minimumweight</v>
      </c>
      <c r="D328">
        <v>5</v>
      </c>
      <c r="E328" t="s">
        <v>327</v>
      </c>
      <c r="F328" t="s">
        <v>781</v>
      </c>
      <c r="G328" s="1">
        <v>35783</v>
      </c>
      <c r="H328" t="s">
        <v>1077</v>
      </c>
      <c r="I328">
        <v>0</v>
      </c>
      <c r="M328" s="1">
        <f t="shared" si="10"/>
        <v>35945</v>
      </c>
      <c r="N328">
        <f t="shared" si="11"/>
        <v>162</v>
      </c>
      <c r="O328" t="str">
        <f>VLOOKUP(F328,'Country Mapping'!$A$1:$C$330,2,FALSE)</f>
        <v>Oceania</v>
      </c>
      <c r="P328" t="str">
        <f>VLOOKUP(F328,'Country Mapping'!$A$1:$C$330,3,FALSE)</f>
        <v>Asia</v>
      </c>
    </row>
    <row r="329" spans="1:16" x14ac:dyDescent="0.25">
      <c r="A329" t="s">
        <v>305</v>
      </c>
      <c r="B329" t="s">
        <v>2336</v>
      </c>
      <c r="C329" t="str">
        <f>VLOOKUP(B329,'Weight Classes'!$J$2:$K$18,2,FALSE)</f>
        <v>Minimumweight</v>
      </c>
      <c r="D329">
        <v>6</v>
      </c>
      <c r="E329" t="s">
        <v>2269</v>
      </c>
      <c r="F329" t="s">
        <v>770</v>
      </c>
      <c r="G329" s="1">
        <v>35945</v>
      </c>
      <c r="H329" t="s">
        <v>1064</v>
      </c>
      <c r="I329">
        <v>3</v>
      </c>
      <c r="L329" t="s">
        <v>2270</v>
      </c>
      <c r="M329" s="1">
        <f t="shared" si="10"/>
        <v>37436</v>
      </c>
      <c r="N329">
        <f t="shared" si="11"/>
        <v>1491</v>
      </c>
      <c r="O329" t="str">
        <f>VLOOKUP(F329,'Country Mapping'!$A$1:$C$330,2,FALSE)</f>
        <v>South America</v>
      </c>
      <c r="P329" t="str">
        <f>VLOOKUP(F329,'Country Mapping'!$A$1:$C$330,3,FALSE)</f>
        <v>South America</v>
      </c>
    </row>
    <row r="330" spans="1:16" x14ac:dyDescent="0.25">
      <c r="A330" t="s">
        <v>305</v>
      </c>
      <c r="B330" t="s">
        <v>2336</v>
      </c>
      <c r="C330" t="str">
        <f>VLOOKUP(B330,'Weight Classes'!$J$2:$K$18,2,FALSE)</f>
        <v>Minimumweight</v>
      </c>
      <c r="D330">
        <v>7</v>
      </c>
      <c r="E330" t="s">
        <v>2271</v>
      </c>
      <c r="F330" t="s">
        <v>762</v>
      </c>
      <c r="G330" s="1">
        <v>37436</v>
      </c>
      <c r="H330" t="s">
        <v>2273</v>
      </c>
      <c r="I330">
        <v>1</v>
      </c>
      <c r="L330" t="s">
        <v>2272</v>
      </c>
      <c r="M330" s="1">
        <f t="shared" si="10"/>
        <v>37708</v>
      </c>
      <c r="N330">
        <f t="shared" si="11"/>
        <v>272</v>
      </c>
      <c r="O330" t="str">
        <f>VLOOKUP(F330,'Country Mapping'!$A$1:$C$330,2,FALSE)</f>
        <v>Western Europe</v>
      </c>
      <c r="P330" t="str">
        <f>VLOOKUP(F330,'Country Mapping'!$A$1:$C$330,3,FALSE)</f>
        <v>Europe</v>
      </c>
    </row>
    <row r="331" spans="1:16" x14ac:dyDescent="0.25">
      <c r="A331" t="s">
        <v>305</v>
      </c>
      <c r="B331" t="s">
        <v>2336</v>
      </c>
      <c r="C331" t="str">
        <f>VLOOKUP(B331,'Weight Classes'!$J$2:$K$18,2,FALSE)</f>
        <v>Minimumweight</v>
      </c>
      <c r="D331">
        <v>8</v>
      </c>
      <c r="E331" t="s">
        <v>2274</v>
      </c>
      <c r="F331" t="s">
        <v>775</v>
      </c>
      <c r="G331" s="1">
        <v>37708</v>
      </c>
      <c r="H331" t="s">
        <v>2275</v>
      </c>
      <c r="I331">
        <v>0</v>
      </c>
      <c r="M331" s="1">
        <f t="shared" si="10"/>
        <v>37744</v>
      </c>
      <c r="N331">
        <f t="shared" si="11"/>
        <v>36</v>
      </c>
      <c r="O331" t="str">
        <f>VLOOKUP(F331,'Country Mapping'!$A$1:$C$330,2,FALSE)</f>
        <v>Central America</v>
      </c>
      <c r="P331" t="str">
        <f>VLOOKUP(F331,'Country Mapping'!$A$1:$C$330,3,FALSE)</f>
        <v>North America</v>
      </c>
    </row>
    <row r="332" spans="1:16" x14ac:dyDescent="0.25">
      <c r="A332" t="s">
        <v>305</v>
      </c>
      <c r="B332" t="s">
        <v>2336</v>
      </c>
      <c r="C332" t="str">
        <f>VLOOKUP(B332,'Weight Classes'!$J$2:$K$18,2,FALSE)</f>
        <v>Minimumweight</v>
      </c>
      <c r="D332">
        <v>9</v>
      </c>
      <c r="E332" t="s">
        <v>2253</v>
      </c>
      <c r="F332" t="s">
        <v>747</v>
      </c>
      <c r="G332" s="1">
        <v>37744</v>
      </c>
      <c r="H332" t="s">
        <v>1064</v>
      </c>
      <c r="I332">
        <v>11</v>
      </c>
      <c r="L332" t="s">
        <v>2276</v>
      </c>
      <c r="M332" s="1">
        <f t="shared" si="10"/>
        <v>39355</v>
      </c>
      <c r="N332">
        <f t="shared" si="11"/>
        <v>1611</v>
      </c>
      <c r="O332" t="str">
        <f>VLOOKUP(F332,'Country Mapping'!$A$1:$C$330,2,FALSE)</f>
        <v>Caribbean</v>
      </c>
      <c r="P332" t="str">
        <f>VLOOKUP(F332,'Country Mapping'!$A$1:$C$330,3,FALSE)</f>
        <v>North America</v>
      </c>
    </row>
    <row r="333" spans="1:16" x14ac:dyDescent="0.25">
      <c r="A333" t="s">
        <v>305</v>
      </c>
      <c r="B333" t="s">
        <v>2336</v>
      </c>
      <c r="C333" t="str">
        <f>VLOOKUP(B333,'Weight Classes'!$J$2:$K$18,2,FALSE)</f>
        <v>Minimumweight</v>
      </c>
      <c r="D333">
        <v>10</v>
      </c>
      <c r="E333" t="s">
        <v>328</v>
      </c>
      <c r="F333" t="s">
        <v>781</v>
      </c>
      <c r="G333" s="1">
        <v>39355</v>
      </c>
      <c r="H333" t="s">
        <v>2277</v>
      </c>
      <c r="I333">
        <v>4</v>
      </c>
      <c r="L333" t="s">
        <v>2348</v>
      </c>
      <c r="M333" s="1">
        <f t="shared" si="10"/>
        <v>40599</v>
      </c>
      <c r="N333">
        <f t="shared" si="11"/>
        <v>1244</v>
      </c>
      <c r="O333" t="str">
        <f>VLOOKUP(F333,'Country Mapping'!$A$1:$C$330,2,FALSE)</f>
        <v>Oceania</v>
      </c>
      <c r="P333" t="str">
        <f>VLOOKUP(F333,'Country Mapping'!$A$1:$C$330,3,FALSE)</f>
        <v>Asia</v>
      </c>
    </row>
    <row r="334" spans="1:16" x14ac:dyDescent="0.25">
      <c r="A334" t="s">
        <v>305</v>
      </c>
      <c r="B334" t="s">
        <v>2336</v>
      </c>
      <c r="C334" t="str">
        <f>VLOOKUP(B334,'Weight Classes'!$J$2:$K$18,2,FALSE)</f>
        <v>Minimumweight</v>
      </c>
      <c r="D334">
        <v>11</v>
      </c>
      <c r="E334" t="s">
        <v>2278</v>
      </c>
      <c r="F334" t="s">
        <v>768</v>
      </c>
      <c r="G334" s="1">
        <v>40599</v>
      </c>
      <c r="H334" t="s">
        <v>1887</v>
      </c>
      <c r="I334">
        <v>1</v>
      </c>
      <c r="L334" t="s">
        <v>1084</v>
      </c>
      <c r="M334" s="1">
        <f t="shared" si="10"/>
        <v>40782</v>
      </c>
      <c r="N334">
        <f t="shared" si="11"/>
        <v>183</v>
      </c>
      <c r="O334" t="str">
        <f>VLOOKUP(F334,'Country Mapping'!$A$1:$C$330,2,FALSE)</f>
        <v>North America</v>
      </c>
      <c r="P334" t="str">
        <f>VLOOKUP(F334,'Country Mapping'!$A$1:$C$330,3,FALSE)</f>
        <v>North America</v>
      </c>
    </row>
    <row r="335" spans="1:16" x14ac:dyDescent="0.25">
      <c r="A335" t="s">
        <v>305</v>
      </c>
      <c r="B335" t="s">
        <v>2336</v>
      </c>
      <c r="C335" t="str">
        <f>VLOOKUP(B335,'Weight Classes'!$J$2:$K$18,2,FALSE)</f>
        <v>Minimumweight</v>
      </c>
      <c r="D335">
        <v>12</v>
      </c>
      <c r="E335" t="s">
        <v>329</v>
      </c>
      <c r="F335" t="s">
        <v>768</v>
      </c>
      <c r="G335" s="1">
        <v>40782</v>
      </c>
      <c r="H335" t="s">
        <v>2279</v>
      </c>
      <c r="I335">
        <v>2</v>
      </c>
      <c r="L335" t="s">
        <v>2280</v>
      </c>
      <c r="M335" s="1">
        <f t="shared" si="10"/>
        <v>41383</v>
      </c>
      <c r="N335">
        <f t="shared" si="11"/>
        <v>601</v>
      </c>
      <c r="O335" t="str">
        <f>VLOOKUP(F335,'Country Mapping'!$A$1:$C$330,2,FALSE)</f>
        <v>North America</v>
      </c>
      <c r="P335" t="str">
        <f>VLOOKUP(F335,'Country Mapping'!$A$1:$C$330,3,FALSE)</f>
        <v>North America</v>
      </c>
    </row>
    <row r="336" spans="1:16" x14ac:dyDescent="0.25">
      <c r="A336" t="s">
        <v>305</v>
      </c>
      <c r="B336" t="s">
        <v>2336</v>
      </c>
      <c r="C336" t="str">
        <f>VLOOKUP(B336,'Weight Classes'!$J$2:$K$18,2,FALSE)</f>
        <v>Minimumweight</v>
      </c>
      <c r="D336">
        <v>13</v>
      </c>
      <c r="E336" t="s">
        <v>330</v>
      </c>
      <c r="F336" t="s">
        <v>781</v>
      </c>
      <c r="G336" s="1">
        <v>41383</v>
      </c>
      <c r="H336" t="s">
        <v>1887</v>
      </c>
      <c r="I336">
        <v>2</v>
      </c>
      <c r="L336" t="s">
        <v>1084</v>
      </c>
      <c r="M336" s="1">
        <f t="shared" si="10"/>
        <v>41720</v>
      </c>
      <c r="N336">
        <f t="shared" si="11"/>
        <v>337</v>
      </c>
      <c r="O336" t="str">
        <f>VLOOKUP(F336,'Country Mapping'!$A$1:$C$330,2,FALSE)</f>
        <v>Oceania</v>
      </c>
      <c r="P336" t="str">
        <f>VLOOKUP(F336,'Country Mapping'!$A$1:$C$330,3,FALSE)</f>
        <v>Asia</v>
      </c>
    </row>
    <row r="337" spans="1:16" x14ac:dyDescent="0.25">
      <c r="A337" t="s">
        <v>305</v>
      </c>
      <c r="B337" t="s">
        <v>2336</v>
      </c>
      <c r="C337" t="str">
        <f>VLOOKUP(B337,'Weight Classes'!$J$2:$K$18,2,FALSE)</f>
        <v>Minimumweight</v>
      </c>
      <c r="D337">
        <v>14</v>
      </c>
      <c r="E337" t="s">
        <v>2281</v>
      </c>
      <c r="F337" t="s">
        <v>768</v>
      </c>
      <c r="G337" s="1">
        <v>41720</v>
      </c>
      <c r="H337" t="s">
        <v>2282</v>
      </c>
      <c r="I337">
        <v>1</v>
      </c>
      <c r="L337" t="s">
        <v>2283</v>
      </c>
      <c r="M337" s="1">
        <f t="shared" si="10"/>
        <v>42004</v>
      </c>
      <c r="N337">
        <f t="shared" si="11"/>
        <v>284</v>
      </c>
      <c r="O337" t="str">
        <f>VLOOKUP(F337,'Country Mapping'!$A$1:$C$330,2,FALSE)</f>
        <v>North America</v>
      </c>
      <c r="P337" t="str">
        <f>VLOOKUP(F337,'Country Mapping'!$A$1:$C$330,3,FALSE)</f>
        <v>North America</v>
      </c>
    </row>
    <row r="338" spans="1:16" x14ac:dyDescent="0.25">
      <c r="A338" t="s">
        <v>305</v>
      </c>
      <c r="B338" t="s">
        <v>2336</v>
      </c>
      <c r="C338" t="str">
        <f>VLOOKUP(B338,'Weight Classes'!$J$2:$K$18,2,FALSE)</f>
        <v>Minimumweight</v>
      </c>
      <c r="D338">
        <v>15</v>
      </c>
      <c r="E338" t="s">
        <v>319</v>
      </c>
      <c r="F338" t="s">
        <v>771</v>
      </c>
      <c r="G338" s="1">
        <v>42004</v>
      </c>
      <c r="H338" t="s">
        <v>1238</v>
      </c>
      <c r="I338">
        <v>0</v>
      </c>
      <c r="L338" t="s">
        <v>2349</v>
      </c>
      <c r="M338" s="1">
        <f t="shared" si="10"/>
        <v>42154</v>
      </c>
      <c r="N338">
        <f t="shared" si="11"/>
        <v>150</v>
      </c>
      <c r="O338" t="str">
        <f>VLOOKUP(F338,'Country Mapping'!$A$1:$C$330,2,FALSE)</f>
        <v>East Asia</v>
      </c>
      <c r="P338" t="str">
        <f>VLOOKUP(F338,'Country Mapping'!$A$1:$C$330,3,FALSE)</f>
        <v>Asia</v>
      </c>
    </row>
    <row r="339" spans="1:16" x14ac:dyDescent="0.25">
      <c r="A339" t="s">
        <v>305</v>
      </c>
      <c r="B339" t="s">
        <v>2336</v>
      </c>
      <c r="C339" t="str">
        <f>VLOOKUP(B339,'Weight Classes'!$J$2:$K$18,2,FALSE)</f>
        <v>Minimumweight</v>
      </c>
      <c r="D339">
        <v>16</v>
      </c>
      <c r="E339" t="s">
        <v>331</v>
      </c>
      <c r="F339" t="s">
        <v>771</v>
      </c>
      <c r="G339" s="1">
        <v>42154</v>
      </c>
      <c r="H339" t="s">
        <v>2285</v>
      </c>
      <c r="I339">
        <v>1</v>
      </c>
      <c r="L339" t="s">
        <v>2350</v>
      </c>
      <c r="M339" s="1">
        <f t="shared" si="10"/>
        <v>42602</v>
      </c>
      <c r="N339">
        <f t="shared" si="11"/>
        <v>448</v>
      </c>
      <c r="O339" t="str">
        <f>VLOOKUP(F339,'Country Mapping'!$A$1:$C$330,2,FALSE)</f>
        <v>East Asia</v>
      </c>
      <c r="P339" t="str">
        <f>VLOOKUP(F339,'Country Mapping'!$A$1:$C$330,3,FALSE)</f>
        <v>Asia</v>
      </c>
    </row>
    <row r="340" spans="1:16" x14ac:dyDescent="0.25">
      <c r="A340" t="s">
        <v>305</v>
      </c>
      <c r="B340" t="s">
        <v>2336</v>
      </c>
      <c r="C340" t="str">
        <f>VLOOKUP(B340,'Weight Classes'!$J$2:$K$18,2,FALSE)</f>
        <v>Minimumweight</v>
      </c>
      <c r="D340">
        <v>17</v>
      </c>
      <c r="E340" t="s">
        <v>2286</v>
      </c>
      <c r="F340" t="s">
        <v>771</v>
      </c>
      <c r="G340" s="1">
        <v>42602</v>
      </c>
      <c r="H340" t="s">
        <v>2287</v>
      </c>
      <c r="I340">
        <v>0</v>
      </c>
      <c r="L340" t="s">
        <v>2351</v>
      </c>
      <c r="M340" s="1">
        <f t="shared" si="10"/>
        <v>42839</v>
      </c>
      <c r="N340">
        <f t="shared" si="11"/>
        <v>237</v>
      </c>
      <c r="O340" t="str">
        <f>VLOOKUP(F340,'Country Mapping'!$A$1:$C$330,2,FALSE)</f>
        <v>East Asia</v>
      </c>
      <c r="P340" t="str">
        <f>VLOOKUP(F340,'Country Mapping'!$A$1:$C$330,3,FALSE)</f>
        <v>Asia</v>
      </c>
    </row>
    <row r="341" spans="1:16" x14ac:dyDescent="0.25">
      <c r="A341" t="s">
        <v>305</v>
      </c>
      <c r="B341" t="s">
        <v>2336</v>
      </c>
      <c r="C341" t="str">
        <f>VLOOKUP(B341,'Weight Classes'!$J$2:$K$18,2,FALSE)</f>
        <v>Minimumweight</v>
      </c>
      <c r="D341">
        <v>18</v>
      </c>
      <c r="E341" t="s">
        <v>2288</v>
      </c>
      <c r="F341" t="s">
        <v>771</v>
      </c>
      <c r="G341" s="1">
        <v>42839</v>
      </c>
      <c r="H341" t="s">
        <v>1072</v>
      </c>
      <c r="I341">
        <v>0</v>
      </c>
      <c r="L341" t="s">
        <v>1084</v>
      </c>
      <c r="M341" s="1">
        <f t="shared" si="10"/>
        <v>42974</v>
      </c>
      <c r="N341">
        <f t="shared" si="11"/>
        <v>135</v>
      </c>
      <c r="O341" t="str">
        <f>VLOOKUP(F341,'Country Mapping'!$A$1:$C$330,2,FALSE)</f>
        <v>East Asia</v>
      </c>
      <c r="P341" t="str">
        <f>VLOOKUP(F341,'Country Mapping'!$A$1:$C$330,3,FALSE)</f>
        <v>Asia</v>
      </c>
    </row>
    <row r="342" spans="1:16" x14ac:dyDescent="0.25">
      <c r="A342" t="s">
        <v>305</v>
      </c>
      <c r="B342" t="s">
        <v>2336</v>
      </c>
      <c r="C342" t="str">
        <f>VLOOKUP(B342,'Weight Classes'!$J$2:$K$18,2,FALSE)</f>
        <v>Minimumweight</v>
      </c>
      <c r="D342">
        <v>19</v>
      </c>
      <c r="E342" t="s">
        <v>2289</v>
      </c>
      <c r="F342" t="s">
        <v>771</v>
      </c>
      <c r="G342" s="1">
        <v>42974</v>
      </c>
      <c r="H342" t="s">
        <v>2290</v>
      </c>
      <c r="I342">
        <v>1</v>
      </c>
      <c r="M342" s="1">
        <f t="shared" si="10"/>
        <v>43294</v>
      </c>
      <c r="N342">
        <f t="shared" si="11"/>
        <v>320</v>
      </c>
      <c r="O342" t="str">
        <f>VLOOKUP(F342,'Country Mapping'!$A$1:$C$330,2,FALSE)</f>
        <v>East Asia</v>
      </c>
      <c r="P342" t="str">
        <f>VLOOKUP(F342,'Country Mapping'!$A$1:$C$330,3,FALSE)</f>
        <v>Asia</v>
      </c>
    </row>
    <row r="343" spans="1:16" x14ac:dyDescent="0.25">
      <c r="A343" t="s">
        <v>305</v>
      </c>
      <c r="B343" t="s">
        <v>2336</v>
      </c>
      <c r="C343" t="str">
        <f>VLOOKUP(B343,'Weight Classes'!$J$2:$K$18,2,FALSE)</f>
        <v>Minimumweight</v>
      </c>
      <c r="D343">
        <v>20</v>
      </c>
      <c r="E343" t="s">
        <v>2291</v>
      </c>
      <c r="F343" t="s">
        <v>781</v>
      </c>
      <c r="G343" s="1">
        <v>43294</v>
      </c>
      <c r="H343" t="s">
        <v>2292</v>
      </c>
      <c r="I343">
        <v>1</v>
      </c>
      <c r="M343" s="1">
        <f t="shared" si="10"/>
        <v>43701</v>
      </c>
      <c r="N343">
        <f t="shared" si="11"/>
        <v>407</v>
      </c>
      <c r="O343" t="str">
        <f>VLOOKUP(F343,'Country Mapping'!$A$1:$C$330,2,FALSE)</f>
        <v>Oceania</v>
      </c>
      <c r="P343" t="str">
        <f>VLOOKUP(F343,'Country Mapping'!$A$1:$C$330,3,FALSE)</f>
        <v>Asia</v>
      </c>
    </row>
    <row r="344" spans="1:16" x14ac:dyDescent="0.25">
      <c r="A344" t="s">
        <v>305</v>
      </c>
      <c r="B344" t="s">
        <v>2336</v>
      </c>
      <c r="C344" t="str">
        <f>VLOOKUP(B344,'Weight Classes'!$J$2:$K$18,2,FALSE)</f>
        <v>Minimumweight</v>
      </c>
      <c r="D344">
        <v>21</v>
      </c>
      <c r="E344" t="s">
        <v>2293</v>
      </c>
      <c r="F344" t="s">
        <v>747</v>
      </c>
      <c r="G344" s="1">
        <v>43701</v>
      </c>
      <c r="H344" t="s">
        <v>2027</v>
      </c>
      <c r="I344">
        <v>2</v>
      </c>
      <c r="M344" s="1" t="str">
        <f t="shared" si="10"/>
        <v/>
      </c>
      <c r="N344" t="str">
        <f t="shared" si="11"/>
        <v/>
      </c>
      <c r="O344" t="str">
        <f>VLOOKUP(F344,'Country Mapping'!$A$1:$C$330,2,FALSE)</f>
        <v>Caribbean</v>
      </c>
      <c r="P344" t="str">
        <f>VLOOKUP(F344,'Country Mapping'!$A$1:$C$330,3,FALSE)</f>
        <v>North America</v>
      </c>
    </row>
  </sheetData>
  <hyperlinks>
    <hyperlink ref="L2" r:id="rId1" tooltip="Johnny du Plooy" display="https://en.wikipedia.org/wiki/Johnny_du_Plooy" xr:uid="{E85AC588-57D2-48C9-B2C6-B6833B029CD2}"/>
    <hyperlink ref="H2" r:id="rId2" tooltip="Syracuse, Sicily" display="https://en.wikipedia.org/wiki/Syracuse,_Sicily" xr:uid="{82771FA4-36AF-4C8A-ABCA-0DD4C2DF4B40}"/>
    <hyperlink ref="H3" r:id="rId3" tooltip="Atlantic City, New Jersey" display="https://en.wikipedia.org/wiki/Atlantic_City,_New_Jersey" xr:uid="{62FF8014-0FEB-4086-A51D-A1B2863EB340}"/>
    <hyperlink ref="L5" r:id="rId4" tooltip="George Foreman" display="https://en.wikipedia.org/wiki/George_Foreman" xr:uid="{EBCE6AA7-004B-4B1D-B4A5-568554478328}"/>
    <hyperlink ref="H5" r:id="rId5" tooltip="Las Vegas, Nevada" display="https://en.wikipedia.org/wiki/Las_Vegas,_Nevada" xr:uid="{6E2A34C0-B729-4707-BA3C-B768AEFC68EE}"/>
    <hyperlink ref="H6" r:id="rId6" tooltip="Tulsa, Oklahoma" display="https://en.wikipedia.org/wiki/Tulsa,_Oklahoma" xr:uid="{64618DC9-6D33-4F5B-A5F7-36CF010F7A31}"/>
    <hyperlink ref="H9" r:id="rId7" tooltip="Indio, California" display="https://en.wikipedia.org/wiki/Indio,_California" xr:uid="{2C7704D3-258A-496B-8595-FD22D895FC8D}"/>
    <hyperlink ref="E10" r:id="rId8" tooltip="United Kingdom" display="https://en.wikipedia.org/wiki/United_Kingdom" xr:uid="{E815F7A3-49D5-46FD-B916-B20CF9AD4E5C}"/>
    <hyperlink ref="L10" r:id="rId9" tooltip="Tony Tucker" display="https://en.wikipedia.org/wiki/Tony_Tucker" xr:uid="{55576FFB-BA02-4782-8451-CF724B3BA0F0}"/>
    <hyperlink ref="H10" r:id="rId10" tooltip="Norwich" display="https://en.wikipedia.org/wiki/Norwich" xr:uid="{D36630E4-4DDA-4119-9FF1-E4F9C5C393E0}"/>
    <hyperlink ref="H13" r:id="rId11" tooltip="Cologne" display="https://en.wikipedia.org/wiki/Cologne" xr:uid="{58037C29-46DC-481F-BA79-F58023D96FE6}"/>
    <hyperlink ref="H14" r:id="rId12" tooltip="Hanover" display="https://en.wikipedia.org/wiki/Hanover" xr:uid="{93E8E697-6B75-43DC-BC70-F738E288A81B}"/>
    <hyperlink ref="H16" r:id="rId13" tooltip="Cleveland, Ohio" display="https://en.wikipedia.org/wiki/Cleveland,_Ohio" xr:uid="{ABB15DFE-5E1B-46BB-B430-4458CFF54DDA}"/>
    <hyperlink ref="H17" r:id="rId14" tooltip="Phoenix, Arizona" display="https://en.wikipedia.org/wiki/Phoenix,_Arizona" xr:uid="{2BD75A52-1A25-4A99-9CDB-51205C8873C1}"/>
    <hyperlink ref="H18" r:id="rId15" tooltip="Atlantic City, New Jersey" display="https://en.wikipedia.org/wiki/Atlantic_City,_New_Jersey" xr:uid="{E99C911A-CA4F-4EC0-9F41-17F291708D4E}"/>
    <hyperlink ref="E19" r:id="rId16" tooltip="Ukraine" display="https://en.wikipedia.org/wiki/Ukraine" xr:uid="{BA1EAA62-CD67-46BE-86CE-9A26638F5F23}"/>
    <hyperlink ref="H19" r:id="rId17" tooltip="New York City" display="https://en.wikipedia.org/wiki/New_York_City" xr:uid="{8DAD34AE-4E59-4AC9-8134-6E12269FF7CB}"/>
    <hyperlink ref="H20" r:id="rId18" tooltip="Düsseldorf" display="https://en.wikipedia.org/wiki/D%C3%BCsseldorf" xr:uid="{213C1F1F-6CA6-448A-8C68-85616BE630C5}"/>
    <hyperlink ref="L20" r:id="rId19" location="cite_note-3" display="https://en.wikipedia.org/wiki/List_of_WBO_world_champions - cite_note-3" xr:uid="{8911C8BC-2472-4EBE-AC75-6B1000ECF313}"/>
    <hyperlink ref="L21" r:id="rId20" tooltip="Andy Ruiz" display="https://en.wikipedia.org/wiki/Andy_Ruiz" xr:uid="{86FF1D94-8B28-4B6B-A55F-13D994A1E909}"/>
    <hyperlink ref="H21" r:id="rId21" tooltip="Auckland, New Zealand" display="https://en.wikipedia.org/wiki/Auckland,_New_Zealand" xr:uid="{9D356F0F-50BF-4BA4-A13E-B49200CD16D3}"/>
    <hyperlink ref="H22" r:id="rId22" tooltip="Cardiff, United Kingdom" display="https://en.wikipedia.org/wiki/Cardiff,_United_Kingdom" xr:uid="{48515751-6207-419B-9845-C421719649CB}"/>
    <hyperlink ref="H23" r:id="rId23" tooltip="New York City" display="https://en.wikipedia.org/wiki/New_York_City" xr:uid="{F4800D89-7FAE-4636-9820-2C0685EEE079}"/>
    <hyperlink ref="E25" r:id="rId24" tooltip="United States" display="https://en.wikipedia.org/wiki/United_States" xr:uid="{3C38305D-AB39-4F2F-9BF2-39B78FCC5C96}"/>
    <hyperlink ref="H25" r:id="rId25" tooltip="Copenhagen" display="https://en.wikipedia.org/wiki/Copenhagen" xr:uid="{384B8CE2-E8EB-479F-A323-77E18C14F92E}"/>
    <hyperlink ref="H26" r:id="rId26" tooltip="Aars" display="https://en.wikipedia.org/wiki/Aars" xr:uid="{654E7670-0EF9-4184-9FC8-C9A53EF6F534}"/>
    <hyperlink ref="H27" r:id="rId27" tooltip="Manchester" display="https://en.wikipedia.org/wiki/Manchester" xr:uid="{92709AB0-3073-4196-8C5E-76C33C171574}"/>
    <hyperlink ref="H28" r:id="rId28" tooltip="Hamburg" display="https://en.wikipedia.org/wiki/Hamburg" xr:uid="{9DA082C7-BD59-4FF1-96D6-A16467AB94C3}"/>
    <hyperlink ref="H32" r:id="rId29" tooltip="Hanover" display="https://en.wikipedia.org/wiki/Hanover" xr:uid="{B30DE4F6-7B57-4742-B7E0-5C913FADFCC7}"/>
    <hyperlink ref="H33" r:id="rId30" tooltip="Derby" display="https://en.wikipedia.org/wiki/Derby" xr:uid="{32886289-41FF-4256-B96D-821C1C87FCBF}"/>
    <hyperlink ref="L33" r:id="rId31" location="cite_note-4" display="https://en.wikipedia.org/wiki/List_of_WBO_world_champions - cite_note-4" xr:uid="{7743B44A-8DCE-4A08-9899-F3BA20016CDA}"/>
    <hyperlink ref="L39" r:id="rId32" location="cite_note-5" display="https://en.wikipedia.org/wiki/List_of_WBO_world_champions - cite_note-5" xr:uid="{ABF90826-DEB7-488E-BEA4-16ACCD10CE22}"/>
    <hyperlink ref="E40" r:id="rId33" tooltip="Poland" display="https://en.wikipedia.org/wiki/Poland" xr:uid="{962BD3CC-1591-4A2C-9490-2C96B6F37920}"/>
    <hyperlink ref="H41" r:id="rId34" tooltip="Riga" display="https://en.wikipedia.org/wiki/Riga" xr:uid="{262F65DD-FAAF-437D-97B9-422A3765ECF6}"/>
    <hyperlink ref="L41" r:id="rId35" location="cite_note-6" display="https://en.wikipedia.org/wiki/List_of_WBO_world_champions - cite_note-6" xr:uid="{89595A04-5A0E-46DB-AF80-5F8AC0C30226}"/>
    <hyperlink ref="H42" r:id="rId36" tooltip="Brook Park, Ohio" display="https://en.wikipedia.org/wiki/Brook_Park,_Ohio" xr:uid="{BCC97924-8EE6-4B14-85B2-A6C47E72FA42}"/>
    <hyperlink ref="L42" r:id="rId37" tooltip="Pittsburgh, Pennsylvania" display="https://en.wikipedia.org/wiki/Pittsburgh,_Pennsylvania" xr:uid="{AFB0BA2A-63D7-4D2D-85AB-7CB325D5FAC7}"/>
    <hyperlink ref="L43" r:id="rId38" tooltip="Tom Collins (boxer)" display="https://en.wikipedia.org/wiki/Tom_Collins_(boxer)" xr:uid="{A45248D2-C7A1-408C-B859-5AECD6189C59}"/>
    <hyperlink ref="H43" r:id="rId39" tooltip="Leeds" display="https://en.wikipedia.org/wiki/Leeds" xr:uid="{52ED8AD2-760C-406B-8EC4-41E5DEB6B41D}"/>
    <hyperlink ref="H44" r:id="rId40" tooltip="Hamburg" display="https://en.wikipedia.org/wiki/Hamburg" xr:uid="{0548B4B1-ED21-41BC-8BF3-1D6DC78C86D3}"/>
    <hyperlink ref="H46" r:id="rId41" tooltip="Karlsruhe" display="https://en.wikipedia.org/wiki/Karlsruhe" xr:uid="{B6911ACA-E224-41ED-AF66-8CB65FFB7AE4}"/>
    <hyperlink ref="H49" r:id="rId42" tooltip="Cardiff" display="https://en.wikipedia.org/wiki/Cardiff" xr:uid="{4EECFD02-47E9-4ED9-9F44-22DC640305F0}"/>
    <hyperlink ref="H50" r:id="rId43" tooltip="Las Vegas" display="https://en.wikipedia.org/wiki/Las_Vegas" xr:uid="{F9410481-BB5F-4A72-8E61-85C30316F0E1}"/>
    <hyperlink ref="L50" r:id="rId44" location="cite_note-8" display="https://en.wikipedia.org/wiki/List_of_WBO_world_champions - cite_note-8" xr:uid="{38051D93-28BD-442D-9D65-6262A460EB96}"/>
    <hyperlink ref="E51" r:id="rId45" tooltip="Russia" display="https://en.wikipedia.org/wiki/Russia" xr:uid="{DD1BCABD-9D3A-4C72-B0D5-02D2C74DC5A9}"/>
    <hyperlink ref="L51" r:id="rId46" tooltip="Vyacheslav Shabranskyy" display="https://en.wikipedia.org/wiki/Vyacheslav_Shabranskyy" xr:uid="{75B803AB-4F24-4A60-9081-A08F104588AD}"/>
    <hyperlink ref="E53" r:id="rId47" tooltip="Russia" display="https://en.wikipedia.org/wiki/Russia" xr:uid="{141CF987-56F3-49A9-A387-B2A1CA489B5E}"/>
    <hyperlink ref="H55" r:id="rId48" tooltip="Las Vegas, Nevada" display="https://en.wikipedia.org/wiki/Las_Vegas,_Nevada" xr:uid="{A65DBD50-FAEE-4BA2-B72E-2358142ADB0E}"/>
    <hyperlink ref="L55" r:id="rId49" tooltip="Atlantic City, New Jersey" display="https://en.wikipedia.org/wiki/Atlantic_City,_New_Jersey" xr:uid="{5556738E-8BDA-45EF-9F23-70AB0EF94D9E}"/>
    <hyperlink ref="L56" r:id="rId50" tooltip="Michael Watson" display="https://en.wikipedia.org/wiki/Michael_Watson" xr:uid="{96D09E15-0934-4733-870A-DF4FAE5EFCA1}"/>
    <hyperlink ref="H57" r:id="rId51" tooltip="Millstreet" display="https://en.wikipedia.org/wiki/Millstreet" xr:uid="{9D74684D-CBD2-45C5-AEF0-A5F6B7124AF6}"/>
    <hyperlink ref="L57" r:id="rId52" location="cite_note-9" display="https://en.wikipedia.org/wiki/List_of_WBO_world_champions - cite_note-9" xr:uid="{E2C936A6-BE3B-4BEF-92EB-AA5AC37FDB69}"/>
    <hyperlink ref="H58" r:id="rId53" tooltip="Sheffield" display="https://en.wikipedia.org/wiki/Sheffield" xr:uid="{F2DAFE04-5AAC-4056-A499-DF5E0C971E07}"/>
    <hyperlink ref="E63" r:id="rId54" tooltip="Germany" display="https://en.wikipedia.org/wiki/Germany" xr:uid="{267039CF-CB20-4EE9-96D1-26B410640AF2}"/>
    <hyperlink ref="E64" r:id="rId55" tooltip="Germany" display="https://en.wikipedia.org/wiki/Germany" xr:uid="{B8A4C328-6701-45D2-994A-8CC4862BE3C2}"/>
    <hyperlink ref="H65" r:id="rId56" tooltip="Las Vegas" display="https://en.wikipedia.org/wiki/Las_Vegas" xr:uid="{7833068C-A4F5-47E5-9C5F-CCBCA1D08F4B}"/>
    <hyperlink ref="L65" r:id="rId57" location="cite_note-11" display="https://en.wikipedia.org/wiki/List_of_WBO_world_champions - cite_note-11" xr:uid="{3E136728-0B14-46AD-9C4F-B4198C95B091}"/>
    <hyperlink ref="H66" r:id="rId58" tooltip="Stevenage" display="https://en.wikipedia.org/wiki/Stevenage" xr:uid="{553BDE60-1D06-4F42-B643-7A3001280212}"/>
    <hyperlink ref="L67" r:id="rId59" tooltip="Robbie Sims" display="https://en.wikipedia.org/wiki/Robbie_Sims" xr:uid="{00C5E88F-A0B8-4BFD-A930-D50839B802FA}"/>
    <hyperlink ref="H67" r:id="rId60" tooltip="Atlantic City, New Jersey" display="https://en.wikipedia.org/wiki/Atlantic_City,_New_Jersey" xr:uid="{F2AF6DBE-11F9-408F-857A-55F2EEF4E8AB}"/>
    <hyperlink ref="H69" r:id="rId61" tooltip="Birmingham" display="https://en.wikipedia.org/wiki/Birmingham" xr:uid="{740F91E1-E114-46E4-A594-B4191C6317A4}"/>
    <hyperlink ref="L69" r:id="rId62" tooltip="Michael Watson" display="https://en.wikipedia.org/wiki/Michael_Watson" xr:uid="{E7B38879-8313-4017-B74E-40B9D4A17260}"/>
    <hyperlink ref="L71" r:id="rId63" tooltip="Sumbu Kalambay" display="https://en.wikipedia.org/wiki/Sumbu_Kalambay" xr:uid="{835A1B78-F8F4-4D6A-B792-03E0BFC3E473}"/>
    <hyperlink ref="H71" r:id="rId64" tooltip="Leicester" display="https://en.wikipedia.org/wiki/Leicester" xr:uid="{ADC3E0E4-843E-435F-A30B-1FA8ECCDE5CA}"/>
    <hyperlink ref="H72" r:id="rId65" tooltip="Sheffield" display="https://en.wikipedia.org/wiki/Sheffield" xr:uid="{E969525E-C525-4E2B-B4DE-FA831C1B088D}"/>
    <hyperlink ref="H73" r:id="rId66" tooltip="Primm, Nevada" display="https://en.wikipedia.org/wiki/Primm,_Nevada" xr:uid="{E75FA455-0D44-432D-AC21-74334D7438E7}"/>
    <hyperlink ref="L74" r:id="rId67" tooltip="Ryan Rhodes" display="https://en.wikipedia.org/wiki/Ryan_Rhodes" xr:uid="{3EEAA21A-6531-40C4-81F3-6E0D8F21EA04}"/>
    <hyperlink ref="H75" r:id="rId68" tooltip="Cottbus" display="https://en.wikipedia.org/wiki/Cottbus" xr:uid="{6DD41D21-C2FD-4F1C-8FEB-B5A4D054FD48}"/>
    <hyperlink ref="L75" r:id="rId69" tooltip="Budapest" display="https://en.wikipedia.org/wiki/Budapest" xr:uid="{7F2E78B6-42D7-4A7D-9A5F-8AB5CC3E2C7B}"/>
    <hyperlink ref="H76" r:id="rId70" tooltip="Doncaster" display="https://en.wikipedia.org/wiki/Doncaster" xr:uid="{556445BC-6242-4A6A-9174-468DA2249DC4}"/>
    <hyperlink ref="H77" r:id="rId71" tooltip="Lübeck" display="https://en.wikipedia.org/wiki/L%C3%BCbeck" xr:uid="{6705221A-068C-4B7C-A341-3A92A3EAF00C}"/>
    <hyperlink ref="H78" r:id="rId72" tooltip="Copenhagen" display="https://en.wikipedia.org/wiki/Copenhagen" xr:uid="{FEC6FD2C-7528-44F5-B5E8-4906093D69CF}"/>
    <hyperlink ref="L78" r:id="rId73" tooltip="Hacine Cherifi" display="https://en.wikipedia.org/wiki/Hacine_Cherifi" xr:uid="{F0FBAF98-AC8C-4E1E-A097-C1B26E9BC88C}"/>
    <hyperlink ref="L79" r:id="rId74" tooltip="Andras Galfi" display="https://en.wikipedia.org/wiki/Andras_Galfi" xr:uid="{90019632-4268-44D1-9743-06458E09D54A}"/>
    <hyperlink ref="H81" r:id="rId75" tooltip="Las Vegas, Nevada" display="https://en.wikipedia.org/wiki/Las_Vegas,_Nevada" xr:uid="{84C2D912-C8F6-4683-B576-252A1BD8A74F}"/>
    <hyperlink ref="L85" r:id="rId76" location="cite_note-13" display="https://en.wikipedia.org/wiki/List_of_WBO_world_champions - cite_note-13" xr:uid="{AA699710-3337-43AB-9DD7-145C27B5FD9E}"/>
    <hyperlink ref="L86" r:id="rId77" tooltip="Daniel Jacobs (boxer)" display="https://en.wikipedia.org/wiki/Daniel_Jacobs_(boxer)" xr:uid="{F22C9356-D117-450C-A8DF-AFE984E54F82}"/>
    <hyperlink ref="H88" r:id="rId78" tooltip="Washington D.C." display="https://en.wikipedia.org/wiki/Washington_D.C." xr:uid="{8758E503-4DD3-4F2D-97F8-75C18610C9B0}"/>
    <hyperlink ref="L89" r:id="rId79" tooltip="Matt Korobov" display="https://en.wikipedia.org/wiki/Matt_Korobov" xr:uid="{9CCF5202-B00C-40EB-B7CB-7A8A7C83C266}"/>
    <hyperlink ref="H89" r:id="rId80" tooltip="Las Vegas" display="https://en.wikipedia.org/wiki/Las_Vegas" xr:uid="{C64AF50D-5F54-4784-A406-A352F3D56EB7}"/>
    <hyperlink ref="H90" r:id="rId81" tooltip="Manchester" display="https://en.wikipedia.org/wiki/Manchester" xr:uid="{2C56C276-857C-4ECB-9186-E16B831C6B5D}"/>
    <hyperlink ref="L90" r:id="rId82" location="cite_note-15" display="https://en.wikipedia.org/wiki/List_of_WBO_world_champions - cite_note-15" xr:uid="{60565034-3900-44EB-8FA9-996A34FD0636}"/>
    <hyperlink ref="H91" r:id="rId83" tooltip="Boston, Massachusetts" display="https://en.wikipedia.org/wiki/Boston,_Massachusetts" xr:uid="{A059F104-2341-4AFA-B7BB-9A2F2625BDD2}"/>
    <hyperlink ref="L92" r:id="rId84" tooltip="Lupe Aquino" display="https://en.wikipedia.org/wiki/Lupe_Aquino" xr:uid="{50C4370A-5DEE-414D-B7CE-484DBF14C1D0}"/>
    <hyperlink ref="H93" r:id="rId85" tooltip="Phoenix, Arizona" display="https://en.wikipedia.org/wiki/Phoenix,_Arizona" xr:uid="{6F012253-B21E-4FC4-A150-5FFC2AF7181A}"/>
    <hyperlink ref="H94" r:id="rId86" tooltip="Sheffield" display="https://en.wikipedia.org/wiki/Sheffield" xr:uid="{A0A15645-4CFF-4C71-92FE-426D30A7F166}"/>
    <hyperlink ref="L94" r:id="rId87" location="cite_note-16" display="https://en.wikipedia.org/wiki/List_of_WBO_world_champions - cite_note-16" xr:uid="{8AA54B76-1F0C-4E43-9C93-334C353342A1}"/>
    <hyperlink ref="H95" r:id="rId88" tooltip="Indio, California" display="https://en.wikipedia.org/wiki/Indio,_California" xr:uid="{160C2A00-6418-4EDB-972C-4CCFD1873226}"/>
    <hyperlink ref="H96" r:id="rId89" tooltip="Monroe, Michigan" display="https://en.wikipedia.org/wiki/Monroe,_Michigan" xr:uid="{714BB16F-F8CC-418E-8037-AFAADAA2A46D}"/>
    <hyperlink ref="L98" r:id="rId90" tooltip="Yori Boy Campas" display="https://en.wikipedia.org/wiki/Yori_Boy_Campas" xr:uid="{8E603423-93FE-481B-9A0B-8FBC0A0774E6}"/>
    <hyperlink ref="H98" r:id="rId91" tooltip="Las Vegas, Nevada" display="https://en.wikipedia.org/wiki/Las_Vegas,_Nevada" xr:uid="{38A7CBC7-E0A4-437E-857C-B125E44A0C68}"/>
    <hyperlink ref="H99" r:id="rId92" tooltip="Magdeburg" display="https://en.wikipedia.org/wiki/Magdeburg" xr:uid="{EF7F0E01-6121-42B8-B1F1-2F5BEFD559F9}"/>
    <hyperlink ref="L99" r:id="rId93" tooltip="Zaurbek Baysangurov" display="https://en.wikipedia.org/wiki/Zaurbek_Baysangurov" xr:uid="{28740C77-6FF5-450E-B427-272D79E04BBC}"/>
    <hyperlink ref="L101" r:id="rId94" tooltip="Vanes Martirosyan" display="https://en.wikipedia.org/wiki/Vanes_Martirosyan" xr:uid="{4C59F037-3468-42DF-A736-D92370C96B67}"/>
    <hyperlink ref="L102" r:id="rId95" tooltip="John Thompson (boxer)" display="https://en.wikipedia.org/wiki/John_Thompson_(boxer)" xr:uid="{117DBF72-9175-4D58-9E57-D37996BBB0E1}"/>
    <hyperlink ref="H102" r:id="rId96" tooltip="Manchester" display="https://en.wikipedia.org/wiki/Manchester" xr:uid="{E2D2953B-6F59-4C33-9103-451947507078}"/>
    <hyperlink ref="H103" r:id="rId97" tooltip="Arlington, Texas" display="https://en.wikipedia.org/wiki/Arlington,_Texas" xr:uid="{35630E51-670A-4889-B757-6225F5FE367C}"/>
    <hyperlink ref="L104" r:id="rId98" tooltip="Yoshihiro Kamegai" display="https://en.wikipedia.org/wiki/Yoshihiro_Kamegai" xr:uid="{E8A5409D-567B-476C-8F4D-D9B3873E5CD9}"/>
    <hyperlink ref="H104" r:id="rId99" tooltip="Carson, California" display="https://en.wikipedia.org/wiki/Carson,_California" xr:uid="{D5022CFE-C2FC-49C0-A3D6-922651DD2D47}"/>
    <hyperlink ref="H108" r:id="rId100" tooltip="Santa Ana, California" display="https://en.wikipedia.org/wiki/Santa_Ana,_California" xr:uid="{B3D3D957-B4A7-40B4-8D86-F5957B5CE348}"/>
    <hyperlink ref="H109" r:id="rId101" tooltip="Yabucoa, Puerto Rico" display="https://en.wikipedia.org/wiki/Yabucoa,_Puerto_Rico" xr:uid="{1912E1D4-9B98-4B64-AD88-83D254A03FDC}"/>
    <hyperlink ref="H110" r:id="rId102" tooltip="Randers" display="https://en.wikipedia.org/wiki/Randers" xr:uid="{B045A124-BD40-459C-8B5E-D1DC3FBE464D}"/>
    <hyperlink ref="L110" r:id="rId103" location="cite_note-19" display="https://en.wikipedia.org/wiki/List_of_WBO_world_champions - cite_note-19" xr:uid="{AB776850-8996-4E45-9D96-793B1CED2D89}"/>
    <hyperlink ref="L111" r:id="rId104" tooltip="Lorenzo Smith" display="https://en.wikipedia.org/wiki/Lorenzo_Smith" xr:uid="{3BF7A928-100F-4CDF-87F3-C03394D61E0F}"/>
    <hyperlink ref="H112" r:id="rId105" tooltip="Liverpool" display="https://en.wikipedia.org/wiki/Liverpool" xr:uid="{DBDE5B71-3A3A-4398-8554-CC19D12477E8}"/>
    <hyperlink ref="L112" r:id="rId106" location="cite_note-20" display="https://en.wikipedia.org/wiki/List_of_WBO_world_champions - cite_note-20" xr:uid="{2EAA1BFC-925D-46F9-94C2-B540A55BC0AC}"/>
    <hyperlink ref="L113" r:id="rId107" tooltip="Santiago Samaniego" display="https://en.wikipedia.org/wiki/Santiago_Samaniego" xr:uid="{A6A396CE-E018-4981-86A9-61630A5F5BA4}"/>
    <hyperlink ref="H113" r:id="rId108" tooltip="Hamburg" display="https://en.wikipedia.org/wiki/Hamburg" xr:uid="{EB1E5B90-5946-4028-AC61-0E25F3FC28BF}"/>
    <hyperlink ref="E114" r:id="rId109" tooltip="Russia" display="https://en.wikipedia.org/wiki/Russia" xr:uid="{6B33F21A-AAA1-4940-BBB6-E722E760FE60}"/>
    <hyperlink ref="H114" r:id="rId110" tooltip="Stuttgart" display="https://en.wikipedia.org/wiki/Stuttgart" xr:uid="{D11CA501-2461-4FBA-94AA-8B79C6B390F5}"/>
    <hyperlink ref="H115" r:id="rId111" tooltip="Neuss" display="https://en.wikipedia.org/wiki/Neuss" xr:uid="{36AA820B-3143-4678-88F6-0DA02D72B734}"/>
    <hyperlink ref="L115" r:id="rId112" tooltip="Bayamón, Puerto Rico" display="https://en.wikipedia.org/wiki/Bayam%C3%B3n,_Puerto_Rico" xr:uid="{1367AC2B-A964-4875-A7E7-B0499A8C5BC0}"/>
    <hyperlink ref="L116" r:id="rId113" tooltip="Antonio Díaz (boxer)" display="https://en.wikipedia.org/wiki/Antonio_D%C3%ADaz_(boxer)" xr:uid="{D558FC97-3DFC-4541-A3B0-58F211188017}"/>
    <hyperlink ref="H116" r:id="rId114" tooltip="Las Vegas, Nevada" display="https://en.wikipedia.org/wiki/Las_Vegas,_Nevada" xr:uid="{B7956943-99E2-491B-B820-3B52140E7DAB}"/>
    <hyperlink ref="E119" r:id="rId115" tooltip="United States" display="https://en.wikipedia.org/wiki/United_States" xr:uid="{DADF8A8C-AD46-491C-8013-459EA76C2905}"/>
    <hyperlink ref="H119" r:id="rId116" tooltip="Montville, Connecticut" display="https://en.wikipedia.org/wiki/Montville,_Connecticut" xr:uid="{2AC78197-FADC-435B-ABA6-1A9B8C8241EB}"/>
    <hyperlink ref="L119" r:id="rId117" location="cite_note-21" display="https://en.wikipedia.org/wiki/List_of_WBO_world_champions - cite_note-21" xr:uid="{F5D41FE8-5CF3-4493-B500-65EF0EC40209}"/>
    <hyperlink ref="H120" r:id="rId118" tooltip="New York City" display="https://en.wikipedia.org/wiki/New_York_City" xr:uid="{005D513D-9334-4C87-98BC-3350523BA4D1}"/>
    <hyperlink ref="H121" r:id="rId119" tooltip="Las Vegas, Nevada" display="https://en.wikipedia.org/wiki/Las_Vegas,_Nevada" xr:uid="{E252D634-EC81-4229-B275-C5AC6A890A1E}"/>
    <hyperlink ref="H122" r:id="rId120" tooltip="Las Vegas, Nevada" display="https://en.wikipedia.org/wiki/Las_Vegas,_Nevada" xr:uid="{D3418297-5911-4DE7-B945-40BAD3CA6AA5}"/>
    <hyperlink ref="E123" r:id="rId121" tooltip="Philippines" display="https://en.wikipedia.org/wiki/Philippines" xr:uid="{3652B449-5F54-4CA2-A4E9-8BD5B64B5A1C}"/>
    <hyperlink ref="H123" r:id="rId122" tooltip="Las Vegas, Nevada" display="https://en.wikipedia.org/wiki/Las_Vegas,_Nevada" xr:uid="{4AF3EECD-AFB7-44D8-A9DD-944AB327B73F}"/>
    <hyperlink ref="H124" r:id="rId123" tooltip="Las Vegas, Nevada" display="https://en.wikipedia.org/wiki/Las_Vegas,_Nevada" xr:uid="{7E098C3F-1D98-4937-B195-CFD14E536D1F}"/>
    <hyperlink ref="L124" r:id="rId124" location="cite_note-22" display="https://en.wikipedia.org/wiki/List_of_WBO_world_champions - cite_note-22" xr:uid="{F62EE7CD-9FD4-4F91-8DE5-96675737C74E}"/>
    <hyperlink ref="E125" r:id="rId125" tooltip="United States" display="https://en.wikipedia.org/wiki/United_States" xr:uid="{B7E646BE-4FC0-438A-B857-71AA97C9F881}"/>
    <hyperlink ref="L126" r:id="rId126" tooltip="Sadam Ali" display="https://en.wikipedia.org/wiki/Sadam_Ali" xr:uid="{ED7DE6E0-5228-4E8E-8CCA-5102FD05AB99}"/>
    <hyperlink ref="E127" r:id="rId127" tooltip="Philippines" display="https://en.wikipedia.org/wiki/Philippines" xr:uid="{34CEFC69-AAD4-4A51-B3AC-6A960FF5099B}"/>
    <hyperlink ref="H127" r:id="rId128" tooltip="Las Vegas, Nevada" display="https://en.wikipedia.org/wiki/Las_Vegas,_Nevada" xr:uid="{6DD46263-81AB-4171-A1FF-0B98494FE9D7}"/>
    <hyperlink ref="H128" r:id="rId129" tooltip="Brisbane, Australia" display="https://en.wikipedia.org/wiki/Brisbane,_Australia" xr:uid="{B305ADC8-8684-4DB2-B059-274EB20BCC99}"/>
    <hyperlink ref="H129" r:id="rId130" tooltip="Las Vegas, Nevada" display="https://en.wikipedia.org/wiki/Las_Vegas,_Nevada" xr:uid="{18724CFA-E43F-4EF7-946E-D5D328BD41E5}"/>
    <hyperlink ref="L130" r:id="rId131" tooltip="Ray Mancini" display="https://en.wikipedia.org/wiki/Ray_Mancini" xr:uid="{291ABF67-7228-40C8-BDA6-DC9BB3940135}"/>
    <hyperlink ref="H130" r:id="rId132" tooltip="Reno, Nevada" display="https://en.wikipedia.org/wiki/Reno,_Nevada" xr:uid="{DAAE6B7B-BA7D-4E8F-9347-D778D69C78D2}"/>
    <hyperlink ref="H131" r:id="rId133" tooltip="Las Vegas, Nevada" display="https://en.wikipedia.org/wiki/Las_Vegas,_Nevada" xr:uid="{EB02C388-247D-449A-9DE9-0607F815A93F}"/>
    <hyperlink ref="L131" r:id="rId134" location="cite_note-24" display="https://en.wikipedia.org/wiki/List_of_WBO_world_champions - cite_note-24" xr:uid="{1002C356-AA9F-43F7-BC98-939F9CE6A00F}"/>
    <hyperlink ref="E132" r:id="rId135" tooltip="Puerto Rico" display="https://en.wikipedia.org/wiki/Puerto_Rico" xr:uid="{99DF6C95-3B9C-4750-AFEF-D888893D9407}"/>
    <hyperlink ref="L133" r:id="rId136" tooltip="Jimmy Paul" display="https://en.wikipedia.org/wiki/Jimmy_Paul" xr:uid="{4C0E012B-AC75-4736-BC75-47786C343FC2}"/>
    <hyperlink ref="H133" r:id="rId137" tooltip="Inglewood, California" display="https://en.wikipedia.org/wiki/Inglewood,_California" xr:uid="{3B48379D-F4A6-410D-B8CF-EDF28BB354EC}"/>
    <hyperlink ref="H136" r:id="rId138" tooltip="Milan" display="https://en.wikipedia.org/wiki/Milan" xr:uid="{6AE2C1FE-D250-4F57-BF91-ACA7323A5A09}"/>
    <hyperlink ref="E137" r:id="rId139" tooltip="Mexico" display="https://en.wikipedia.org/wiki/Mexico" xr:uid="{1C053A1C-941F-4F54-B201-EB360E6D0B15}"/>
    <hyperlink ref="H137" r:id="rId140" tooltip="Pesaro" display="https://en.wikipedia.org/wiki/Pesaro" xr:uid="{463CCC6C-65D4-46CA-8D1F-AE88D8386865}"/>
    <hyperlink ref="H138" r:id="rId141" tooltip="Miami, Florida" display="https://en.wikipedia.org/wiki/Miami,_Florida" xr:uid="{8F74CE6C-D985-482B-8189-2A66F8E8810A}"/>
    <hyperlink ref="L140" r:id="rId142" tooltip="Felix Flores" display="https://en.wikipedia.org/wiki/Felix_Flores" xr:uid="{C1B163D2-ABD7-499A-9252-19FFD910DB90}"/>
    <hyperlink ref="L142" r:id="rId143" tooltip="Kelson Pinto" display="https://en.wikipedia.org/wiki/Kelson_Pinto" xr:uid="{EBEFFBEE-F1BC-4892-A58E-6D429D9F97D9}"/>
    <hyperlink ref="H142" r:id="rId144" tooltip="San Juan, Puerto Rico" display="https://en.wikipedia.org/wiki/San_Juan,_Puerto_Rico" xr:uid="{6C139E36-2096-4AE2-82D0-3D999F064D07}"/>
    <hyperlink ref="L143" r:id="rId145" tooltip="Mike Arnaoutis" display="https://en.wikipedia.org/wiki/Mike_Arnaoutis" xr:uid="{D7A4D58B-0C30-42E8-8768-B8DC10F47537}"/>
    <hyperlink ref="H148" r:id="rId146" tooltip="Denver, Colorado" display="https://en.wikipedia.org/wiki/Denver,_Colorado" xr:uid="{41AFF38D-5E89-400F-B76E-C17059918AF4}"/>
    <hyperlink ref="H149" r:id="rId147" tooltip="Brooklyn, New York" display="https://en.wikipedia.org/wiki/Brooklyn,_New_York" xr:uid="{F4A6B210-0A57-4B91-8D00-11E98782A48F}"/>
    <hyperlink ref="L149" r:id="rId148" location="cite_note-26" display="https://en.wikipedia.org/wiki/List_of_WBO_world_champions - cite_note-26" xr:uid="{B231E8BE-AA40-4594-BED4-C5A2CD8A23A4}"/>
    <hyperlink ref="L150" r:id="rId149" tooltip="Thomas Dulorme" display="https://en.wikipedia.org/wiki/Thomas_Dulorme" xr:uid="{A04A6ED3-8CB4-495C-AA02-E3B27DFEF7D1}"/>
    <hyperlink ref="H150" r:id="rId150" tooltip="Arlington, Texas" display="https://en.wikipedia.org/wiki/Arlington,_Texas" xr:uid="{D73A3128-FF1F-457F-8394-A7C79AD94399}"/>
    <hyperlink ref="L151" r:id="rId151" tooltip="Terry Flanagan (boxer)" display="https://en.wikipedia.org/wiki/Terry_Flanagan_(boxer)" xr:uid="{47B7A01A-4C72-427F-8F5A-696782338ACE}"/>
    <hyperlink ref="H151" r:id="rId152" tooltip="Manchester" display="https://en.wikipedia.org/wiki/Manchester" xr:uid="{661CFF01-F1CD-493C-8A5C-FD1BE1CC843B}"/>
    <hyperlink ref="H153" r:id="rId153" tooltip="Santa Ana, California" display="https://en.wikipedia.org/wiki/Santa_Ana,_California" xr:uid="{3BAF4829-D22A-4B15-A8D2-EB554C381B40}"/>
    <hyperlink ref="H154" r:id="rId154" tooltip="Brownsville, Texas" display="https://en.wikipedia.org/wiki/Brownsville,_Texas" xr:uid="{090FE9B8-1897-4B23-A799-6903485E69AA}"/>
    <hyperlink ref="H155" r:id="rId155" tooltip="Voghera" display="https://en.wikipedia.org/wiki/Voghera" xr:uid="{4B5448FE-9B7A-4A94-B59E-9DAF8E3E3199}"/>
    <hyperlink ref="L156" r:id="rId156" tooltip="Jorge Páez" display="https://en.wikipedia.org/wiki/Jorge_P%C3%A1ez" xr:uid="{C6F7A4C3-05B1-4D3A-A166-DD38E8CF2A82}"/>
    <hyperlink ref="H156" r:id="rId157" tooltip="Las Vegas, Nevada" display="https://en.wikipedia.org/wiki/Las_Vegas,_Nevada" xr:uid="{117F1837-8924-48CD-8283-D6DDB4353FB5}"/>
    <hyperlink ref="H157" r:id="rId158" tooltip="Hamburg" display="https://en.wikipedia.org/wiki/Hamburg" xr:uid="{7A2378DD-D928-4667-A83F-CD72E36E2CB8}"/>
    <hyperlink ref="H158" r:id="rId159" tooltip="Mashantucket, Connecticut" display="https://en.wikipedia.org/wiki/Mashantucket,_Connecticut" xr:uid="{F6D36E67-89F6-44AD-B4E0-6A99AA80D853}"/>
    <hyperlink ref="L159" r:id="rId160" location="cite_note-28" display="https://en.wikipedia.org/wiki/List_of_WBO_world_champions - cite_note-28" xr:uid="{B6E04CE5-ED3B-4203-869E-BC98B77C8709}"/>
    <hyperlink ref="E160" r:id="rId161" tooltip="Brazil" display="https://en.wikipedia.org/wiki/Brazil" xr:uid="{D548CF2A-ABC4-4D2B-929A-F02DE6889C9D}"/>
    <hyperlink ref="L160" r:id="rId162" tooltip="Zahir Raheem" display="https://en.wikipedia.org/wiki/Zahir_Raheem" xr:uid="{5630B978-E20E-4AC7-A9E0-479C0BF3C2D0}"/>
    <hyperlink ref="L163" r:id="rId163" tooltip="Juan Díaz (boxer)" display="https://en.wikipedia.org/wiki/Juan_D%C3%ADaz_(boxer)" xr:uid="{0DDAB7AD-6CE9-498F-BC0A-91CE10CF4724}"/>
    <hyperlink ref="H165" r:id="rId164" tooltip="Glasgow, Scotland" display="https://en.wikipedia.org/wiki/Glasgow,_Scotland" xr:uid="{55C37AE0-6E37-4A5F-934D-4C8E45197910}"/>
    <hyperlink ref="L166" r:id="rId165" tooltip="Jose Zepeda" display="https://en.wikipedia.org/wiki/Jose_Zepeda" xr:uid="{9A12F982-083B-4512-8C94-26314610D502}"/>
    <hyperlink ref="H166" r:id="rId166" tooltip="Manchester, England" display="https://en.wikipedia.org/wiki/Manchester,_England" xr:uid="{D21E5F40-46DE-44D5-BD3A-D15E64F4B29D}"/>
    <hyperlink ref="L167" r:id="rId167" tooltip="Paulus Moses" display="https://en.wikipedia.org/wiki/Paulus_Moses" xr:uid="{EBC7617D-991D-4391-925D-C5A0CAF26F0C}"/>
    <hyperlink ref="H167" r:id="rId168" tooltip="Reno, Nevada" display="https://en.wikipedia.org/wiki/Reno,_Nevada" xr:uid="{CD2CCC0E-2545-4E3C-BD91-AEE3B5784F2D}"/>
    <hyperlink ref="H168" r:id="rId169" tooltip="Glendale, Arizona" display="https://en.wikipedia.org/wiki/Glendale,_Arizona" xr:uid="{1130546D-AA77-4D49-B1ED-76997406560F}"/>
    <hyperlink ref="H169" r:id="rId170" tooltip="New York City, New York" display="https://en.wikipedia.org/wiki/New_York_City,_New_York" xr:uid="{C161D7EC-A9A8-4FA2-A781-F59D263388BF}"/>
    <hyperlink ref="H170" r:id="rId171" tooltip="Paradise, Nevada" display="https://en.wikipedia.org/wiki/Paradise,_Nevada" xr:uid="{EABAAA2D-9055-49A2-83CB-075AAF4E8BC1}"/>
    <hyperlink ref="L171" r:id="rId172" tooltip="Juan Laporte" display="https://en.wikipedia.org/wiki/Juan_Laporte" xr:uid="{5AC71CE4-1E53-4453-8214-8F12C4AE0C19}"/>
    <hyperlink ref="H171" r:id="rId173" tooltip="San Juan, Puerto Rico" display="https://en.wikipedia.org/wiki/San_Juan,_Puerto_Rico" xr:uid="{B48CE8D1-E29D-4AA2-B9AC-4AAC3FAE3CFD}"/>
    <hyperlink ref="E172" r:id="rId174" tooltip="Tunisia" display="https://en.wikipedia.org/wiki/Tunisia" xr:uid="{FA81BC89-48B5-4B3D-BE00-33562E276E7C}"/>
    <hyperlink ref="L172" r:id="rId175" tooltip="Antonio Rivera" display="https://en.wikipedia.org/wiki/Antonio_Rivera" xr:uid="{18298E46-374E-4782-A25A-53A22F73A8B9}"/>
    <hyperlink ref="H172" r:id="rId176" tooltip="Teramo" display="https://en.wikipedia.org/wiki/Teramo" xr:uid="{9318B945-CF97-4A6A-9A67-658057A07605}"/>
    <hyperlink ref="H173" r:id="rId177" tooltip="San Rufo" display="https://en.wikipedia.org/wiki/San_Rufo" xr:uid="{DAE704C4-2CD7-4918-BDE9-FC4B868207C1}"/>
    <hyperlink ref="H174" r:id="rId178" tooltip="Copenhagen" display="https://en.wikipedia.org/wiki/Copenhagen" xr:uid="{5C843172-111C-4478-8FFD-0C288E878FD3}"/>
    <hyperlink ref="H175" r:id="rId179" tooltip="Los Angeles, California" display="https://en.wikipedia.org/wiki/Los_Angeles,_California" xr:uid="{810F3F6A-196E-487A-81DE-68C8031AFCC2}"/>
    <hyperlink ref="H176" r:id="rId180" tooltip="Rotterdam" display="https://en.wikipedia.org/wiki/Rotterdam" xr:uid="{449D0FBE-2A20-4551-88E7-2C0C2BFDC504}"/>
    <hyperlink ref="E178" r:id="rId181" tooltip="Russia" display="https://en.wikipedia.org/wiki/Russia" xr:uid="{31CB57A6-3B4A-471E-BD7F-769A2FF8829A}"/>
    <hyperlink ref="L178" r:id="rId182" tooltip="Julien Lorcy" display="https://en.wikipedia.org/wiki/Julien_Lorcy" xr:uid="{3ABD5644-5D8B-416B-82FE-83BF743B337D}"/>
    <hyperlink ref="H179" r:id="rId183" tooltip="Le Cannet" display="https://en.wikipedia.org/wiki/Le_Cannet" xr:uid="{EA54FA8F-4217-4E1B-B14E-F00D41D2CB02}"/>
    <hyperlink ref="L179" r:id="rId184" tooltip="Miami, Florida" display="https://en.wikipedia.org/wiki/Miami,_Florida" xr:uid="{19B432E9-19EE-41DD-B56E-5DCAB4D7544F}"/>
    <hyperlink ref="H180" r:id="rId185" tooltip="Mashantucket, Connecticut" display="https://en.wikipedia.org/wiki/Mashantucket,_Connecticut" xr:uid="{C939C436-7DD1-47D0-A5E3-5E248DFE8241}"/>
    <hyperlink ref="L181" r:id="rId186" tooltip="Pablo Chacón" display="https://en.wikipedia.org/wiki/Pablo_Chac%C3%B3n" xr:uid="{E3A1D4EC-1D91-4867-919D-4844657CD9DC}"/>
    <hyperlink ref="H181" r:id="rId187" tooltip="Dallas, Texas" display="https://en.wikipedia.org/wiki/Dallas,_Texas" xr:uid="{0B38FD56-59B3-49E5-A693-F19AF00BE2BC}"/>
    <hyperlink ref="H182" r:id="rId188" tooltip="Miami, Florida" display="https://en.wikipedia.org/wiki/Miami,_Florida" xr:uid="{3DD318AB-E125-4D7E-AFB6-D3F0B118755B}"/>
    <hyperlink ref="L182" r:id="rId189" location="cite_note-32" display="cite_note-32" xr:uid="{F143B763-4845-4F65-9240-82077A74D24C}"/>
    <hyperlink ref="H183" r:id="rId190" tooltip="Las Vegas, Nevada" display="https://en.wikipedia.org/wiki/Las_Vegas,_Nevada" xr:uid="{70D244E3-515C-4ABA-926B-C837F205FECA}"/>
    <hyperlink ref="H185" r:id="rId191" tooltip="Manchester, England" display="https://en.wikipedia.org/wiki/Manchester,_England" xr:uid="{A33A29A4-BACF-441E-B03C-B8E72E68A29F}"/>
    <hyperlink ref="H186" r:id="rId192" tooltip="Manchester, England" display="https://en.wikipedia.org/wiki/Manchester,_England" xr:uid="{FB9A4C6A-A26C-4022-BAC2-61F7F2289D8D}"/>
    <hyperlink ref="H187" r:id="rId193" tooltip="Glasgow, Scotland" display="https://en.wikipedia.org/wiki/Glasgow,_Scotland" xr:uid="{BE02E630-B4DB-4E03-A020-5032417F43C5}"/>
    <hyperlink ref="L189" r:id="rId194" tooltip="Miguel Beltrán Jr." display="https://en.wikipedia.org/wiki/Miguel_Beltr%C3%A1n_Jr." xr:uid="{6CDB3319-0555-4E75-990E-F7ADBEF0BA55}"/>
    <hyperlink ref="L190" r:id="rId195" location="cite_note-35" display="https://en.wikipedia.org/wiki/List_of_WBO_world_champions - cite_note-35" xr:uid="{657D20B6-020A-41D9-A2E6-731355092F5E}"/>
    <hyperlink ref="H193" r:id="rId196" tooltip="New York City" display="https://en.wikipedia.org/wiki/New_York_City" xr:uid="{22093DB7-18EB-4C32-B30C-7185C6E3057E}"/>
    <hyperlink ref="L194" r:id="rId197" tooltip="Christopher Díaz (boxer)" display="https://en.wikipedia.org/wiki/Christopher_D%C3%ADaz_(boxer)" xr:uid="{1C95D2B5-A685-48EA-B0B6-1BB0D54F9114}"/>
    <hyperlink ref="H194" r:id="rId198" tooltip="Kissimmee" display="https://en.wikipedia.org/wiki/Kissimmee" xr:uid="{9FCA1048-7C71-4074-A817-29CC191D26C6}"/>
    <hyperlink ref="H195" r:id="rId199" tooltip="Kissimmee" display="https://en.wikipedia.org/wiki/Kissimmee" xr:uid="{07E8D493-7519-4F40-8213-C22D0BC2D342}"/>
    <hyperlink ref="L196" r:id="rId200" tooltip="Pedro Nolasco" display="https://en.wikipedia.org/wiki/Pedro_Nolasco" xr:uid="{6031B58A-093C-4532-B3A3-B619605722B3}"/>
    <hyperlink ref="H196" r:id="rId201" tooltip="Milan" display="https://en.wikipedia.org/wiki/Milan" xr:uid="{48283C01-CCB5-47B5-ABB8-4B138AE39EFA}"/>
    <hyperlink ref="H197" r:id="rId202" tooltip="Rimini" display="https://en.wikipedia.org/wiki/Rimini" xr:uid="{BB4EDE88-E7C4-4328-9B0E-E1265D3F1279}"/>
    <hyperlink ref="H198" r:id="rId203" tooltip="Winchester, Nevada" display="https://en.wikipedia.org/wiki/Winchester,_Nevada" xr:uid="{D397DE77-C4C5-46DF-8B59-11C487D17DEC}"/>
    <hyperlink ref="E199" r:id="rId204" tooltip="Italy" display="https://en.wikipedia.org/wiki/Italy" xr:uid="{10920B40-4801-4AAB-95AA-8DB99ECC0298}"/>
    <hyperlink ref="H199" r:id="rId205" tooltip="Sassari" display="https://en.wikipedia.org/wiki/Sassari" xr:uid="{F04B5AAE-C551-4AE1-AA8F-2F9ADAE232CE}"/>
    <hyperlink ref="H200" r:id="rId206" tooltip="London" display="https://en.wikipedia.org/wiki/London" xr:uid="{9C616DA1-D28A-4782-8EC1-E5A3C538B47F}"/>
    <hyperlink ref="H201" r:id="rId207" tooltip="London" display="https://en.wikipedia.org/wiki/London" xr:uid="{8D71BB6E-E154-42E9-ABBD-BC5C5615F505}"/>
    <hyperlink ref="L201" r:id="rId208" location="cite_note-37" display="https://en.wikipedia.org/wiki/List_of_WBO_world_champions - cite_note-37" xr:uid="{FBD3BED2-C9C2-4C79-A708-594DCEAE24A8}"/>
    <hyperlink ref="H202" r:id="rId209" tooltip="Washington, Tyne and Wear" display="https://en.wikipedia.org/wiki/Washington,_Tyne_and_Wear" xr:uid="{9AA78136-1961-4F28-A8EB-C50137D26846}"/>
    <hyperlink ref="H203" r:id="rId210" tooltip="Cardiff" display="https://en.wikipedia.org/wiki/Cardiff" xr:uid="{5EFA38FB-F444-4A69-B35C-E1FCF2574AB0}"/>
    <hyperlink ref="L203" r:id="rId211" location="cite_note-38" display="https://en.wikipedia.org/wiki/List_of_WBO_world_champions - cite_note-38" xr:uid="{B0EC7363-511E-4CE5-AAE2-B55ABD46A197}"/>
    <hyperlink ref="L204" r:id="rId212" tooltip="Antonio Díaz (boxer)" display="https://en.wikipedia.org/wiki/Antonio_D%C3%ADaz_(boxer)" xr:uid="{CAC77082-BA61-4C73-A323-20D78DF93247}"/>
    <hyperlink ref="H204" r:id="rId213" tooltip="Munich" display="https://en.wikipedia.org/wiki/Munich" xr:uid="{2C77F42B-C972-4FFE-B2F1-38D712F2182B}"/>
    <hyperlink ref="H205" r:id="rId214" tooltip="Budapest" display="https://en.wikipedia.org/wiki/Budapest" xr:uid="{00B713C4-374A-40DD-9E48-09D3E76872B1}"/>
    <hyperlink ref="L205" r:id="rId215" tooltip="London" display="https://en.wikipedia.org/wiki/London" xr:uid="{B053A4BB-2B13-48B2-847E-ED01CE41BF90}"/>
    <hyperlink ref="H206" r:id="rId216" tooltip="Glasgow" display="https://en.wikipedia.org/wiki/Glasgow" xr:uid="{19FC6503-9E5C-408D-92A4-904A08B29AF1}"/>
    <hyperlink ref="H207" r:id="rId217" tooltip="Glasgow" display="https://en.wikipedia.org/wiki/Glasgow" xr:uid="{248C3949-42B6-4E2F-BECF-992FBB454579}"/>
    <hyperlink ref="E208" r:id="rId218" tooltip="United Kingdom" display="https://en.wikipedia.org/wiki/United_Kingdom" xr:uid="{A040519F-BFE0-4959-87FD-89FE692D954C}"/>
    <hyperlink ref="H208" r:id="rId219" tooltip="Glasgow" display="https://en.wikipedia.org/wiki/Glasgow" xr:uid="{0D091536-4EAE-4C05-9426-1E5A45717051}"/>
    <hyperlink ref="L208" r:id="rId220" location="cite_note-39" display="https://en.wikipedia.org/wiki/List_of_WBO_world_champions - cite_note-39" xr:uid="{26750C43-B356-43BA-A469-2F258B0D3E03}"/>
    <hyperlink ref="H210" r:id="rId221" tooltip="London" display="https://en.wikipedia.org/wiki/London" xr:uid="{2021EE68-F443-457B-BEDC-035C932AEC52}"/>
    <hyperlink ref="H212" r:id="rId222" tooltip="Bayamón" display="https://en.wikipedia.org/wiki/Bayam%C3%B3n" xr:uid="{F6138EB9-1F1C-4239-BAC4-F3B578D096E5}"/>
    <hyperlink ref="L214" r:id="rId223" tooltip="Orlando Cruz" display="https://en.wikipedia.org/wiki/Orlando_Cruz" xr:uid="{6344D8E1-D71A-406C-8C2A-A2093A2B7B97}"/>
    <hyperlink ref="H214" r:id="rId224" tooltip="Paradise, Nevada" display="https://en.wikipedia.org/wiki/Paradise,_Nevada" xr:uid="{7F565B7F-D9EC-4BDA-92BB-1FE6AEEEF8E5}"/>
    <hyperlink ref="L215" r:id="rId225" tooltip="Gary Russell Jr." display="https://en.wikipedia.org/wiki/Gary_Russell_Jr." xr:uid="{7D7A6232-9964-4795-90C8-8C56BBF2209E}"/>
    <hyperlink ref="H215" r:id="rId226" tooltip="Carson, California" display="https://en.wikipedia.org/wiki/Carson,_California" xr:uid="{B42F0BBA-A87A-4BF1-828D-25CE35C7B2C8}"/>
    <hyperlink ref="L216" r:id="rId227" tooltip="Matías Rueda" display="https://en.wikipedia.org/wiki/Mat%C3%ADas_Rueda" xr:uid="{519322A5-68D7-4797-B691-4FACC659DBA6}"/>
    <hyperlink ref="H216" r:id="rId228" tooltip="Paradise, Nevada" display="https://en.wikipedia.org/wiki/Paradise,_Nevada" xr:uid="{C21D4AB7-F245-41ED-9F0D-5537EB026083}"/>
    <hyperlink ref="L217" r:id="rId229" tooltip="Joet Gonzalez (page does not exist)" display="https://en.wikipedia.org/w/index.php?title=Joet_Gonzalez&amp;action=edit&amp;redlink=1" xr:uid="{E43ED9CA-05BF-4E51-93EC-BB47030AE0F9}"/>
    <hyperlink ref="L218" r:id="rId230" tooltip="Ruben Villa" display="https://en.wikipedia.org/wiki/Ruben_Villa" xr:uid="{526199B4-C15C-4A57-B6D6-591B69293EA1}"/>
    <hyperlink ref="H218" r:id="rId231" tooltip="Paradise, Nevada" display="https://en.wikipedia.org/wiki/Paradise,_Nevada" xr:uid="{3012A035-4BCC-49D5-975F-EE0F0819C040}"/>
    <hyperlink ref="L219" r:id="rId232" tooltip="Julio Gervacio" display="https://en.wikipedia.org/wiki/Julio_Gervacio" xr:uid="{737A6AA0-5D65-4427-BF9C-7806D176F593}"/>
    <hyperlink ref="H219" r:id="rId233" tooltip="San Juan, Puerto Rico" display="https://en.wikipedia.org/wiki/San_Juan,_Puerto_Rico" xr:uid="{88AE1746-61AA-44C6-B777-3B57B63F93AB}"/>
    <hyperlink ref="H220" r:id="rId234" tooltip="Teramo" display="https://en.wikipedia.org/wiki/Teramo" xr:uid="{6D3361A8-D99B-49A7-AF18-8F4DAA8A0CC5}"/>
    <hyperlink ref="H221" r:id="rId235" tooltip="Sassari" display="https://en.wikipedia.org/wiki/Sassari" xr:uid="{2047E97A-C62B-4CDA-B7FA-F2B2BED1A6AE}"/>
    <hyperlink ref="H222" r:id="rId236" tooltip="Corpus Christi, Texas" display="https://en.wikipedia.org/wiki/Corpus_Christi,_Texas" xr:uid="{77FEB166-00D7-4996-AEFB-712F15115F95}"/>
    <hyperlink ref="H225" r:id="rId237" tooltip="Anaheim, California" display="https://en.wikipedia.org/wiki/Anaheim,_California" xr:uid="{FF0DB742-7CA5-491A-90D2-8A6C1BD49682}"/>
    <hyperlink ref="H226" r:id="rId238" tooltip="Tampa, Florida" display="https://en.wikipedia.org/wiki/Tampa,_Florida" xr:uid="{3355C9E0-FE2D-4C8C-B1EC-82A8890F3985}"/>
    <hyperlink ref="H227" r:id="rId239" tooltip="New York City" display="https://en.wikipedia.org/wiki/New_York_City" xr:uid="{75FB1456-3735-48D1-9157-F31A10A01686}"/>
    <hyperlink ref="L227" r:id="rId240" tooltip="Featherweight" display="https://en.wikipedia.org/wiki/Featherweight" xr:uid="{3D5E1C8E-2518-4121-8540-397D8E93B16A}"/>
    <hyperlink ref="E228" r:id="rId241" tooltip="Mexico" display="https://en.wikipedia.org/wiki/Mexico" xr:uid="{554D802A-361C-4A1F-AFCE-96158C5015EB}"/>
    <hyperlink ref="L228" r:id="rId242" tooltip="Richie Wenton" display="https://en.wikipedia.org/wiki/Richie_Wenton" xr:uid="{7F186C7B-5831-41E1-AE7A-FA51527830CD}"/>
    <hyperlink ref="H228" r:id="rId243" tooltip="Atlantic City, New Jersey" display="https://en.wikipedia.org/wiki/Atlantic_City,_New_Jersey" xr:uid="{2ACFC990-AA5F-4BB0-AFF8-3FF780F87555}"/>
    <hyperlink ref="E229" r:id="rId244" tooltip="Mexico" display="https://en.wikipedia.org/wiki/Mexico" xr:uid="{68E95BFE-A6E4-4778-9E65-D6B61162772D}"/>
    <hyperlink ref="H232" r:id="rId245" tooltip="Tucson, Arizona" display="https://en.wikipedia.org/wiki/Tucson,_Arizona" xr:uid="{97549A3F-0B60-4AA1-B54C-624E28DA3325}"/>
    <hyperlink ref="H233" r:id="rId246" tooltip="Atlantic City, New Jersey" display="https://en.wikipedia.org/wiki/Atlantic_City,_New_Jersey" xr:uid="{322C6826-F831-47C3-B700-FE5CF7F5B7AB}"/>
    <hyperlink ref="L234" r:id="rId247" tooltip="Marvin Sonsona" display="https://en.wikipedia.org/wiki/Marvin_Sonsona" xr:uid="{55AEFE6A-210C-408E-9A2A-ADBAC7BECE83}"/>
    <hyperlink ref="H234" r:id="rId248" tooltip="Bayamón, Puerto Rico" display="https://en.wikipedia.org/wiki/Bayam%C3%B3n,_Puerto_Rico" xr:uid="{D8FB2F91-E2C3-4BA8-8831-53411F62012B}"/>
    <hyperlink ref="L235" r:id="rId249" location="cite_note-43" display="https://en.wikipedia.org/wiki/List_of_WBO_world_champions - cite_note-43" xr:uid="{A0E0C186-CB23-4373-831A-C0A699A17618}"/>
    <hyperlink ref="L236" r:id="rId250" tooltip="Wilfredo Vázquez Jr." display="https://en.wikipedia.org/wiki/Wilfredo_V%C3%A1zquez_Jr." xr:uid="{C084D94D-7EFC-4E2A-A23F-7D718DDEC968}"/>
    <hyperlink ref="H236" r:id="rId251" tooltip="San Antonio, Texas" display="https://en.wikipedia.org/wiki/San_Antonio,_Texas" xr:uid="{B0A34EAB-AD78-4286-904A-71E42733913D}"/>
    <hyperlink ref="H237" r:id="rId252" tooltip="New York, New York" display="https://en.wikipedia.org/wiki/New_York,_New_York" xr:uid="{AFCD3891-BE65-4A97-8A7B-C4CDEA77939D}"/>
    <hyperlink ref="L237" r:id="rId253" location="cite_note-44" display="https://en.wikipedia.org/wiki/List_of_WBO_world_champions - cite_note-44" xr:uid="{432CD256-D87F-4EAD-8BE7-AD4E4CC0888B}"/>
    <hyperlink ref="E238" r:id="rId254" tooltip="Philippines" display="https://en.wikipedia.org/wiki/Philippines" xr:uid="{72E9A36E-3948-40F3-A92E-9B949719C0B1}"/>
    <hyperlink ref="H238" r:id="rId255" tooltip="San Juan, Puerto Rico" display="https://en.wikipedia.org/wiki/San_Juan,_Puerto_Rico" xr:uid="{AE777358-1B46-4404-856B-994FC2B36FC5}"/>
    <hyperlink ref="H239" r:id="rId256" tooltip="Las Vegas" display="https://en.wikipedia.org/wiki/Las_Vegas" xr:uid="{FA6D9C54-278B-4DF9-A94C-42CF2A39A7C6}"/>
    <hyperlink ref="H240" r:id="rId257" tooltip="Philadelphia" display="https://en.wikipedia.org/wiki/Philadelphia" xr:uid="{2E60DBAB-BB82-45B6-A24A-C2DCC6780586}"/>
    <hyperlink ref="H241" r:id="rId258" tooltip="New York City" display="https://en.wikipedia.org/wiki/New_York_City" xr:uid="{99DBE611-69BD-469C-9A49-8A860C4AD75B}"/>
    <hyperlink ref="L243" r:id="rId259" tooltip="Miguel Lora" display="https://en.wikipedia.org/wiki/Miguel_Lora" xr:uid="{DFF3E010-8428-4C14-ACAD-FA2F90FE07F3}"/>
    <hyperlink ref="H243" r:id="rId260" tooltip="Auburn Hills, Michigan" display="https://en.wikipedia.org/wiki/Auburn_Hills,_Michigan" xr:uid="{99A877C8-3E55-4825-BEEC-22E0F18DC333}"/>
    <hyperlink ref="H249" r:id="rId261" tooltip="Inglewood, California" display="https://en.wikipedia.org/wiki/Inglewood,_California" xr:uid="{607E7AF5-3416-4104-9F52-05E481FEAE62}"/>
    <hyperlink ref="H250" r:id="rId262" tooltip="Albuquerque, New Mexico" display="https://en.wikipedia.org/wiki/Albuquerque,_New_Mexico" xr:uid="{4C8313E5-D025-4293-BCDF-C27387D3D8A5}"/>
    <hyperlink ref="L250" r:id="rId263" tooltip="Paulie Ayala" display="https://en.wikipedia.org/wiki/Paulie_Ayala" xr:uid="{6FDE4EF0-1069-4294-8004-74D99FF324EC}"/>
    <hyperlink ref="H251" r:id="rId264" tooltip="Manchester" display="https://en.wikipedia.org/wiki/Manchester" xr:uid="{C45984BA-2F26-4326-87A2-950BC848C4E6}"/>
    <hyperlink ref="H252" r:id="rId265" tooltip="Veracruz" display="https://en.wikipedia.org/wiki/Veracruz" xr:uid="{CA8A0482-D848-4A96-8595-BC8E83636C85}"/>
    <hyperlink ref="H254" r:id="rId266" tooltip="Tucson, Arizona" display="https://en.wikipedia.org/wiki/Tucson,_Arizona" xr:uid="{48A47CD7-6510-4E7F-A61B-7F877E03C066}"/>
    <hyperlink ref="H255" r:id="rId267" tooltip="Sacramento, California" display="https://en.wikipedia.org/wiki/Sacramento,_California" xr:uid="{7CD9E935-88F6-4DF8-A2E5-5C6E492C0CA2}"/>
    <hyperlink ref="H256" r:id="rId268" tooltip="Baja California (state)" display="https://en.wikipedia.org/wiki/Baja_California_(state)" xr:uid="{78C3047D-D7AE-44B9-BF91-85EDE52BDD9A}"/>
    <hyperlink ref="H257" r:id="rId269" tooltip="Las Vegas, Nevada" display="https://en.wikipedia.org/wiki/Las_Vegas,_Nevada" xr:uid="{4E909830-CFB9-4F06-BE6F-CCD5B5100630}"/>
    <hyperlink ref="L257" r:id="rId270" tooltip="Super bantamweight" display="https://en.wikipedia.org/wiki/Super_bantamweight" xr:uid="{C9B8C38D-7DA0-4333-A527-C5AB1227A200}"/>
    <hyperlink ref="L259" r:id="rId271" tooltip="A. J. Banal" display="https://en.wikipedia.org/wiki/A._J._Banal" xr:uid="{0B028E9D-E1EE-4513-9266-A53726448E34}"/>
    <hyperlink ref="L261" r:id="rId272" tooltip="Jamie McDonnell" display="https://en.wikipedia.org/wiki/Jamie_McDonnell" xr:uid="{74957766-E462-4D54-958D-CA69F3BCD2C0}"/>
    <hyperlink ref="H263" r:id="rId273" tooltip="Ayutthaya (city)" display="https://en.wikipedia.org/wiki/Ayutthaya_(city)" xr:uid="{A6B35D4E-93D3-4A34-B7E3-5B7D49BB0391}"/>
    <hyperlink ref="L263" r:id="rId274" location="cite_note-45" display="https://en.wikipedia.org/wiki/List_of_WBO_world_champions - cite_note-45" xr:uid="{F31E321E-B0BB-493B-87D5-9EC45E35050B}"/>
    <hyperlink ref="H266" r:id="rId275" tooltip="San Juan, Puerto Rico" display="https://en.wikipedia.org/wiki/San_Juan,_Puerto_Rico" xr:uid="{755CDC4C-C4B6-4727-B9FA-157D74A15A14}"/>
    <hyperlink ref="H267" r:id="rId276" tooltip="Las Vegas, Nevada" display="https://en.wikipedia.org/wiki/Las_Vegas,_Nevada" xr:uid="{8A1A59C0-EE26-4A9B-A9DC-D69EA2BC8689}"/>
    <hyperlink ref="H268" r:id="rId277" tooltip="Copenhagen" display="https://en.wikipedia.org/wiki/Copenhagen" xr:uid="{4C162D32-C97F-46CB-967C-4DB3D9FB3148}"/>
    <hyperlink ref="L268" r:id="rId278" tooltip="Aakirkeby" display="https://en.wikipedia.org/wiki/Aakirkeby" xr:uid="{AE0CF572-C4E5-4889-BA4D-039C1331DCA0}"/>
    <hyperlink ref="L269" r:id="rId279" tooltip="Henry Martínez (boxer)" display="https://en.wikipedia.org/wiki/Henry_Mart%C3%ADnez_(boxer)" xr:uid="{3A9ED277-522B-4DEB-AE65-21068D6C2BC2}"/>
    <hyperlink ref="H269" r:id="rId280" tooltip="Albuquerque, New Mexico" display="https://en.wikipedia.org/wiki/Albuquerque,_New_Mexico" xr:uid="{8DF21CB7-327F-483D-910A-1B2D85B9CE77}"/>
    <hyperlink ref="H271" r:id="rId281" tooltip="Tijuana" display="https://en.wikipedia.org/wiki/Tijuana" xr:uid="{713DCE5A-5A2A-48CF-89AB-AF1620A18E7C}"/>
    <hyperlink ref="H273" r:id="rId282" tooltip="Panama City, Panama" display="https://en.wikipedia.org/wiki/Panama_City,_Panama" xr:uid="{B9BD27BF-903A-4123-8601-482A081B8D6C}"/>
    <hyperlink ref="H275" r:id="rId283" tooltip="Montville, Connecticut" display="https://en.wikipedia.org/wiki/Montville,_Connecticut" xr:uid="{06921A32-E1EF-440C-88F8-A1F6637BA041}"/>
    <hyperlink ref="H276" r:id="rId284" tooltip="Memphis, Tennessee" display="https://en.wikipedia.org/wiki/Memphis,_Tennessee" xr:uid="{1FAF7D27-8F8E-48B2-B24F-B77EBDD1D221}"/>
    <hyperlink ref="E277" r:id="rId285" tooltip="Mexico" display="https://en.wikipedia.org/wiki/Mexico" xr:uid="{8496083E-1393-4AD9-9058-D21A61DDAE5C}"/>
    <hyperlink ref="H277" r:id="rId286" tooltip="El Paso, Texas" display="https://en.wikipedia.org/wiki/El_Paso,_Texas" xr:uid="{A5AACD3E-79F5-491B-8191-366491FC8CAA}"/>
    <hyperlink ref="H279" r:id="rId287" tooltip="Rama, Ontario" display="https://en.wikipedia.org/wiki/Rama,_Ontario" xr:uid="{23BD487B-0F1D-4D93-B988-EC993E0D746C}"/>
    <hyperlink ref="L279" r:id="rId288" location="cite_note-46" display="https://en.wikipedia.org/wiki/List_of_WBO_world_champions - cite_note-46" xr:uid="{0B600340-5BB2-46B4-B615-BB6BC2BC1A3D}"/>
    <hyperlink ref="H280" r:id="rId289" tooltip="Mexico City" display="https://en.wikipedia.org/wiki/Mexico_City" xr:uid="{0F151469-7B5E-43DF-91CA-AD8757597739}"/>
    <hyperlink ref="H281" r:id="rId290" tooltip="Buenos Aires" display="https://en.wikipedia.org/wiki/Buenos_Aires" xr:uid="{5C503A1F-F9E0-42A8-A12A-A7C26144B675}"/>
    <hyperlink ref="H282" r:id="rId291" tooltip="Tokyo" display="https://en.wikipedia.org/wiki/Tokyo" xr:uid="{07134FC2-1453-4AFB-B759-BE72572AB89A}"/>
    <hyperlink ref="L283" r:id="rId292" tooltip="Kazuto Ioka" display="https://en.wikipedia.org/wiki/Kazuto_Ioka" xr:uid="{C53F9C6F-31AB-4E4A-B21F-C2D93DE90997}"/>
    <hyperlink ref="H283" r:id="rId293" tooltip="Macao" display="https://en.wikipedia.org/wiki/Macao" xr:uid="{A278C270-B524-452B-ABD4-E321696CAD12}"/>
    <hyperlink ref="H284" r:id="rId294" tooltip="Chiba City" display="https://en.wikipedia.org/wiki/Chiba_City" xr:uid="{A9C3E81A-17F8-422F-8749-2C7EC8CF1C8F}"/>
    <hyperlink ref="H286" r:id="rId295" tooltip="Ponce, Puerto Rico" display="https://en.wikipedia.org/wiki/Ponce,_Puerto_Rico" xr:uid="{049BAC3E-4B13-4065-A62B-848F83AE3100}"/>
    <hyperlink ref="H287" r:id="rId296" tooltip="Glasgow" display="https://en.wikipedia.org/wiki/Glasgow" xr:uid="{9464BCB2-DB30-4C2A-BF2E-2BF91D5CB04A}"/>
    <hyperlink ref="H289" r:id="rId297" tooltip="Hammanskraal, Gauteng" display="https://en.wikipedia.org/wiki/Hammanskraal,_Gauteng" xr:uid="{2CF71B73-58C8-4EA9-869C-84C42994EA92}"/>
    <hyperlink ref="H291" r:id="rId298" tooltip="Mexicali" display="https://en.wikipedia.org/wiki/Mexicali" xr:uid="{C714B7DB-E5F0-431D-8784-ABC7EC35B1EB}"/>
    <hyperlink ref="E292" r:id="rId299" tooltip="Spain" display="https://en.wikipedia.org/wiki/Spain" xr:uid="{070E9D8C-D32E-401C-89B7-5036D43C2CAA}"/>
    <hyperlink ref="H292" r:id="rId300" tooltip="Zaragoza" display="https://en.wikipedia.org/wiki/Zaragoza" xr:uid="{C72020F0-A1F5-412E-9081-92AAC3B3D557}"/>
    <hyperlink ref="L293" r:id="rId301" tooltip="José López (boxer)" display="https://en.wikipedia.org/wiki/Jos%C3%A9_L%C3%B3pez_(boxer)" xr:uid="{5085C465-B482-4651-A7F2-EAEA6D062E24}"/>
    <hyperlink ref="H293" r:id="rId302" tooltip="Indio, California" display="https://en.wikipedia.org/wiki/Indio,_California" xr:uid="{A0566600-4DD8-4DB7-B6EE-3997267A697E}"/>
    <hyperlink ref="H294" r:id="rId303" tooltip="Ciudad Obregón" display="https://en.wikipedia.org/wiki/Ciudad_Obreg%C3%B3n" xr:uid="{D41F7817-6685-4147-986A-F33188F24FA5}"/>
    <hyperlink ref="L297" r:id="rId304" tooltip="Richie Mepranum" display="https://en.wikipedia.org/wiki/Richie_Mepranum" xr:uid="{FE2979EA-2428-4980-B714-CB4537C2A1E6}"/>
    <hyperlink ref="H297" r:id="rId305" tooltip="Puebla" display="https://en.wikipedia.org/wiki/Puebla" xr:uid="{8BA46299-FFA1-454C-80B6-C89CB1F508D4}"/>
    <hyperlink ref="H298" r:id="rId306" tooltip="Honolulu, Hawaii" display="https://en.wikipedia.org/wiki/Honolulu,_Hawaii" xr:uid="{F059A466-D998-488D-84C8-92FD285A3DEC}"/>
    <hyperlink ref="H299" r:id="rId307" tooltip="Macao" display="https://en.wikipedia.org/wiki/Macao" xr:uid="{6FDAC234-696D-4C44-8B98-C8E94D584193}"/>
    <hyperlink ref="L299" r:id="rId308" location="cite_note-48" display="https://en.wikipedia.org/wiki/List_of_WBO_world_champions - cite_note-48" xr:uid="{19A3483B-5B9D-4B39-8741-A7B3BB98A578}"/>
    <hyperlink ref="H300" r:id="rId309" tooltip="Las Vegas" display="https://en.wikipedia.org/wiki/Las_Vegas" xr:uid="{85BB1847-A972-42BE-A861-EC73D34BC806}"/>
    <hyperlink ref="H301" r:id="rId310" tooltip="Shanghai" display="https://en.wikipedia.org/wiki/Shanghai" xr:uid="{4E0779AA-2C34-4C6D-901C-842AA763847F}"/>
    <hyperlink ref="H302" r:id="rId311" tooltip="Nagoya" display="https://en.wikipedia.org/wiki/Nagoya" xr:uid="{69547FCE-9086-4C55-9986-2FD20D8DF8AD}"/>
    <hyperlink ref="H303" r:id="rId312" tooltip="San Juan, Puerto Rico" display="https://en.wikipedia.org/wiki/San_Juan,_Puerto_Rico" xr:uid="{0200AF0E-5FE3-4F18-B960-61A572DC108C}"/>
    <hyperlink ref="L304" r:id="rId313" tooltip="Eddie Vallejo" display="https://en.wikipedia.org/wiki/Eddie_Vallejo" xr:uid="{72BBE1C5-D21A-47E1-9A36-9D17D888F10B}"/>
    <hyperlink ref="H304" r:id="rId314" tooltip="San Juan, Puerto Rico" display="https://en.wikipedia.org/wiki/San_Juan,_Puerto_Rico" xr:uid="{666A8716-5D00-4EDC-9BF8-B37AE0B53FE6}"/>
    <hyperlink ref="H305" r:id="rId315" tooltip="Phoenix, Arizona" display="https://en.wikipedia.org/wiki/Phoenix,_Arizona" xr:uid="{5A6023AD-2E70-42FA-8786-3529C25673AC}"/>
    <hyperlink ref="L305" r:id="rId316" tooltip="Humberto González" display="https://en.wikipedia.org/wiki/Humberto_Gonz%C3%A1lez" xr:uid="{0AC13CBA-8A06-4E11-8D60-5522CC855404}"/>
    <hyperlink ref="H306" r:id="rId317" tooltip="Irvine, North Ayrshire" display="https://en.wikipedia.org/wiki/Irvine,_North_Ayrshire" xr:uid="{A86C3E56-D3F7-4E50-BAE5-DFB6B49EDD10}"/>
    <hyperlink ref="H307" r:id="rId318" tooltip="Glasgow" display="https://en.wikipedia.org/wiki/Glasgow" xr:uid="{0286C243-42B8-487D-9B04-1F57CB3B43E6}"/>
    <hyperlink ref="L308" r:id="rId319" tooltip="Eric Griffin (boxer)" display="https://en.wikipedia.org/wiki/Eric_Griffin_(boxer)" xr:uid="{23D0632E-5A9E-477E-B2D1-63B897D55399}"/>
    <hyperlink ref="H308" r:id="rId320" tooltip="Las Vegas, Nevada" display="https://en.wikipedia.org/wiki/Las_Vegas,_Nevada" xr:uid="{CA9549B1-A895-4C0B-A1C0-4DABEFFCBF84}"/>
    <hyperlink ref="H309" r:id="rId321" tooltip="Inglewood, California" display="https://en.wikipedia.org/wiki/Inglewood,_California" xr:uid="{AB5F87A2-A50E-43AE-AD1D-4DB1D462CCE5}"/>
    <hyperlink ref="H311" r:id="rId322" tooltip="Tijuana" display="https://en.wikipedia.org/wiki/Tijuana" xr:uid="{EA8A0DA1-9CBD-491D-BACD-9C1FA12AE600}"/>
    <hyperlink ref="E312" r:id="rId323" tooltip="United States" display="https://en.wikipedia.org/wiki/United_States" xr:uid="{CE2FA795-7DE0-4C23-B6D1-F33603753BF9}"/>
    <hyperlink ref="H312" r:id="rId324" tooltip="Tijuana" display="https://en.wikipedia.org/wiki/Tijuana" xr:uid="{64F36350-CE01-4584-86CD-4538C005AA60}"/>
    <hyperlink ref="H315" r:id="rId325" tooltip="San Juan, Puerto Rico" display="https://en.wikipedia.org/wiki/San_Juan,_Puerto_Rico" xr:uid="{6D3A5FFE-6989-497A-BAFD-66B25E1B55DC}"/>
    <hyperlink ref="H316" r:id="rId326" tooltip="Guaynabo, Puerto Rico" display="https://en.wikipedia.org/wiki/Guaynabo,_Puerto_Rico" xr:uid="{F7330141-4BED-4D49-85C7-3EB5A2870EE5}"/>
    <hyperlink ref="H317" r:id="rId327" tooltip="Guaynabo, Puerto Rico" display="https://en.wikipedia.org/wiki/Guaynabo,_Puerto_Rico" xr:uid="{0EA6FE88-F773-4891-94C2-D2BF87BFD058}"/>
    <hyperlink ref="H319" r:id="rId328" tooltip="Mexico City, Mexico" display="https://en.wikipedia.org/wiki/Mexico_City,_Mexico" xr:uid="{369867BE-900D-4DDA-BF98-47FD8DF6E2F3}"/>
    <hyperlink ref="L320" r:id="rId329" location="cite_note-49" display="https://en.wikipedia.org/wiki/List_of_WBO_world_champions - cite_note-49" xr:uid="{108FF2AA-9584-4D71-9ED5-850DEAE4C77D}"/>
    <hyperlink ref="L321" r:id="rId330" tooltip="Moisés Fuentes" display="https://en.wikipedia.org/wiki/Mois%C3%A9s_Fuentes" xr:uid="{A13D5502-FA32-403C-B263-A2564986B298}"/>
    <hyperlink ref="H323" r:id="rId331" tooltip="Indio, California" display="https://en.wikipedia.org/wiki/Indio,_California" xr:uid="{683E0C6C-1BB6-4E07-9A0C-0B676503CD46}"/>
    <hyperlink ref="E324" r:id="rId332" tooltip="Dominican Republic" display="https://en.wikipedia.org/wiki/Dominican_Republic" xr:uid="{25970D94-3BD4-48AF-8C66-6ACAB8AABE9B}"/>
    <hyperlink ref="H325" r:id="rId333" tooltip="Glasgow" display="https://en.wikipedia.org/wiki/Glasgow" xr:uid="{E126A01A-AF22-4268-B968-76F8E9B9453E}"/>
    <hyperlink ref="L326" r:id="rId334" tooltip="Orlando Malone" display="https://en.wikipedia.org/wiki/Orlando_Malone" xr:uid="{47111101-C672-48CD-AF12-544067825379}"/>
    <hyperlink ref="H327" r:id="rId335" tooltip="New York City" display="https://en.wikipedia.org/wiki/New_York_City" xr:uid="{F40C1257-0E67-4281-8DB0-3A1908C7D8A1}"/>
    <hyperlink ref="H328" r:id="rId336" tooltip="London" display="https://en.wikipedia.org/wiki/London" xr:uid="{CE0631A9-499A-432B-8579-E84EC2BE0D8E}"/>
    <hyperlink ref="E329" r:id="rId337" tooltip="Colombia" display="https://en.wikipedia.org/wiki/Colombia" xr:uid="{13B2FD47-A590-4A35-8647-2D135494C8CD}"/>
    <hyperlink ref="H329" r:id="rId338" tooltip="Las Vegas, Nevada" display="https://en.wikipedia.org/wiki/Las_Vegas,_Nevada" xr:uid="{47C2C6D8-7FF8-4550-8B4E-43719434C811}"/>
    <hyperlink ref="E330" r:id="rId339" tooltip="Spain" display="https://en.wikipedia.org/wiki/Spain" xr:uid="{3BA493F6-C79C-40C0-958D-215694817A28}"/>
    <hyperlink ref="H330" r:id="rId340" tooltip="Palma, Majorca" display="https://en.wikipedia.org/wiki/Palma,_Majorca" xr:uid="{2269E159-210F-4975-8540-07D642FBB673}"/>
    <hyperlink ref="E331" r:id="rId341" tooltip="Nicaragua" display="https://en.wikipedia.org/wiki/Nicaragua" xr:uid="{5480767D-300D-4CC2-B630-F2E1E2B401AC}"/>
    <hyperlink ref="H331" r:id="rId342" tooltip="Madrid" display="https://en.wikipedia.org/wiki/Madrid" xr:uid="{1DD79D88-1455-4169-94A3-F63BFF901A3B}"/>
    <hyperlink ref="L333" r:id="rId343" tooltip="Pornsawan Porpramook" display="https://en.wikipedia.org/wiki/Pornsawan_Porpramook" xr:uid="{A6F48A06-0FE0-483F-AAAE-8A4257FFA3DF}"/>
    <hyperlink ref="H335" r:id="rId344" tooltip="Guadalajara" display="https://en.wikipedia.org/wiki/Guadalajara" xr:uid="{9D2EFC17-C999-489A-BD66-EA84A07D6933}"/>
    <hyperlink ref="H337" r:id="rId345" tooltip="Monterey" display="https://en.wikipedia.org/wiki/Monterey" xr:uid="{0A009A21-5444-4A28-977C-1852C52910C4}"/>
    <hyperlink ref="H338" r:id="rId346" tooltip="Osaka" display="https://en.wikipedia.org/wiki/Osaka" xr:uid="{74416368-2E21-4D6B-BD17-2F03967D0072}"/>
    <hyperlink ref="H339" r:id="rId347" tooltip="Komaki" display="https://en.wikipedia.org/wiki/Komaki" xr:uid="{60D98362-B11D-479C-B2D1-87792B7F420B}"/>
    <hyperlink ref="E340" r:id="rId348" tooltip="Japan" display="https://en.wikipedia.org/wiki/Japan" xr:uid="{0CFA83E6-1473-42DB-9840-E9DDFC32785D}"/>
    <hyperlink ref="H340" r:id="rId349" tooltip="Sanda, Hyōgo" display="https://en.wikipedia.org/wiki/Sanda,_Hy%C5%8Dgo" xr:uid="{4CB7BC7E-C020-410E-A255-A3A2DEFDDB28}"/>
    <hyperlink ref="H342" r:id="rId350" tooltip="Ashikita, Kumamoto" display="https://en.wikipedia.org/wiki/Ashikita,_Kumamoto" xr:uid="{0CA4AACA-BBEC-4094-BD3F-71C713E8410C}"/>
    <hyperlink ref="H343" r:id="rId351" tooltip="Kobe" display="https://en.wikipedia.org/wiki/Kobe" xr:uid="{B91E2604-AFE6-4F54-97DA-C27D9DD5060B}"/>
    <hyperlink ref="H344" r:id="rId352" tooltip="San Juan, Puerto Rico" display="https://en.wikipedia.org/wiki/San_Juan,_Puerto_Rico" xr:uid="{705377F9-AC34-417B-8BAB-C0CDCACF7AFE}"/>
  </hyperlinks>
  <pageMargins left="0.7" right="0.7" top="0.75" bottom="0.75" header="0.3" footer="0.3"/>
  <pageSetup orientation="portrait" horizontalDpi="360" verticalDpi="360" r:id="rId353"/>
  <drawing r:id="rId35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BC880-4AA4-4FB0-8697-DBD698E16976}">
  <dimension ref="A1:Q439"/>
  <sheetViews>
    <sheetView workbookViewId="0">
      <pane ySplit="1" topLeftCell="A419" activePane="bottomLeft" state="frozen"/>
      <selection pane="bottomLeft" activeCell="C2" sqref="C2:C439"/>
    </sheetView>
  </sheetViews>
  <sheetFormatPr defaultRowHeight="15" x14ac:dyDescent="0.25"/>
  <cols>
    <col min="2" max="3" width="19.140625" customWidth="1"/>
    <col min="4" max="4" width="4.140625" bestFit="1" customWidth="1"/>
    <col min="5" max="5" width="29.140625" bestFit="1" customWidth="1"/>
    <col min="6" max="6" width="18.85546875" bestFit="1" customWidth="1"/>
    <col min="7" max="7" width="10.7109375" style="1" bestFit="1" customWidth="1"/>
    <col min="11" max="11" width="10.7109375" bestFit="1" customWidth="1"/>
    <col min="13" max="13" width="16.5703125" bestFit="1" customWidth="1"/>
  </cols>
  <sheetData>
    <row r="1" spans="1:17" x14ac:dyDescent="0.25">
      <c r="A1" t="s">
        <v>300</v>
      </c>
      <c r="B1" t="s">
        <v>1713</v>
      </c>
      <c r="C1" t="s">
        <v>4963</v>
      </c>
      <c r="D1" t="s">
        <v>332</v>
      </c>
      <c r="E1" t="s">
        <v>301</v>
      </c>
      <c r="F1" t="s">
        <v>733</v>
      </c>
      <c r="G1" s="1" t="s">
        <v>346</v>
      </c>
      <c r="H1" t="s">
        <v>1733</v>
      </c>
      <c r="I1" t="s">
        <v>0</v>
      </c>
      <c r="J1" t="s">
        <v>1</v>
      </c>
      <c r="K1" t="s">
        <v>1060</v>
      </c>
      <c r="L1" t="s">
        <v>1712</v>
      </c>
      <c r="M1" t="s">
        <v>3044</v>
      </c>
      <c r="N1" t="s">
        <v>3045</v>
      </c>
      <c r="O1" t="s">
        <v>3046</v>
      </c>
      <c r="P1" t="s">
        <v>3047</v>
      </c>
      <c r="Q1" t="s">
        <v>4938</v>
      </c>
    </row>
    <row r="2" spans="1:17" x14ac:dyDescent="0.25">
      <c r="A2" t="s">
        <v>304</v>
      </c>
      <c r="B2" t="s">
        <v>1710</v>
      </c>
      <c r="C2" t="str">
        <f>VLOOKUP(B2,'Weight Classes'!$N$2:$O$18,2,FALSE)</f>
        <v>Heavyweight</v>
      </c>
      <c r="D2">
        <v>1</v>
      </c>
      <c r="E2" t="s">
        <v>1305</v>
      </c>
      <c r="F2" t="s">
        <v>734</v>
      </c>
      <c r="G2" s="1">
        <v>30661</v>
      </c>
      <c r="H2" t="s">
        <v>2352</v>
      </c>
      <c r="I2">
        <v>3</v>
      </c>
      <c r="J2">
        <v>650</v>
      </c>
      <c r="M2" s="1">
        <f>IF(B3=B2,G3,"")</f>
        <v>31311</v>
      </c>
      <c r="N2">
        <f>M2-G2</f>
        <v>650</v>
      </c>
      <c r="O2" t="str">
        <f>VLOOKUP(F2,'Country Mapping'!$A$1:$C$330,2,FALSE)</f>
        <v>North America</v>
      </c>
      <c r="P2" t="str">
        <f>VLOOKUP(F2,'Country Mapping'!$A$1:$C$330,3,FALSE)</f>
        <v>North America</v>
      </c>
    </row>
    <row r="3" spans="1:17" x14ac:dyDescent="0.25">
      <c r="A3" t="s">
        <v>304</v>
      </c>
      <c r="B3" t="s">
        <v>1710</v>
      </c>
      <c r="C3" t="str">
        <f>VLOOKUP(B3,'Weight Classes'!$N$2:$O$18,2,FALSE)</f>
        <v>Heavyweight</v>
      </c>
      <c r="D3">
        <f>IF(B3=B2,D2+1,1)</f>
        <v>2</v>
      </c>
      <c r="E3" t="s">
        <v>399</v>
      </c>
      <c r="F3" t="s">
        <v>734</v>
      </c>
      <c r="G3" s="1">
        <v>31311</v>
      </c>
      <c r="H3" t="s">
        <v>2353</v>
      </c>
      <c r="I3">
        <v>2</v>
      </c>
      <c r="J3">
        <v>523</v>
      </c>
      <c r="K3" s="1">
        <v>31834</v>
      </c>
      <c r="L3" t="s">
        <v>2354</v>
      </c>
      <c r="M3" s="1">
        <f>IF(B4=B3,G4,"")</f>
        <v>31927</v>
      </c>
      <c r="N3">
        <f>IF(B3=B4,M3-G3,"")</f>
        <v>616</v>
      </c>
      <c r="O3" t="str">
        <f>VLOOKUP(F3,'Country Mapping'!$A$1:$C$330,2,FALSE)</f>
        <v>North America</v>
      </c>
      <c r="P3" t="str">
        <f>VLOOKUP(F3,'Country Mapping'!$A$1:$C$330,3,FALSE)</f>
        <v>North America</v>
      </c>
    </row>
    <row r="4" spans="1:17" x14ac:dyDescent="0.25">
      <c r="A4" t="s">
        <v>304</v>
      </c>
      <c r="B4" t="s">
        <v>1710</v>
      </c>
      <c r="C4" t="str">
        <f>VLOOKUP(B4,'Weight Classes'!$N$2:$O$18,2,FALSE)</f>
        <v>Heavyweight</v>
      </c>
      <c r="D4">
        <f t="shared" ref="D4:D67" si="0">IF(B4=B3,D3+1,1)</f>
        <v>3</v>
      </c>
      <c r="E4" t="s">
        <v>2355</v>
      </c>
      <c r="F4" t="s">
        <v>734</v>
      </c>
      <c r="G4" s="1">
        <v>31927</v>
      </c>
      <c r="H4" t="s">
        <v>2353</v>
      </c>
      <c r="I4">
        <v>0</v>
      </c>
      <c r="J4">
        <v>63</v>
      </c>
      <c r="L4" t="s">
        <v>2356</v>
      </c>
      <c r="M4" s="1">
        <f t="shared" ref="M4" si="1">IF(B5=B4,G5,"")</f>
        <v>31990</v>
      </c>
      <c r="N4">
        <f t="shared" ref="N4:N67" si="2">IF(B4=B5,M4-G4,"")</f>
        <v>63</v>
      </c>
      <c r="O4" t="str">
        <f>VLOOKUP(F4,'Country Mapping'!$A$1:$C$330,2,FALSE)</f>
        <v>North America</v>
      </c>
      <c r="P4" t="str">
        <f>VLOOKUP(F4,'Country Mapping'!$A$1:$C$330,3,FALSE)</f>
        <v>North America</v>
      </c>
    </row>
    <row r="5" spans="1:17" x14ac:dyDescent="0.25">
      <c r="A5" t="s">
        <v>304</v>
      </c>
      <c r="B5" t="s">
        <v>1710</v>
      </c>
      <c r="C5" t="str">
        <f>VLOOKUP(B5,'Weight Classes'!$N$2:$O$18,2,FALSE)</f>
        <v>Heavyweight</v>
      </c>
      <c r="D5">
        <f t="shared" si="0"/>
        <v>4</v>
      </c>
      <c r="E5" t="s">
        <v>356</v>
      </c>
      <c r="F5" t="s">
        <v>734</v>
      </c>
      <c r="G5" s="1">
        <v>31990</v>
      </c>
      <c r="H5" t="s">
        <v>2353</v>
      </c>
      <c r="I5">
        <v>6</v>
      </c>
      <c r="J5">
        <v>925</v>
      </c>
      <c r="M5" s="1">
        <f t="shared" ref="M5:M66" si="3">IF(B6=B5,G6,"")</f>
        <v>32915</v>
      </c>
      <c r="N5">
        <f t="shared" si="2"/>
        <v>925</v>
      </c>
      <c r="O5" t="str">
        <f>VLOOKUP(F5,'Country Mapping'!$A$1:$C$330,2,FALSE)</f>
        <v>North America</v>
      </c>
      <c r="P5" t="str">
        <f>VLOOKUP(F5,'Country Mapping'!$A$1:$C$330,3,FALSE)</f>
        <v>North America</v>
      </c>
    </row>
    <row r="6" spans="1:17" x14ac:dyDescent="0.25">
      <c r="A6" t="s">
        <v>304</v>
      </c>
      <c r="B6" t="s">
        <v>1710</v>
      </c>
      <c r="C6" t="str">
        <f>VLOOKUP(B6,'Weight Classes'!$N$2:$O$18,2,FALSE)</f>
        <v>Heavyweight</v>
      </c>
      <c r="D6">
        <f t="shared" si="0"/>
        <v>5</v>
      </c>
      <c r="E6" t="s">
        <v>1309</v>
      </c>
      <c r="F6" t="s">
        <v>734</v>
      </c>
      <c r="G6" s="1">
        <v>32915</v>
      </c>
      <c r="H6" t="s">
        <v>1075</v>
      </c>
      <c r="I6">
        <v>0</v>
      </c>
      <c r="J6">
        <v>256</v>
      </c>
      <c r="M6" s="1">
        <f t="shared" si="3"/>
        <v>33171</v>
      </c>
      <c r="N6">
        <f t="shared" si="2"/>
        <v>256</v>
      </c>
      <c r="O6" t="str">
        <f>VLOOKUP(F6,'Country Mapping'!$A$1:$C$330,2,FALSE)</f>
        <v>North America</v>
      </c>
      <c r="P6" t="str">
        <f>VLOOKUP(F6,'Country Mapping'!$A$1:$C$330,3,FALSE)</f>
        <v>North America</v>
      </c>
    </row>
    <row r="7" spans="1:17" x14ac:dyDescent="0.25">
      <c r="A7" t="s">
        <v>304</v>
      </c>
      <c r="B7" t="s">
        <v>1710</v>
      </c>
      <c r="C7" t="str">
        <f>VLOOKUP(B7,'Weight Classes'!$N$2:$O$18,2,FALSE)</f>
        <v>Heavyweight</v>
      </c>
      <c r="D7">
        <f t="shared" si="0"/>
        <v>6</v>
      </c>
      <c r="E7" t="s">
        <v>357</v>
      </c>
      <c r="F7" t="s">
        <v>734</v>
      </c>
      <c r="G7" s="1">
        <v>33171</v>
      </c>
      <c r="H7" t="s">
        <v>2353</v>
      </c>
      <c r="I7">
        <v>3</v>
      </c>
      <c r="J7">
        <v>750</v>
      </c>
      <c r="M7" s="1">
        <f t="shared" si="3"/>
        <v>33921</v>
      </c>
      <c r="N7">
        <f t="shared" si="2"/>
        <v>750</v>
      </c>
      <c r="O7" t="str">
        <f>VLOOKUP(F7,'Country Mapping'!$A$1:$C$330,2,FALSE)</f>
        <v>North America</v>
      </c>
      <c r="P7" t="str">
        <f>VLOOKUP(F7,'Country Mapping'!$A$1:$C$330,3,FALSE)</f>
        <v>North America</v>
      </c>
    </row>
    <row r="8" spans="1:17" x14ac:dyDescent="0.25">
      <c r="A8" t="s">
        <v>304</v>
      </c>
      <c r="B8" t="s">
        <v>1710</v>
      </c>
      <c r="C8" t="str">
        <f>VLOOKUP(B8,'Weight Classes'!$N$2:$O$18,2,FALSE)</f>
        <v>Heavyweight</v>
      </c>
      <c r="D8">
        <f t="shared" si="0"/>
        <v>7</v>
      </c>
      <c r="E8" t="s">
        <v>358</v>
      </c>
      <c r="F8" t="s">
        <v>734</v>
      </c>
      <c r="G8" s="1">
        <v>33921</v>
      </c>
      <c r="H8" t="s">
        <v>2353</v>
      </c>
      <c r="I8">
        <v>1</v>
      </c>
      <c r="J8">
        <v>358</v>
      </c>
      <c r="M8" s="1">
        <f t="shared" si="3"/>
        <v>34279</v>
      </c>
      <c r="N8">
        <f t="shared" si="2"/>
        <v>358</v>
      </c>
      <c r="O8" t="str">
        <f>VLOOKUP(F8,'Country Mapping'!$A$1:$C$330,2,FALSE)</f>
        <v>North America</v>
      </c>
      <c r="P8" t="str">
        <f>VLOOKUP(F8,'Country Mapping'!$A$1:$C$330,3,FALSE)</f>
        <v>North America</v>
      </c>
    </row>
    <row r="9" spans="1:17" x14ac:dyDescent="0.25">
      <c r="A9" t="s">
        <v>304</v>
      </c>
      <c r="B9" t="s">
        <v>1710</v>
      </c>
      <c r="C9" t="str">
        <f>VLOOKUP(B9,'Weight Classes'!$N$2:$O$18,2,FALSE)</f>
        <v>Heavyweight</v>
      </c>
      <c r="D9">
        <f t="shared" si="0"/>
        <v>8</v>
      </c>
      <c r="E9" t="s">
        <v>2357</v>
      </c>
      <c r="F9" t="s">
        <v>734</v>
      </c>
      <c r="G9" s="1">
        <v>34279</v>
      </c>
      <c r="H9" t="s">
        <v>2353</v>
      </c>
      <c r="I9">
        <v>0</v>
      </c>
      <c r="J9">
        <v>167</v>
      </c>
      <c r="M9" s="1">
        <f t="shared" si="3"/>
        <v>34446</v>
      </c>
      <c r="N9">
        <f t="shared" si="2"/>
        <v>167</v>
      </c>
      <c r="O9" t="str">
        <f>VLOOKUP(F9,'Country Mapping'!$A$1:$C$330,2,FALSE)</f>
        <v>North America</v>
      </c>
      <c r="P9" t="str">
        <f>VLOOKUP(F9,'Country Mapping'!$A$1:$C$330,3,FALSE)</f>
        <v>North America</v>
      </c>
    </row>
    <row r="10" spans="1:17" x14ac:dyDescent="0.25">
      <c r="A10" t="s">
        <v>304</v>
      </c>
      <c r="B10" t="s">
        <v>1710</v>
      </c>
      <c r="C10" t="str">
        <f>VLOOKUP(B10,'Weight Classes'!$N$2:$O$18,2,FALSE)</f>
        <v>Heavyweight</v>
      </c>
      <c r="D10">
        <f t="shared" si="0"/>
        <v>9</v>
      </c>
      <c r="E10" t="s">
        <v>360</v>
      </c>
      <c r="F10" t="s">
        <v>734</v>
      </c>
      <c r="G10" s="1">
        <v>34446</v>
      </c>
      <c r="H10" t="s">
        <v>2353</v>
      </c>
      <c r="I10">
        <v>0</v>
      </c>
      <c r="J10">
        <v>197</v>
      </c>
      <c r="M10" s="1">
        <f t="shared" si="3"/>
        <v>34643</v>
      </c>
      <c r="N10">
        <f t="shared" si="2"/>
        <v>197</v>
      </c>
      <c r="O10" t="str">
        <f>VLOOKUP(F10,'Country Mapping'!$A$1:$C$330,2,FALSE)</f>
        <v>North America</v>
      </c>
      <c r="P10" t="str">
        <f>VLOOKUP(F10,'Country Mapping'!$A$1:$C$330,3,FALSE)</f>
        <v>North America</v>
      </c>
    </row>
    <row r="11" spans="1:17" x14ac:dyDescent="0.25">
      <c r="A11" t="s">
        <v>304</v>
      </c>
      <c r="B11" t="s">
        <v>1710</v>
      </c>
      <c r="C11" t="str">
        <f>VLOOKUP(B11,'Weight Classes'!$N$2:$O$18,2,FALSE)</f>
        <v>Heavyweight</v>
      </c>
      <c r="D11">
        <f t="shared" si="0"/>
        <v>10</v>
      </c>
      <c r="E11" t="s">
        <v>351</v>
      </c>
      <c r="F11" t="s">
        <v>734</v>
      </c>
      <c r="G11" s="1">
        <v>34643</v>
      </c>
      <c r="H11" t="s">
        <v>2353</v>
      </c>
      <c r="I11">
        <v>1</v>
      </c>
      <c r="J11">
        <v>236</v>
      </c>
      <c r="K11" s="1">
        <v>34879</v>
      </c>
      <c r="L11" t="s">
        <v>2358</v>
      </c>
      <c r="M11" s="1">
        <f t="shared" si="3"/>
        <v>35042</v>
      </c>
      <c r="N11">
        <f t="shared" si="2"/>
        <v>399</v>
      </c>
      <c r="O11" t="str">
        <f>VLOOKUP(F11,'Country Mapping'!$A$1:$C$330,2,FALSE)</f>
        <v>North America</v>
      </c>
      <c r="P11" t="str">
        <f>VLOOKUP(F11,'Country Mapping'!$A$1:$C$330,3,FALSE)</f>
        <v>North America</v>
      </c>
    </row>
    <row r="12" spans="1:17" x14ac:dyDescent="0.25">
      <c r="A12" t="s">
        <v>304</v>
      </c>
      <c r="B12" t="s">
        <v>1710</v>
      </c>
      <c r="C12" t="str">
        <f>VLOOKUP(B12,'Weight Classes'!$N$2:$O$18,2,FALSE)</f>
        <v>Heavyweight</v>
      </c>
      <c r="D12">
        <f t="shared" si="0"/>
        <v>11</v>
      </c>
      <c r="E12" t="s">
        <v>2359</v>
      </c>
      <c r="F12" t="s">
        <v>735</v>
      </c>
      <c r="G12" s="1">
        <v>35042</v>
      </c>
      <c r="H12" t="s">
        <v>1942</v>
      </c>
      <c r="I12">
        <v>0</v>
      </c>
      <c r="J12">
        <v>109</v>
      </c>
      <c r="K12" s="1">
        <v>35151</v>
      </c>
      <c r="L12" t="s">
        <v>2999</v>
      </c>
      <c r="M12" s="1">
        <f t="shared" si="3"/>
        <v>35238</v>
      </c>
      <c r="N12">
        <f t="shared" si="2"/>
        <v>196</v>
      </c>
      <c r="O12" t="str">
        <f>VLOOKUP(F12,'Country Mapping'!$A$1:$C$330,2,FALSE)</f>
        <v>Sub-Saharan Africa</v>
      </c>
      <c r="P12" t="str">
        <f>VLOOKUP(F12,'Country Mapping'!$A$1:$C$330,3,FALSE)</f>
        <v>Africa</v>
      </c>
    </row>
    <row r="13" spans="1:17" x14ac:dyDescent="0.25">
      <c r="A13" t="s">
        <v>304</v>
      </c>
      <c r="B13" t="s">
        <v>1710</v>
      </c>
      <c r="C13" t="str">
        <f>VLOOKUP(B13,'Weight Classes'!$N$2:$O$18,2,FALSE)</f>
        <v>Heavyweight</v>
      </c>
      <c r="D13">
        <f t="shared" si="0"/>
        <v>12</v>
      </c>
      <c r="E13" t="s">
        <v>2361</v>
      </c>
      <c r="F13" t="s">
        <v>734</v>
      </c>
      <c r="G13" s="1">
        <v>35238</v>
      </c>
      <c r="H13" t="s">
        <v>1111</v>
      </c>
      <c r="I13">
        <v>2</v>
      </c>
      <c r="J13">
        <v>504</v>
      </c>
      <c r="L13" t="s">
        <v>2360</v>
      </c>
      <c r="M13" s="1">
        <f t="shared" si="3"/>
        <v>35742</v>
      </c>
      <c r="N13">
        <f t="shared" si="2"/>
        <v>504</v>
      </c>
      <c r="O13" t="str">
        <f>VLOOKUP(F13,'Country Mapping'!$A$1:$C$330,2,FALSE)</f>
        <v>North America</v>
      </c>
      <c r="P13" t="str">
        <f>VLOOKUP(F13,'Country Mapping'!$A$1:$C$330,3,FALSE)</f>
        <v>North America</v>
      </c>
    </row>
    <row r="14" spans="1:17" x14ac:dyDescent="0.25">
      <c r="A14" t="s">
        <v>304</v>
      </c>
      <c r="B14" t="s">
        <v>1710</v>
      </c>
      <c r="C14" t="str">
        <f>VLOOKUP(B14,'Weight Classes'!$N$2:$O$18,2,FALSE)</f>
        <v>Heavyweight</v>
      </c>
      <c r="D14">
        <f t="shared" si="0"/>
        <v>13</v>
      </c>
      <c r="E14" t="s">
        <v>364</v>
      </c>
      <c r="F14" t="s">
        <v>734</v>
      </c>
      <c r="G14" s="1">
        <v>35742</v>
      </c>
      <c r="H14" t="s">
        <v>2353</v>
      </c>
      <c r="I14">
        <v>2</v>
      </c>
      <c r="J14">
        <v>735</v>
      </c>
      <c r="M14" s="1">
        <f t="shared" si="3"/>
        <v>36477</v>
      </c>
      <c r="N14">
        <f t="shared" si="2"/>
        <v>735</v>
      </c>
      <c r="O14" t="str">
        <f>VLOOKUP(F14,'Country Mapping'!$A$1:$C$330,2,FALSE)</f>
        <v>North America</v>
      </c>
      <c r="P14" t="str">
        <f>VLOOKUP(F14,'Country Mapping'!$A$1:$C$330,3,FALSE)</f>
        <v>North America</v>
      </c>
    </row>
    <row r="15" spans="1:17" x14ac:dyDescent="0.25">
      <c r="A15" t="s">
        <v>304</v>
      </c>
      <c r="B15" t="s">
        <v>1710</v>
      </c>
      <c r="C15" t="str">
        <f>VLOOKUP(B15,'Weight Classes'!$N$2:$O$18,2,FALSE)</f>
        <v>Heavyweight</v>
      </c>
      <c r="D15">
        <f t="shared" si="0"/>
        <v>14</v>
      </c>
      <c r="E15" t="s">
        <v>365</v>
      </c>
      <c r="F15" t="s">
        <v>736</v>
      </c>
      <c r="G15" s="1">
        <v>36477</v>
      </c>
      <c r="H15" t="s">
        <v>2353</v>
      </c>
      <c r="I15">
        <v>3</v>
      </c>
      <c r="J15">
        <v>526</v>
      </c>
      <c r="M15" s="1">
        <f t="shared" si="3"/>
        <v>37003</v>
      </c>
      <c r="N15">
        <f t="shared" si="2"/>
        <v>526</v>
      </c>
      <c r="O15" t="str">
        <f>VLOOKUP(F15,'Country Mapping'!$A$1:$C$330,2,FALSE)</f>
        <v>Western Europe</v>
      </c>
      <c r="P15" t="str">
        <f>VLOOKUP(F15,'Country Mapping'!$A$1:$C$330,3,FALSE)</f>
        <v>Europe</v>
      </c>
    </row>
    <row r="16" spans="1:17" x14ac:dyDescent="0.25">
      <c r="A16" t="s">
        <v>304</v>
      </c>
      <c r="B16" t="s">
        <v>1710</v>
      </c>
      <c r="C16" t="str">
        <f>VLOOKUP(B16,'Weight Classes'!$N$2:$O$18,2,FALSE)</f>
        <v>Heavyweight</v>
      </c>
      <c r="D16">
        <f t="shared" si="0"/>
        <v>15</v>
      </c>
      <c r="E16" t="s">
        <v>1313</v>
      </c>
      <c r="F16" t="s">
        <v>734</v>
      </c>
      <c r="G16" s="1">
        <v>37003</v>
      </c>
      <c r="H16" t="s">
        <v>1080</v>
      </c>
      <c r="I16">
        <v>0</v>
      </c>
      <c r="J16">
        <v>209</v>
      </c>
      <c r="M16" s="1">
        <f t="shared" si="3"/>
        <v>37212</v>
      </c>
      <c r="N16">
        <f t="shared" si="2"/>
        <v>209</v>
      </c>
      <c r="O16" t="str">
        <f>VLOOKUP(F16,'Country Mapping'!$A$1:$C$330,2,FALSE)</f>
        <v>North America</v>
      </c>
      <c r="P16" t="str">
        <f>VLOOKUP(F16,'Country Mapping'!$A$1:$C$330,3,FALSE)</f>
        <v>North America</v>
      </c>
    </row>
    <row r="17" spans="1:16" x14ac:dyDescent="0.25">
      <c r="A17" t="s">
        <v>304</v>
      </c>
      <c r="B17" t="s">
        <v>1710</v>
      </c>
      <c r="C17" t="str">
        <f>VLOOKUP(B17,'Weight Classes'!$N$2:$O$18,2,FALSE)</f>
        <v>Heavyweight</v>
      </c>
      <c r="D17">
        <f t="shared" si="0"/>
        <v>16</v>
      </c>
      <c r="E17" t="s">
        <v>1312</v>
      </c>
      <c r="F17" t="s">
        <v>736</v>
      </c>
      <c r="G17" s="1">
        <v>37212</v>
      </c>
      <c r="H17" t="s">
        <v>2353</v>
      </c>
      <c r="I17">
        <v>1</v>
      </c>
      <c r="J17">
        <v>292</v>
      </c>
      <c r="K17" s="1">
        <v>37504</v>
      </c>
      <c r="L17" t="s">
        <v>2362</v>
      </c>
      <c r="M17" s="1">
        <f t="shared" si="3"/>
        <v>37604</v>
      </c>
      <c r="N17">
        <f t="shared" si="2"/>
        <v>392</v>
      </c>
      <c r="O17" t="str">
        <f>VLOOKUP(F17,'Country Mapping'!$A$1:$C$330,2,FALSE)</f>
        <v>Western Europe</v>
      </c>
      <c r="P17" t="str">
        <f>VLOOKUP(F17,'Country Mapping'!$A$1:$C$330,3,FALSE)</f>
        <v>Europe</v>
      </c>
    </row>
    <row r="18" spans="1:16" x14ac:dyDescent="0.25">
      <c r="A18" t="s">
        <v>304</v>
      </c>
      <c r="B18" t="s">
        <v>1710</v>
      </c>
      <c r="C18" t="str">
        <f>VLOOKUP(B18,'Weight Classes'!$N$2:$O$18,2,FALSE)</f>
        <v>Heavyweight</v>
      </c>
      <c r="D18">
        <f t="shared" si="0"/>
        <v>17</v>
      </c>
      <c r="E18" t="s">
        <v>1753</v>
      </c>
      <c r="F18" t="s">
        <v>734</v>
      </c>
      <c r="G18" s="1">
        <v>37604</v>
      </c>
      <c r="H18" t="s">
        <v>2364</v>
      </c>
      <c r="I18">
        <v>4</v>
      </c>
      <c r="J18">
        <v>1225</v>
      </c>
      <c r="L18" t="s">
        <v>2363</v>
      </c>
      <c r="M18" s="1">
        <f t="shared" si="3"/>
        <v>38829</v>
      </c>
      <c r="N18">
        <f t="shared" si="2"/>
        <v>1225</v>
      </c>
      <c r="O18" t="str">
        <f>VLOOKUP(F18,'Country Mapping'!$A$1:$C$330,2,FALSE)</f>
        <v>North America</v>
      </c>
      <c r="P18" t="str">
        <f>VLOOKUP(F18,'Country Mapping'!$A$1:$C$330,3,FALSE)</f>
        <v>North America</v>
      </c>
    </row>
    <row r="19" spans="1:16" x14ac:dyDescent="0.25">
      <c r="A19" t="s">
        <v>304</v>
      </c>
      <c r="B19" t="s">
        <v>1710</v>
      </c>
      <c r="C19" t="str">
        <f>VLOOKUP(B19,'Weight Classes'!$N$2:$O$18,2,FALSE)</f>
        <v>Heavyweight</v>
      </c>
      <c r="D19">
        <f t="shared" si="0"/>
        <v>18</v>
      </c>
      <c r="E19" t="s">
        <v>1754</v>
      </c>
      <c r="F19" t="s">
        <v>739</v>
      </c>
      <c r="G19" s="1">
        <v>38829</v>
      </c>
      <c r="H19" t="s">
        <v>2365</v>
      </c>
      <c r="I19">
        <v>18</v>
      </c>
      <c r="J19">
        <v>3507</v>
      </c>
      <c r="M19" s="1">
        <f t="shared" si="3"/>
        <v>42336</v>
      </c>
      <c r="N19">
        <f t="shared" si="2"/>
        <v>3507</v>
      </c>
      <c r="O19" t="str">
        <f>VLOOKUP(F19,'Country Mapping'!$A$1:$C$330,2,FALSE)</f>
        <v>Eastern Europe</v>
      </c>
      <c r="P19" t="str">
        <f>VLOOKUP(F19,'Country Mapping'!$A$1:$C$330,3,FALSE)</f>
        <v>Europe</v>
      </c>
    </row>
    <row r="20" spans="1:16" x14ac:dyDescent="0.25">
      <c r="A20" t="s">
        <v>304</v>
      </c>
      <c r="B20" t="s">
        <v>1710</v>
      </c>
      <c r="C20" t="str">
        <f>VLOOKUP(B20,'Weight Classes'!$N$2:$O$18,2,FALSE)</f>
        <v>Heavyweight</v>
      </c>
      <c r="D20">
        <f t="shared" si="0"/>
        <v>19</v>
      </c>
      <c r="E20" t="s">
        <v>1322</v>
      </c>
      <c r="F20" t="s">
        <v>736</v>
      </c>
      <c r="G20" s="1">
        <v>42336</v>
      </c>
      <c r="H20" t="s">
        <v>1768</v>
      </c>
      <c r="I20">
        <v>0</v>
      </c>
      <c r="J20">
        <v>10</v>
      </c>
      <c r="K20" s="1">
        <v>42346</v>
      </c>
      <c r="L20" t="s">
        <v>2366</v>
      </c>
      <c r="M20" s="1">
        <f t="shared" si="3"/>
        <v>42385</v>
      </c>
      <c r="N20">
        <f t="shared" si="2"/>
        <v>49</v>
      </c>
      <c r="O20" t="str">
        <f>VLOOKUP(F20,'Country Mapping'!$A$1:$C$330,2,FALSE)</f>
        <v>Western Europe</v>
      </c>
      <c r="P20" t="str">
        <f>VLOOKUP(F20,'Country Mapping'!$A$1:$C$330,3,FALSE)</f>
        <v>Europe</v>
      </c>
    </row>
    <row r="21" spans="1:16" x14ac:dyDescent="0.25">
      <c r="A21" t="s">
        <v>304</v>
      </c>
      <c r="B21" t="s">
        <v>1710</v>
      </c>
      <c r="C21" t="str">
        <f>VLOOKUP(B21,'Weight Classes'!$N$2:$O$18,2,FALSE)</f>
        <v>Heavyweight</v>
      </c>
      <c r="D21">
        <f t="shared" si="0"/>
        <v>20</v>
      </c>
      <c r="E21" t="s">
        <v>2367</v>
      </c>
      <c r="F21" t="s">
        <v>734</v>
      </c>
      <c r="G21" s="1">
        <v>42385</v>
      </c>
      <c r="H21" t="s">
        <v>2369</v>
      </c>
      <c r="I21">
        <v>0</v>
      </c>
      <c r="J21">
        <v>84</v>
      </c>
      <c r="L21" t="s">
        <v>2368</v>
      </c>
      <c r="M21" s="1">
        <f t="shared" si="3"/>
        <v>42469</v>
      </c>
      <c r="N21">
        <f t="shared" si="2"/>
        <v>84</v>
      </c>
      <c r="O21" t="str">
        <f>VLOOKUP(F21,'Country Mapping'!$A$1:$C$330,2,FALSE)</f>
        <v>North America</v>
      </c>
      <c r="P21" t="str">
        <f>VLOOKUP(F21,'Country Mapping'!$A$1:$C$330,3,FALSE)</f>
        <v>North America</v>
      </c>
    </row>
    <row r="22" spans="1:16" x14ac:dyDescent="0.25">
      <c r="A22" t="s">
        <v>304</v>
      </c>
      <c r="B22" t="s">
        <v>1710</v>
      </c>
      <c r="C22" t="str">
        <f>VLOOKUP(B22,'Weight Classes'!$N$2:$O$18,2,FALSE)</f>
        <v>Heavyweight</v>
      </c>
      <c r="D22">
        <f t="shared" si="0"/>
        <v>21</v>
      </c>
      <c r="E22" t="s">
        <v>1773</v>
      </c>
      <c r="F22" t="s">
        <v>736</v>
      </c>
      <c r="G22" s="1">
        <v>42469</v>
      </c>
      <c r="H22" t="s">
        <v>2370</v>
      </c>
      <c r="I22">
        <v>6</v>
      </c>
      <c r="J22">
        <v>1148</v>
      </c>
      <c r="M22" s="1">
        <f t="shared" si="3"/>
        <v>43617</v>
      </c>
      <c r="N22">
        <f t="shared" si="2"/>
        <v>1148</v>
      </c>
      <c r="O22" t="str">
        <f>VLOOKUP(F22,'Country Mapping'!$A$1:$C$330,2,FALSE)</f>
        <v>Western Europe</v>
      </c>
      <c r="P22" t="str">
        <f>VLOOKUP(F22,'Country Mapping'!$A$1:$C$330,3,FALSE)</f>
        <v>Europe</v>
      </c>
    </row>
    <row r="23" spans="1:16" x14ac:dyDescent="0.25">
      <c r="A23" t="s">
        <v>304</v>
      </c>
      <c r="B23" t="s">
        <v>1710</v>
      </c>
      <c r="C23" t="str">
        <f>VLOOKUP(B23,'Weight Classes'!$N$2:$O$18,2,FALSE)</f>
        <v>Heavyweight</v>
      </c>
      <c r="D23">
        <f t="shared" si="0"/>
        <v>22</v>
      </c>
      <c r="E23" t="s">
        <v>1775</v>
      </c>
      <c r="F23" t="s">
        <v>734</v>
      </c>
      <c r="G23" s="1">
        <v>43617</v>
      </c>
      <c r="H23" t="s">
        <v>2371</v>
      </c>
      <c r="I23">
        <v>0</v>
      </c>
      <c r="J23">
        <v>189</v>
      </c>
      <c r="M23" s="1">
        <f t="shared" si="3"/>
        <v>43806</v>
      </c>
      <c r="N23">
        <f t="shared" si="2"/>
        <v>189</v>
      </c>
      <c r="O23" t="str">
        <f>VLOOKUP(F23,'Country Mapping'!$A$1:$C$330,2,FALSE)</f>
        <v>North America</v>
      </c>
      <c r="P23" t="str">
        <f>VLOOKUP(F23,'Country Mapping'!$A$1:$C$330,3,FALSE)</f>
        <v>North America</v>
      </c>
    </row>
    <row r="24" spans="1:16" x14ac:dyDescent="0.25">
      <c r="A24" t="s">
        <v>304</v>
      </c>
      <c r="B24" t="s">
        <v>1710</v>
      </c>
      <c r="C24" t="str">
        <f>VLOOKUP(B24,'Weight Classes'!$N$2:$O$18,2,FALSE)</f>
        <v>Heavyweight</v>
      </c>
      <c r="D24">
        <f t="shared" si="0"/>
        <v>23</v>
      </c>
      <c r="E24" t="s">
        <v>1776</v>
      </c>
      <c r="F24" t="s">
        <v>736</v>
      </c>
      <c r="G24" s="1">
        <v>43806</v>
      </c>
      <c r="H24" t="s">
        <v>2372</v>
      </c>
      <c r="I24">
        <v>0</v>
      </c>
      <c r="J24">
        <v>318</v>
      </c>
      <c r="M24" s="1" t="str">
        <f t="shared" si="3"/>
        <v/>
      </c>
      <c r="N24" t="str">
        <f t="shared" si="2"/>
        <v/>
      </c>
      <c r="O24" t="str">
        <f>VLOOKUP(F24,'Country Mapping'!$A$1:$C$330,2,FALSE)</f>
        <v>Western Europe</v>
      </c>
      <c r="P24" t="str">
        <f>VLOOKUP(F24,'Country Mapping'!$A$1:$C$330,3,FALSE)</f>
        <v>Europe</v>
      </c>
    </row>
    <row r="25" spans="1:16" x14ac:dyDescent="0.25">
      <c r="A25" t="s">
        <v>304</v>
      </c>
      <c r="B25" t="s">
        <v>741</v>
      </c>
      <c r="C25" t="str">
        <f>VLOOKUP(B25,'Weight Classes'!$N$2:$O$18,2,FALSE)</f>
        <v>Cruiserweight</v>
      </c>
      <c r="D25">
        <f t="shared" si="0"/>
        <v>1</v>
      </c>
      <c r="E25" t="s">
        <v>1323</v>
      </c>
      <c r="F25" t="s">
        <v>734</v>
      </c>
      <c r="G25" s="1">
        <v>30663</v>
      </c>
      <c r="H25" t="s">
        <v>2374</v>
      </c>
      <c r="I25">
        <v>0</v>
      </c>
      <c r="J25">
        <v>298</v>
      </c>
      <c r="L25" t="s">
        <v>2373</v>
      </c>
      <c r="M25" s="1">
        <f t="shared" si="3"/>
        <v>30961</v>
      </c>
      <c r="N25">
        <f t="shared" si="2"/>
        <v>298</v>
      </c>
      <c r="O25" t="str">
        <f>VLOOKUP(F25,'Country Mapping'!$A$1:$C$330,2,FALSE)</f>
        <v>North America</v>
      </c>
      <c r="P25" t="str">
        <f>VLOOKUP(F25,'Country Mapping'!$A$1:$C$330,3,FALSE)</f>
        <v>North America</v>
      </c>
    </row>
    <row r="26" spans="1:16" x14ac:dyDescent="0.25">
      <c r="A26" t="s">
        <v>304</v>
      </c>
      <c r="B26" t="s">
        <v>741</v>
      </c>
      <c r="C26" t="str">
        <f>VLOOKUP(B26,'Weight Classes'!$N$2:$O$18,2,FALSE)</f>
        <v>Cruiserweight</v>
      </c>
      <c r="D26">
        <f t="shared" si="0"/>
        <v>2</v>
      </c>
      <c r="E26" t="s">
        <v>2375</v>
      </c>
      <c r="F26" t="s">
        <v>734</v>
      </c>
      <c r="G26" s="1">
        <v>30961</v>
      </c>
      <c r="H26" t="s">
        <v>2376</v>
      </c>
      <c r="I26">
        <v>3</v>
      </c>
      <c r="J26">
        <v>749</v>
      </c>
      <c r="M26" s="1">
        <f t="shared" si="3"/>
        <v>31710</v>
      </c>
      <c r="N26">
        <f t="shared" si="2"/>
        <v>749</v>
      </c>
      <c r="O26" t="str">
        <f>VLOOKUP(F26,'Country Mapping'!$A$1:$C$330,2,FALSE)</f>
        <v>North America</v>
      </c>
      <c r="P26" t="str">
        <f>VLOOKUP(F26,'Country Mapping'!$A$1:$C$330,3,FALSE)</f>
        <v>North America</v>
      </c>
    </row>
    <row r="27" spans="1:16" x14ac:dyDescent="0.25">
      <c r="A27" t="s">
        <v>304</v>
      </c>
      <c r="B27" t="s">
        <v>741</v>
      </c>
      <c r="C27" t="str">
        <f>VLOOKUP(B27,'Weight Classes'!$N$2:$O$18,2,FALSE)</f>
        <v>Cruiserweight</v>
      </c>
      <c r="D27">
        <f t="shared" si="0"/>
        <v>3</v>
      </c>
      <c r="E27" t="s">
        <v>2377</v>
      </c>
      <c r="F27" t="s">
        <v>734</v>
      </c>
      <c r="G27" s="1">
        <v>31710</v>
      </c>
      <c r="H27" t="s">
        <v>1118</v>
      </c>
      <c r="I27">
        <v>1</v>
      </c>
      <c r="J27">
        <v>202</v>
      </c>
      <c r="M27" s="1">
        <f t="shared" si="3"/>
        <v>31912</v>
      </c>
      <c r="N27">
        <f t="shared" si="2"/>
        <v>202</v>
      </c>
      <c r="O27" t="str">
        <f>VLOOKUP(F27,'Country Mapping'!$A$1:$C$330,2,FALSE)</f>
        <v>North America</v>
      </c>
      <c r="P27" t="str">
        <f>VLOOKUP(F27,'Country Mapping'!$A$1:$C$330,3,FALSE)</f>
        <v>North America</v>
      </c>
    </row>
    <row r="28" spans="1:16" x14ac:dyDescent="0.25">
      <c r="A28" t="s">
        <v>304</v>
      </c>
      <c r="B28" t="s">
        <v>741</v>
      </c>
      <c r="C28" t="str">
        <f>VLOOKUP(B28,'Weight Classes'!$N$2:$O$18,2,FALSE)</f>
        <v>Cruiserweight</v>
      </c>
      <c r="D28">
        <f t="shared" si="0"/>
        <v>4</v>
      </c>
      <c r="E28" t="s">
        <v>357</v>
      </c>
      <c r="F28" t="s">
        <v>734</v>
      </c>
      <c r="G28" s="1">
        <v>31912</v>
      </c>
      <c r="H28" t="s">
        <v>2352</v>
      </c>
      <c r="I28">
        <v>3</v>
      </c>
      <c r="J28">
        <v>230</v>
      </c>
      <c r="K28" s="1">
        <v>1988</v>
      </c>
      <c r="L28" t="s">
        <v>2378</v>
      </c>
      <c r="M28" s="1">
        <f t="shared" si="3"/>
        <v>32662</v>
      </c>
      <c r="N28">
        <f t="shared" si="2"/>
        <v>750</v>
      </c>
      <c r="O28" t="str">
        <f>VLOOKUP(F28,'Country Mapping'!$A$1:$C$330,2,FALSE)</f>
        <v>North America</v>
      </c>
      <c r="P28" t="str">
        <f>VLOOKUP(F28,'Country Mapping'!$A$1:$C$330,3,FALSE)</f>
        <v>North America</v>
      </c>
    </row>
    <row r="29" spans="1:16" x14ac:dyDescent="0.25">
      <c r="A29" t="s">
        <v>304</v>
      </c>
      <c r="B29" t="s">
        <v>741</v>
      </c>
      <c r="C29" t="str">
        <f>VLOOKUP(B29,'Weight Classes'!$N$2:$O$18,2,FALSE)</f>
        <v>Cruiserweight</v>
      </c>
      <c r="D29">
        <f t="shared" si="0"/>
        <v>5</v>
      </c>
      <c r="E29" t="s">
        <v>2379</v>
      </c>
      <c r="F29" t="s">
        <v>736</v>
      </c>
      <c r="G29" s="1">
        <v>32662</v>
      </c>
      <c r="H29" t="s">
        <v>2381</v>
      </c>
      <c r="I29">
        <v>1</v>
      </c>
      <c r="J29">
        <v>292</v>
      </c>
      <c r="L29" t="s">
        <v>2380</v>
      </c>
      <c r="M29" s="1">
        <f t="shared" si="3"/>
        <v>32954</v>
      </c>
      <c r="N29">
        <f t="shared" si="2"/>
        <v>292</v>
      </c>
      <c r="O29" t="str">
        <f>VLOOKUP(F29,'Country Mapping'!$A$1:$C$330,2,FALSE)</f>
        <v>Western Europe</v>
      </c>
      <c r="P29" t="str">
        <f>VLOOKUP(F29,'Country Mapping'!$A$1:$C$330,3,FALSE)</f>
        <v>Europe</v>
      </c>
    </row>
    <row r="30" spans="1:16" x14ac:dyDescent="0.25">
      <c r="A30" t="s">
        <v>304</v>
      </c>
      <c r="B30" t="s">
        <v>741</v>
      </c>
      <c r="C30" t="str">
        <f>VLOOKUP(B30,'Weight Classes'!$N$2:$O$18,2,FALSE)</f>
        <v>Cruiserweight</v>
      </c>
      <c r="D30">
        <f t="shared" si="0"/>
        <v>6</v>
      </c>
      <c r="E30" t="s">
        <v>2382</v>
      </c>
      <c r="F30" t="s">
        <v>734</v>
      </c>
      <c r="G30" s="1">
        <v>32954</v>
      </c>
      <c r="H30" t="s">
        <v>2383</v>
      </c>
      <c r="I30">
        <v>1</v>
      </c>
      <c r="J30">
        <v>534</v>
      </c>
      <c r="M30" s="1">
        <f t="shared" si="3"/>
        <v>33488</v>
      </c>
      <c r="N30">
        <f t="shared" si="2"/>
        <v>534</v>
      </c>
      <c r="O30" t="str">
        <f>VLOOKUP(F30,'Country Mapping'!$A$1:$C$330,2,FALSE)</f>
        <v>North America</v>
      </c>
      <c r="P30" t="str">
        <f>VLOOKUP(F30,'Country Mapping'!$A$1:$C$330,3,FALSE)</f>
        <v>North America</v>
      </c>
    </row>
    <row r="31" spans="1:16" x14ac:dyDescent="0.25">
      <c r="A31" t="s">
        <v>304</v>
      </c>
      <c r="B31" t="s">
        <v>741</v>
      </c>
      <c r="C31" t="str">
        <f>VLOOKUP(B31,'Weight Classes'!$N$2:$O$18,2,FALSE)</f>
        <v>Cruiserweight</v>
      </c>
      <c r="D31">
        <f t="shared" si="0"/>
        <v>7</v>
      </c>
      <c r="E31" t="s">
        <v>2384</v>
      </c>
      <c r="F31" t="s">
        <v>734</v>
      </c>
      <c r="G31" s="1">
        <v>33488</v>
      </c>
      <c r="H31" t="s">
        <v>2386</v>
      </c>
      <c r="I31">
        <v>2</v>
      </c>
      <c r="J31">
        <v>327</v>
      </c>
      <c r="L31" t="s">
        <v>2385</v>
      </c>
      <c r="M31" s="1">
        <f t="shared" si="3"/>
        <v>33815</v>
      </c>
      <c r="N31">
        <f t="shared" si="2"/>
        <v>327</v>
      </c>
      <c r="O31" t="str">
        <f>VLOOKUP(F31,'Country Mapping'!$A$1:$C$330,2,FALSE)</f>
        <v>North America</v>
      </c>
      <c r="P31" t="str">
        <f>VLOOKUP(F31,'Country Mapping'!$A$1:$C$330,3,FALSE)</f>
        <v>North America</v>
      </c>
    </row>
    <row r="32" spans="1:16" x14ac:dyDescent="0.25">
      <c r="A32" t="s">
        <v>304</v>
      </c>
      <c r="B32" t="s">
        <v>741</v>
      </c>
      <c r="C32" t="str">
        <f>VLOOKUP(B32,'Weight Classes'!$N$2:$O$18,2,FALSE)</f>
        <v>Cruiserweight</v>
      </c>
      <c r="D32">
        <f t="shared" si="0"/>
        <v>8</v>
      </c>
      <c r="E32" t="s">
        <v>2387</v>
      </c>
      <c r="F32" t="s">
        <v>734</v>
      </c>
      <c r="G32" s="1">
        <v>33815</v>
      </c>
      <c r="H32" t="s">
        <v>2388</v>
      </c>
      <c r="I32">
        <v>5</v>
      </c>
      <c r="J32">
        <v>1492</v>
      </c>
      <c r="M32" s="1">
        <f t="shared" si="3"/>
        <v>35308</v>
      </c>
      <c r="N32">
        <f t="shared" si="2"/>
        <v>1493</v>
      </c>
      <c r="O32" t="str">
        <f>VLOOKUP(F32,'Country Mapping'!$A$1:$C$330,2,FALSE)</f>
        <v>North America</v>
      </c>
      <c r="P32" t="str">
        <f>VLOOKUP(F32,'Country Mapping'!$A$1:$C$330,3,FALSE)</f>
        <v>North America</v>
      </c>
    </row>
    <row r="33" spans="1:16" x14ac:dyDescent="0.25">
      <c r="A33" t="s">
        <v>304</v>
      </c>
      <c r="B33" t="s">
        <v>741</v>
      </c>
      <c r="C33" t="str">
        <f>VLOOKUP(B33,'Weight Classes'!$N$2:$O$18,2,FALSE)</f>
        <v>Cruiserweight</v>
      </c>
      <c r="D33">
        <f t="shared" si="0"/>
        <v>9</v>
      </c>
      <c r="E33" t="s">
        <v>2389</v>
      </c>
      <c r="F33" t="s">
        <v>734</v>
      </c>
      <c r="G33" s="1">
        <v>35308</v>
      </c>
      <c r="H33" t="s">
        <v>2391</v>
      </c>
      <c r="I33">
        <v>0</v>
      </c>
      <c r="J33">
        <v>295</v>
      </c>
      <c r="L33" t="s">
        <v>2390</v>
      </c>
      <c r="M33" s="1">
        <f t="shared" si="3"/>
        <v>35602</v>
      </c>
      <c r="N33">
        <f t="shared" si="2"/>
        <v>294</v>
      </c>
      <c r="O33" t="str">
        <f>VLOOKUP(F33,'Country Mapping'!$A$1:$C$330,2,FALSE)</f>
        <v>North America</v>
      </c>
      <c r="P33" t="str">
        <f>VLOOKUP(F33,'Country Mapping'!$A$1:$C$330,3,FALSE)</f>
        <v>North America</v>
      </c>
    </row>
    <row r="34" spans="1:16" x14ac:dyDescent="0.25">
      <c r="A34" t="s">
        <v>304</v>
      </c>
      <c r="B34" t="s">
        <v>741</v>
      </c>
      <c r="C34" t="str">
        <f>VLOOKUP(B34,'Weight Classes'!$N$2:$O$18,2,FALSE)</f>
        <v>Cruiserweight</v>
      </c>
      <c r="D34">
        <f t="shared" si="0"/>
        <v>10</v>
      </c>
      <c r="E34" t="s">
        <v>2392</v>
      </c>
      <c r="F34" t="s">
        <v>750</v>
      </c>
      <c r="G34" s="1">
        <v>35602</v>
      </c>
      <c r="H34" t="s">
        <v>2393</v>
      </c>
      <c r="I34">
        <v>0</v>
      </c>
      <c r="J34">
        <v>140</v>
      </c>
      <c r="M34" s="1">
        <f t="shared" si="3"/>
        <v>35742</v>
      </c>
      <c r="N34">
        <f t="shared" si="2"/>
        <v>140</v>
      </c>
      <c r="O34" t="str">
        <f>VLOOKUP(F34,'Country Mapping'!$A$1:$C$330,2,FALSE)</f>
        <v>Caribbean</v>
      </c>
      <c r="P34" t="str">
        <f>VLOOKUP(F34,'Country Mapping'!$A$1:$C$330,3,FALSE)</f>
        <v>North America</v>
      </c>
    </row>
    <row r="35" spans="1:16" x14ac:dyDescent="0.25">
      <c r="A35" t="s">
        <v>304</v>
      </c>
      <c r="B35" t="s">
        <v>741</v>
      </c>
      <c r="C35" t="str">
        <f>VLOOKUP(B35,'Weight Classes'!$N$2:$O$18,2,FALSE)</f>
        <v>Cruiserweight</v>
      </c>
      <c r="D35">
        <f t="shared" si="0"/>
        <v>11</v>
      </c>
      <c r="E35" t="s">
        <v>2394</v>
      </c>
      <c r="F35" t="s">
        <v>734</v>
      </c>
      <c r="G35" s="1">
        <v>35742</v>
      </c>
      <c r="H35" t="s">
        <v>2353</v>
      </c>
      <c r="I35">
        <v>1</v>
      </c>
      <c r="J35">
        <v>356</v>
      </c>
      <c r="M35" s="1">
        <f t="shared" si="3"/>
        <v>36098</v>
      </c>
      <c r="N35">
        <f t="shared" si="2"/>
        <v>356</v>
      </c>
      <c r="O35" t="str">
        <f>VLOOKUP(F35,'Country Mapping'!$A$1:$C$330,2,FALSE)</f>
        <v>North America</v>
      </c>
      <c r="P35" t="str">
        <f>VLOOKUP(F35,'Country Mapping'!$A$1:$C$330,3,FALSE)</f>
        <v>North America</v>
      </c>
    </row>
    <row r="36" spans="1:16" x14ac:dyDescent="0.25">
      <c r="A36" t="s">
        <v>304</v>
      </c>
      <c r="B36" t="s">
        <v>741</v>
      </c>
      <c r="C36" t="str">
        <f>VLOOKUP(B36,'Weight Classes'!$N$2:$O$18,2,FALSE)</f>
        <v>Cruiserweight</v>
      </c>
      <c r="D36">
        <f t="shared" si="0"/>
        <v>12</v>
      </c>
      <c r="E36" t="s">
        <v>2395</v>
      </c>
      <c r="F36" t="s">
        <v>734</v>
      </c>
      <c r="G36" s="1">
        <v>36098</v>
      </c>
      <c r="H36" t="s">
        <v>2396</v>
      </c>
      <c r="I36">
        <v>0</v>
      </c>
      <c r="J36">
        <v>218</v>
      </c>
      <c r="M36" s="1">
        <f t="shared" si="3"/>
        <v>36316</v>
      </c>
      <c r="N36">
        <f t="shared" si="2"/>
        <v>218</v>
      </c>
      <c r="O36" t="str">
        <f>VLOOKUP(F36,'Country Mapping'!$A$1:$C$330,2,FALSE)</f>
        <v>North America</v>
      </c>
      <c r="P36" t="str">
        <f>VLOOKUP(F36,'Country Mapping'!$A$1:$C$330,3,FALSE)</f>
        <v>North America</v>
      </c>
    </row>
    <row r="37" spans="1:16" x14ac:dyDescent="0.25">
      <c r="A37" t="s">
        <v>304</v>
      </c>
      <c r="B37" t="s">
        <v>741</v>
      </c>
      <c r="C37" t="str">
        <f>VLOOKUP(B37,'Weight Classes'!$N$2:$O$18,2,FALSE)</f>
        <v>Cruiserweight</v>
      </c>
      <c r="D37">
        <f t="shared" si="0"/>
        <v>13</v>
      </c>
      <c r="E37" t="s">
        <v>2397</v>
      </c>
      <c r="F37" t="s">
        <v>752</v>
      </c>
      <c r="G37" s="1">
        <v>36316</v>
      </c>
      <c r="H37" t="s">
        <v>2396</v>
      </c>
      <c r="I37">
        <v>6</v>
      </c>
      <c r="J37">
        <v>1421</v>
      </c>
      <c r="M37" s="1">
        <f t="shared" si="3"/>
        <v>37737</v>
      </c>
      <c r="N37">
        <f t="shared" si="2"/>
        <v>1421</v>
      </c>
      <c r="O37" t="str">
        <f>VLOOKUP(F37,'Country Mapping'!$A$1:$C$330,2,FALSE)</f>
        <v>Eastern Europe</v>
      </c>
      <c r="P37" t="str">
        <f>VLOOKUP(F37,'Country Mapping'!$A$1:$C$330,3,FALSE)</f>
        <v>Europe</v>
      </c>
    </row>
    <row r="38" spans="1:16" x14ac:dyDescent="0.25">
      <c r="A38" t="s">
        <v>304</v>
      </c>
      <c r="B38" t="s">
        <v>741</v>
      </c>
      <c r="C38" t="str">
        <f>VLOOKUP(B38,'Weight Classes'!$N$2:$O$18,2,FALSE)</f>
        <v>Cruiserweight</v>
      </c>
      <c r="D38">
        <f t="shared" si="0"/>
        <v>14</v>
      </c>
      <c r="E38" t="s">
        <v>2398</v>
      </c>
      <c r="F38" t="s">
        <v>734</v>
      </c>
      <c r="G38" s="1">
        <v>37737</v>
      </c>
      <c r="H38" t="s">
        <v>2399</v>
      </c>
      <c r="I38">
        <v>0</v>
      </c>
      <c r="L38" t="s">
        <v>2400</v>
      </c>
      <c r="M38" s="1">
        <f t="shared" si="3"/>
        <v>38108</v>
      </c>
      <c r="N38">
        <f t="shared" si="2"/>
        <v>371</v>
      </c>
      <c r="O38" t="str">
        <f>VLOOKUP(F38,'Country Mapping'!$A$1:$C$330,2,FALSE)</f>
        <v>North America</v>
      </c>
      <c r="P38" t="str">
        <f>VLOOKUP(F38,'Country Mapping'!$A$1:$C$330,3,FALSE)</f>
        <v>North America</v>
      </c>
    </row>
    <row r="39" spans="1:16" x14ac:dyDescent="0.25">
      <c r="A39" t="s">
        <v>304</v>
      </c>
      <c r="B39" t="s">
        <v>741</v>
      </c>
      <c r="C39" t="str">
        <f>VLOOKUP(B39,'Weight Classes'!$N$2:$O$18,2,FALSE)</f>
        <v>Cruiserweight</v>
      </c>
      <c r="D39">
        <f t="shared" si="0"/>
        <v>15</v>
      </c>
      <c r="E39" t="s">
        <v>2401</v>
      </c>
      <c r="F39" t="s">
        <v>734</v>
      </c>
      <c r="G39" s="1">
        <v>38108</v>
      </c>
      <c r="H39" t="s">
        <v>2402</v>
      </c>
      <c r="I39">
        <v>0</v>
      </c>
      <c r="J39">
        <v>284</v>
      </c>
      <c r="K39" s="1">
        <v>38392</v>
      </c>
      <c r="L39" t="s">
        <v>3000</v>
      </c>
      <c r="M39" s="1">
        <f t="shared" si="3"/>
        <v>38492</v>
      </c>
      <c r="N39">
        <f t="shared" si="2"/>
        <v>384</v>
      </c>
      <c r="O39" t="str">
        <f>VLOOKUP(F39,'Country Mapping'!$A$1:$C$330,2,FALSE)</f>
        <v>North America</v>
      </c>
      <c r="P39" t="str">
        <f>VLOOKUP(F39,'Country Mapping'!$A$1:$C$330,3,FALSE)</f>
        <v>North America</v>
      </c>
    </row>
    <row r="40" spans="1:16" x14ac:dyDescent="0.25">
      <c r="A40" t="s">
        <v>304</v>
      </c>
      <c r="B40" t="s">
        <v>741</v>
      </c>
      <c r="C40" t="str">
        <f>VLOOKUP(B40,'Weight Classes'!$N$2:$O$18,2,FALSE)</f>
        <v>Cruiserweight</v>
      </c>
      <c r="D40">
        <f t="shared" si="0"/>
        <v>16</v>
      </c>
      <c r="E40" t="s">
        <v>1336</v>
      </c>
      <c r="F40" t="s">
        <v>750</v>
      </c>
      <c r="G40" s="1">
        <v>38492</v>
      </c>
      <c r="H40" t="s">
        <v>2403</v>
      </c>
      <c r="I40">
        <v>2</v>
      </c>
      <c r="J40">
        <v>315</v>
      </c>
      <c r="K40" s="1">
        <v>38808</v>
      </c>
      <c r="L40" t="s">
        <v>3001</v>
      </c>
      <c r="M40" s="1">
        <f t="shared" si="3"/>
        <v>39046</v>
      </c>
      <c r="N40">
        <f t="shared" si="2"/>
        <v>554</v>
      </c>
      <c r="O40" t="str">
        <f>VLOOKUP(F40,'Country Mapping'!$A$1:$C$330,2,FALSE)</f>
        <v>Caribbean</v>
      </c>
      <c r="P40" t="str">
        <f>VLOOKUP(F40,'Country Mapping'!$A$1:$C$330,3,FALSE)</f>
        <v>North America</v>
      </c>
    </row>
    <row r="41" spans="1:16" x14ac:dyDescent="0.25">
      <c r="A41" t="s">
        <v>304</v>
      </c>
      <c r="B41" t="s">
        <v>741</v>
      </c>
      <c r="C41" t="str">
        <f>VLOOKUP(B41,'Weight Classes'!$N$2:$O$18,2,FALSE)</f>
        <v>Cruiserweight</v>
      </c>
      <c r="D41">
        <f t="shared" si="0"/>
        <v>17</v>
      </c>
      <c r="E41" t="s">
        <v>1340</v>
      </c>
      <c r="F41" t="s">
        <v>758</v>
      </c>
      <c r="G41" s="1">
        <v>39046</v>
      </c>
      <c r="H41" t="s">
        <v>2405</v>
      </c>
      <c r="I41">
        <v>0</v>
      </c>
      <c r="J41">
        <v>182</v>
      </c>
      <c r="L41" t="s">
        <v>2404</v>
      </c>
      <c r="M41" s="1">
        <f t="shared" si="3"/>
        <v>39228</v>
      </c>
      <c r="N41">
        <f t="shared" si="2"/>
        <v>182</v>
      </c>
      <c r="O41" t="str">
        <f>VLOOKUP(F41,'Country Mapping'!$A$1:$C$330,2,FALSE)</f>
        <v>Eastern Europe</v>
      </c>
      <c r="P41" t="str">
        <f>VLOOKUP(F41,'Country Mapping'!$A$1:$C$330,3,FALSE)</f>
        <v>Europe</v>
      </c>
    </row>
    <row r="42" spans="1:16" x14ac:dyDescent="0.25">
      <c r="A42" t="s">
        <v>304</v>
      </c>
      <c r="B42" t="s">
        <v>741</v>
      </c>
      <c r="C42" t="str">
        <f>VLOOKUP(B42,'Weight Classes'!$N$2:$O$18,2,FALSE)</f>
        <v>Cruiserweight</v>
      </c>
      <c r="D42">
        <f t="shared" si="0"/>
        <v>18</v>
      </c>
      <c r="E42" t="s">
        <v>2406</v>
      </c>
      <c r="F42" t="s">
        <v>734</v>
      </c>
      <c r="G42" s="1">
        <v>39228</v>
      </c>
      <c r="H42" t="s">
        <v>2405</v>
      </c>
      <c r="I42">
        <v>0</v>
      </c>
      <c r="J42">
        <v>565</v>
      </c>
      <c r="M42" s="1">
        <f t="shared" si="3"/>
        <v>39793</v>
      </c>
      <c r="N42">
        <f t="shared" si="2"/>
        <v>565</v>
      </c>
      <c r="O42" t="str">
        <f>VLOOKUP(F42,'Country Mapping'!$A$1:$C$330,2,FALSE)</f>
        <v>North America</v>
      </c>
      <c r="P42" t="str">
        <f>VLOOKUP(F42,'Country Mapping'!$A$1:$C$330,3,FALSE)</f>
        <v>North America</v>
      </c>
    </row>
    <row r="43" spans="1:16" x14ac:dyDescent="0.25">
      <c r="A43" t="s">
        <v>304</v>
      </c>
      <c r="B43" t="s">
        <v>741</v>
      </c>
      <c r="C43" t="str">
        <f>VLOOKUP(B43,'Weight Classes'!$N$2:$O$18,2,FALSE)</f>
        <v>Cruiserweight</v>
      </c>
      <c r="D43">
        <f t="shared" si="0"/>
        <v>19</v>
      </c>
      <c r="E43" t="s">
        <v>1369</v>
      </c>
      <c r="F43" t="s">
        <v>758</v>
      </c>
      <c r="G43" s="1">
        <v>39793</v>
      </c>
      <c r="H43" t="s">
        <v>2407</v>
      </c>
      <c r="I43">
        <v>2</v>
      </c>
      <c r="J43">
        <v>311</v>
      </c>
      <c r="K43" s="1">
        <v>40104</v>
      </c>
      <c r="L43" t="s">
        <v>2408</v>
      </c>
      <c r="M43" s="1">
        <f t="shared" si="3"/>
        <v>40334</v>
      </c>
      <c r="N43">
        <f t="shared" si="2"/>
        <v>541</v>
      </c>
      <c r="O43" t="str">
        <f>VLOOKUP(F43,'Country Mapping'!$A$1:$C$330,2,FALSE)</f>
        <v>Eastern Europe</v>
      </c>
      <c r="P43" t="str">
        <f>VLOOKUP(F43,'Country Mapping'!$A$1:$C$330,3,FALSE)</f>
        <v>Europe</v>
      </c>
    </row>
    <row r="44" spans="1:16" x14ac:dyDescent="0.25">
      <c r="A44" t="s">
        <v>304</v>
      </c>
      <c r="B44" t="s">
        <v>741</v>
      </c>
      <c r="C44" t="str">
        <f>VLOOKUP(B44,'Weight Classes'!$N$2:$O$18,2,FALSE)</f>
        <v>Cruiserweight</v>
      </c>
      <c r="D44">
        <f t="shared" si="0"/>
        <v>20</v>
      </c>
      <c r="E44" t="s">
        <v>2409</v>
      </c>
      <c r="F44" t="s">
        <v>734</v>
      </c>
      <c r="G44" s="1">
        <v>40334</v>
      </c>
      <c r="H44" t="s">
        <v>2411</v>
      </c>
      <c r="I44">
        <v>1</v>
      </c>
      <c r="J44">
        <v>514</v>
      </c>
      <c r="L44" t="s">
        <v>2410</v>
      </c>
      <c r="M44" s="1">
        <f t="shared" si="3"/>
        <v>40817</v>
      </c>
      <c r="N44">
        <f t="shared" si="2"/>
        <v>483</v>
      </c>
      <c r="O44" t="str">
        <f>VLOOKUP(F44,'Country Mapping'!$A$1:$C$330,2,FALSE)</f>
        <v>North America</v>
      </c>
      <c r="P44" t="str">
        <f>VLOOKUP(F44,'Country Mapping'!$A$1:$C$330,3,FALSE)</f>
        <v>North America</v>
      </c>
    </row>
    <row r="45" spans="1:16" x14ac:dyDescent="0.25">
      <c r="A45" t="s">
        <v>304</v>
      </c>
      <c r="B45" t="s">
        <v>741</v>
      </c>
      <c r="C45" t="str">
        <f>VLOOKUP(B45,'Weight Classes'!$N$2:$O$18,2,FALSE)</f>
        <v>Cruiserweight</v>
      </c>
      <c r="D45">
        <f t="shared" si="0"/>
        <v>21</v>
      </c>
      <c r="E45" t="s">
        <v>2412</v>
      </c>
      <c r="F45" t="s">
        <v>753</v>
      </c>
      <c r="G45" s="1">
        <v>40817</v>
      </c>
      <c r="H45" t="s">
        <v>2411</v>
      </c>
      <c r="I45">
        <v>4</v>
      </c>
      <c r="J45">
        <v>1451</v>
      </c>
      <c r="K45" s="1">
        <v>42268</v>
      </c>
      <c r="L45" t="s">
        <v>2413</v>
      </c>
      <c r="M45" s="1">
        <f t="shared" si="3"/>
        <v>42268</v>
      </c>
      <c r="N45">
        <f t="shared" si="2"/>
        <v>1451</v>
      </c>
      <c r="O45" t="str">
        <f>VLOOKUP(F45,'Country Mapping'!$A$1:$C$330,2,FALSE)</f>
        <v>Caribbean</v>
      </c>
      <c r="P45" t="str">
        <f>VLOOKUP(F45,'Country Mapping'!$A$1:$C$330,3,FALSE)</f>
        <v>North America</v>
      </c>
    </row>
    <row r="46" spans="1:16" x14ac:dyDescent="0.25">
      <c r="A46" t="s">
        <v>304</v>
      </c>
      <c r="B46" t="s">
        <v>741</v>
      </c>
      <c r="C46" t="str">
        <f>VLOOKUP(B46,'Weight Classes'!$N$2:$O$18,2,FALSE)</f>
        <v>Cruiserweight</v>
      </c>
      <c r="D46">
        <f t="shared" si="0"/>
        <v>22</v>
      </c>
      <c r="E46" t="s">
        <v>1798</v>
      </c>
      <c r="F46" t="s">
        <v>756</v>
      </c>
      <c r="G46" s="1">
        <v>42268</v>
      </c>
      <c r="H46" t="s">
        <v>1072</v>
      </c>
      <c r="I46">
        <v>1</v>
      </c>
      <c r="J46">
        <v>243</v>
      </c>
      <c r="L46" t="s">
        <v>1084</v>
      </c>
      <c r="M46" s="1">
        <f t="shared" si="3"/>
        <v>42511</v>
      </c>
      <c r="N46">
        <f t="shared" si="2"/>
        <v>243</v>
      </c>
      <c r="O46" t="str">
        <f>VLOOKUP(F46,'Country Mapping'!$A$1:$C$330,2,FALSE)</f>
        <v>South America</v>
      </c>
      <c r="P46" t="str">
        <f>VLOOKUP(F46,'Country Mapping'!$A$1:$C$330,3,FALSE)</f>
        <v>South America</v>
      </c>
    </row>
    <row r="47" spans="1:16" x14ac:dyDescent="0.25">
      <c r="A47" t="s">
        <v>304</v>
      </c>
      <c r="B47" t="s">
        <v>741</v>
      </c>
      <c r="C47" t="str">
        <f>VLOOKUP(B47,'Weight Classes'!$N$2:$O$18,2,FALSE)</f>
        <v>Cruiserweight</v>
      </c>
      <c r="D47">
        <f t="shared" si="0"/>
        <v>23</v>
      </c>
      <c r="E47" t="s">
        <v>2414</v>
      </c>
      <c r="F47" t="s">
        <v>737</v>
      </c>
      <c r="G47" s="1">
        <v>42511</v>
      </c>
      <c r="H47" t="s">
        <v>1107</v>
      </c>
      <c r="I47">
        <v>0</v>
      </c>
      <c r="J47">
        <v>196</v>
      </c>
      <c r="M47" s="1">
        <f t="shared" si="3"/>
        <v>42707</v>
      </c>
      <c r="N47">
        <f t="shared" si="2"/>
        <v>196</v>
      </c>
      <c r="O47" t="str">
        <f>VLOOKUP(F47,'Country Mapping'!$A$1:$C$330,2,FALSE)</f>
        <v>Eastern Europe</v>
      </c>
      <c r="P47" t="str">
        <f>VLOOKUP(F47,'Country Mapping'!$A$1:$C$330,3,FALSE)</f>
        <v>Europe</v>
      </c>
    </row>
    <row r="48" spans="1:16" x14ac:dyDescent="0.25">
      <c r="A48" t="s">
        <v>304</v>
      </c>
      <c r="B48" t="s">
        <v>741</v>
      </c>
      <c r="C48" t="str">
        <f>VLOOKUP(B48,'Weight Classes'!$N$2:$O$18,2,FALSE)</f>
        <v>Cruiserweight</v>
      </c>
      <c r="D48">
        <f t="shared" si="0"/>
        <v>24</v>
      </c>
      <c r="E48" t="s">
        <v>2415</v>
      </c>
      <c r="F48" t="s">
        <v>737</v>
      </c>
      <c r="G48" s="1">
        <v>42707</v>
      </c>
      <c r="H48" t="s">
        <v>1107</v>
      </c>
      <c r="I48">
        <v>2</v>
      </c>
      <c r="J48">
        <v>230</v>
      </c>
      <c r="M48" s="1">
        <f t="shared" si="3"/>
        <v>43302</v>
      </c>
      <c r="N48">
        <f t="shared" si="2"/>
        <v>595</v>
      </c>
      <c r="O48" t="str">
        <f>VLOOKUP(F48,'Country Mapping'!$A$1:$C$330,2,FALSE)</f>
        <v>Eastern Europe</v>
      </c>
      <c r="P48" t="str">
        <f>VLOOKUP(F48,'Country Mapping'!$A$1:$C$330,3,FALSE)</f>
        <v>Europe</v>
      </c>
    </row>
    <row r="49" spans="1:16" x14ac:dyDescent="0.25">
      <c r="A49" t="s">
        <v>304</v>
      </c>
      <c r="B49" t="s">
        <v>741</v>
      </c>
      <c r="C49" t="str">
        <f>VLOOKUP(B49,'Weight Classes'!$N$2:$O$18,2,FALSE)</f>
        <v>Cruiserweight</v>
      </c>
      <c r="D49">
        <f t="shared" si="0"/>
        <v>25</v>
      </c>
      <c r="E49" t="s">
        <v>1344</v>
      </c>
      <c r="F49" t="s">
        <v>739</v>
      </c>
      <c r="G49" s="1">
        <v>43302</v>
      </c>
      <c r="H49" t="s">
        <v>1107</v>
      </c>
      <c r="I49">
        <v>1</v>
      </c>
      <c r="J49">
        <v>250</v>
      </c>
      <c r="K49" s="1">
        <v>43631</v>
      </c>
      <c r="L49" t="s">
        <v>2416</v>
      </c>
      <c r="M49" s="1">
        <f t="shared" si="3"/>
        <v>43631</v>
      </c>
      <c r="N49">
        <f t="shared" si="2"/>
        <v>329</v>
      </c>
      <c r="O49" t="str">
        <f>VLOOKUP(F49,'Country Mapping'!$A$1:$C$330,2,FALSE)</f>
        <v>Eastern Europe</v>
      </c>
      <c r="P49" t="str">
        <f>VLOOKUP(F49,'Country Mapping'!$A$1:$C$330,3,FALSE)</f>
        <v>Europe</v>
      </c>
    </row>
    <row r="50" spans="1:16" x14ac:dyDescent="0.25">
      <c r="A50" t="s">
        <v>304</v>
      </c>
      <c r="B50" t="s">
        <v>741</v>
      </c>
      <c r="C50" t="str">
        <f>VLOOKUP(B50,'Weight Classes'!$N$2:$O$18,2,FALSE)</f>
        <v>Cruiserweight</v>
      </c>
      <c r="D50">
        <f t="shared" si="0"/>
        <v>26</v>
      </c>
      <c r="E50" t="s">
        <v>2417</v>
      </c>
      <c r="F50" t="s">
        <v>753</v>
      </c>
      <c r="G50" s="1">
        <v>43631</v>
      </c>
      <c r="H50" t="s">
        <v>1112</v>
      </c>
      <c r="I50">
        <v>0</v>
      </c>
      <c r="J50">
        <v>493</v>
      </c>
      <c r="L50" t="s">
        <v>2418</v>
      </c>
      <c r="M50" s="1">
        <f t="shared" si="3"/>
        <v>44100</v>
      </c>
      <c r="N50">
        <f t="shared" si="2"/>
        <v>469</v>
      </c>
      <c r="O50" t="str">
        <f>VLOOKUP(F50,'Country Mapping'!$A$1:$C$330,2,FALSE)</f>
        <v>Caribbean</v>
      </c>
      <c r="P50" t="str">
        <f>VLOOKUP(F50,'Country Mapping'!$A$1:$C$330,3,FALSE)</f>
        <v>North America</v>
      </c>
    </row>
    <row r="51" spans="1:16" x14ac:dyDescent="0.25">
      <c r="A51" t="s">
        <v>304</v>
      </c>
      <c r="B51" t="s">
        <v>741</v>
      </c>
      <c r="C51" t="str">
        <f>VLOOKUP(B51,'Weight Classes'!$N$2:$O$18,2,FALSE)</f>
        <v>Cruiserweight</v>
      </c>
      <c r="D51">
        <f t="shared" si="0"/>
        <v>27</v>
      </c>
      <c r="E51" t="s">
        <v>1343</v>
      </c>
      <c r="F51" t="s">
        <v>1714</v>
      </c>
      <c r="G51" s="1">
        <v>44100</v>
      </c>
      <c r="H51" t="s">
        <v>2083</v>
      </c>
      <c r="I51">
        <v>0</v>
      </c>
      <c r="J51">
        <v>24</v>
      </c>
      <c r="M51" s="1" t="str">
        <f t="shared" si="3"/>
        <v/>
      </c>
      <c r="N51" t="str">
        <f t="shared" si="2"/>
        <v/>
      </c>
      <c r="O51" t="str">
        <f>VLOOKUP(F51,'Country Mapping'!$A$1:$C$330,2,FALSE)</f>
        <v>Eastern Europe</v>
      </c>
      <c r="P51" t="str">
        <f>VLOOKUP(F51,'Country Mapping'!$A$1:$C$330,3,FALSE)</f>
        <v>Europe</v>
      </c>
    </row>
    <row r="52" spans="1:16" x14ac:dyDescent="0.25">
      <c r="A52" t="s">
        <v>304</v>
      </c>
      <c r="B52" t="s">
        <v>745</v>
      </c>
      <c r="C52" t="str">
        <f>VLOOKUP(B52,'Weight Classes'!$N$2:$O$18,2,FALSE)</f>
        <v>Light Heavyweight</v>
      </c>
      <c r="D52">
        <f t="shared" si="0"/>
        <v>1</v>
      </c>
      <c r="E52" t="s">
        <v>399</v>
      </c>
      <c r="F52" t="s">
        <v>734</v>
      </c>
      <c r="G52" s="1">
        <v>30737</v>
      </c>
      <c r="H52" t="s">
        <v>2364</v>
      </c>
      <c r="I52">
        <v>2</v>
      </c>
      <c r="J52">
        <v>619</v>
      </c>
      <c r="K52" s="1">
        <v>31356</v>
      </c>
      <c r="L52" t="s">
        <v>3006</v>
      </c>
      <c r="M52" s="1">
        <f t="shared" si="3"/>
        <v>31402</v>
      </c>
      <c r="N52">
        <f t="shared" si="2"/>
        <v>665</v>
      </c>
      <c r="O52" t="str">
        <f>VLOOKUP(F52,'Country Mapping'!$A$1:$C$330,2,FALSE)</f>
        <v>North America</v>
      </c>
      <c r="P52" t="str">
        <f>VLOOKUP(F52,'Country Mapping'!$A$1:$C$330,3,FALSE)</f>
        <v>North America</v>
      </c>
    </row>
    <row r="53" spans="1:16" x14ac:dyDescent="0.25">
      <c r="A53" t="s">
        <v>304</v>
      </c>
      <c r="B53" t="s">
        <v>745</v>
      </c>
      <c r="C53" t="str">
        <f>VLOOKUP(B53,'Weight Classes'!$N$2:$O$18,2,FALSE)</f>
        <v>Light Heavyweight</v>
      </c>
      <c r="D53">
        <f t="shared" si="0"/>
        <v>2</v>
      </c>
      <c r="E53" t="s">
        <v>2419</v>
      </c>
      <c r="F53" t="s">
        <v>1730</v>
      </c>
      <c r="G53" s="1">
        <v>31402</v>
      </c>
      <c r="H53" t="s">
        <v>1976</v>
      </c>
      <c r="I53">
        <v>0</v>
      </c>
      <c r="J53">
        <v>259</v>
      </c>
      <c r="L53" t="s">
        <v>2420</v>
      </c>
      <c r="M53" s="1">
        <f t="shared" si="3"/>
        <v>31661</v>
      </c>
      <c r="N53">
        <f t="shared" si="2"/>
        <v>259</v>
      </c>
      <c r="O53" t="str">
        <f>VLOOKUP(F53,'Country Mapping'!$A$1:$C$330,2,FALSE)</f>
        <v>Eastern Europe</v>
      </c>
      <c r="P53" t="str">
        <f>VLOOKUP(F53,'Country Mapping'!$A$1:$C$330,3,FALSE)</f>
        <v>Europe</v>
      </c>
    </row>
    <row r="54" spans="1:16" x14ac:dyDescent="0.25">
      <c r="A54" t="s">
        <v>304</v>
      </c>
      <c r="B54" t="s">
        <v>745</v>
      </c>
      <c r="C54" t="str">
        <f>VLOOKUP(B54,'Weight Classes'!$N$2:$O$18,2,FALSE)</f>
        <v>Light Heavyweight</v>
      </c>
      <c r="D54">
        <f t="shared" si="0"/>
        <v>3</v>
      </c>
      <c r="E54" t="s">
        <v>373</v>
      </c>
      <c r="F54" t="s">
        <v>734</v>
      </c>
      <c r="G54" s="1">
        <v>31661</v>
      </c>
      <c r="H54" t="s">
        <v>2352</v>
      </c>
      <c r="I54">
        <v>3</v>
      </c>
      <c r="J54">
        <v>418</v>
      </c>
      <c r="M54" s="1">
        <f t="shared" si="3"/>
        <v>32079</v>
      </c>
      <c r="N54">
        <f t="shared" si="2"/>
        <v>418</v>
      </c>
      <c r="O54" t="str">
        <f>VLOOKUP(F54,'Country Mapping'!$A$1:$C$330,2,FALSE)</f>
        <v>North America</v>
      </c>
      <c r="P54" t="str">
        <f>VLOOKUP(F54,'Country Mapping'!$A$1:$C$330,3,FALSE)</f>
        <v>North America</v>
      </c>
    </row>
    <row r="55" spans="1:16" x14ac:dyDescent="0.25">
      <c r="A55" t="s">
        <v>304</v>
      </c>
      <c r="B55" t="s">
        <v>745</v>
      </c>
      <c r="C55" t="str">
        <f>VLOOKUP(B55,'Weight Classes'!$N$2:$O$18,2,FALSE)</f>
        <v>Light Heavyweight</v>
      </c>
      <c r="D55">
        <f t="shared" si="0"/>
        <v>4</v>
      </c>
      <c r="E55" t="s">
        <v>2421</v>
      </c>
      <c r="F55" t="s">
        <v>734</v>
      </c>
      <c r="G55" s="1">
        <v>32079</v>
      </c>
      <c r="H55" t="s">
        <v>2353</v>
      </c>
      <c r="I55">
        <v>8</v>
      </c>
      <c r="J55">
        <v>1969</v>
      </c>
      <c r="M55" s="1">
        <f t="shared" si="3"/>
        <v>34048</v>
      </c>
      <c r="N55">
        <f t="shared" si="2"/>
        <v>1969</v>
      </c>
      <c r="O55" t="str">
        <f>VLOOKUP(F55,'Country Mapping'!$A$1:$C$330,2,FALSE)</f>
        <v>North America</v>
      </c>
      <c r="P55" t="str">
        <f>VLOOKUP(F55,'Country Mapping'!$A$1:$C$330,3,FALSE)</f>
        <v>North America</v>
      </c>
    </row>
    <row r="56" spans="1:16" x14ac:dyDescent="0.25">
      <c r="A56" t="s">
        <v>304</v>
      </c>
      <c r="B56" t="s">
        <v>745</v>
      </c>
      <c r="C56" t="str">
        <f>VLOOKUP(B56,'Weight Classes'!$N$2:$O$18,2,FALSE)</f>
        <v>Light Heavyweight</v>
      </c>
      <c r="D56">
        <f t="shared" si="0"/>
        <v>5</v>
      </c>
      <c r="E56" t="s">
        <v>2422</v>
      </c>
      <c r="F56" t="s">
        <v>740</v>
      </c>
      <c r="G56" s="1">
        <v>34048</v>
      </c>
      <c r="H56" t="s">
        <v>1768</v>
      </c>
      <c r="I56">
        <v>10</v>
      </c>
      <c r="J56">
        <v>1344</v>
      </c>
      <c r="M56" s="1">
        <f t="shared" si="3"/>
        <v>35392</v>
      </c>
      <c r="N56">
        <f t="shared" si="2"/>
        <v>1344</v>
      </c>
      <c r="O56" t="str">
        <f>VLOOKUP(F56,'Country Mapping'!$A$1:$C$330,2,FALSE)</f>
        <v>Western Europe</v>
      </c>
      <c r="P56" t="str">
        <f>VLOOKUP(F56,'Country Mapping'!$A$1:$C$330,3,FALSE)</f>
        <v>Europe</v>
      </c>
    </row>
    <row r="57" spans="1:16" x14ac:dyDescent="0.25">
      <c r="A57" t="s">
        <v>304</v>
      </c>
      <c r="B57" t="s">
        <v>745</v>
      </c>
      <c r="C57" t="str">
        <f>VLOOKUP(B57,'Weight Classes'!$N$2:$O$18,2,FALSE)</f>
        <v>Light Heavyweight</v>
      </c>
      <c r="D57">
        <f t="shared" si="0"/>
        <v>6</v>
      </c>
      <c r="E57" t="s">
        <v>376</v>
      </c>
      <c r="F57" t="s">
        <v>734</v>
      </c>
      <c r="G57" s="1">
        <v>35392</v>
      </c>
      <c r="H57" t="s">
        <v>2083</v>
      </c>
      <c r="I57">
        <v>0</v>
      </c>
      <c r="J57">
        <v>202</v>
      </c>
      <c r="M57" s="1">
        <f t="shared" si="3"/>
        <v>35594</v>
      </c>
      <c r="N57">
        <f t="shared" si="2"/>
        <v>202</v>
      </c>
      <c r="O57" t="str">
        <f>VLOOKUP(F57,'Country Mapping'!$A$1:$C$330,2,FALSE)</f>
        <v>North America</v>
      </c>
      <c r="P57" t="str">
        <f>VLOOKUP(F57,'Country Mapping'!$A$1:$C$330,3,FALSE)</f>
        <v>North America</v>
      </c>
    </row>
    <row r="58" spans="1:16" x14ac:dyDescent="0.25">
      <c r="A58" t="s">
        <v>304</v>
      </c>
      <c r="B58" t="s">
        <v>745</v>
      </c>
      <c r="C58" t="str">
        <f>VLOOKUP(B58,'Weight Classes'!$N$2:$O$18,2,FALSE)</f>
        <v>Light Heavyweight</v>
      </c>
      <c r="D58">
        <f t="shared" si="0"/>
        <v>7</v>
      </c>
      <c r="E58" t="s">
        <v>404</v>
      </c>
      <c r="F58" t="s">
        <v>758</v>
      </c>
      <c r="G58" s="1">
        <v>35594</v>
      </c>
      <c r="H58" t="s">
        <v>2423</v>
      </c>
      <c r="I58">
        <v>0</v>
      </c>
      <c r="J58">
        <v>3</v>
      </c>
      <c r="K58" s="1">
        <v>35597</v>
      </c>
      <c r="L58" t="s">
        <v>2424</v>
      </c>
      <c r="M58" s="1">
        <f t="shared" si="3"/>
        <v>35630</v>
      </c>
      <c r="N58">
        <f t="shared" si="2"/>
        <v>36</v>
      </c>
      <c r="O58" t="str">
        <f>VLOOKUP(F58,'Country Mapping'!$A$1:$C$330,2,FALSE)</f>
        <v>Eastern Europe</v>
      </c>
      <c r="P58" t="str">
        <f>VLOOKUP(F58,'Country Mapping'!$A$1:$C$330,3,FALSE)</f>
        <v>Europe</v>
      </c>
    </row>
    <row r="59" spans="1:16" x14ac:dyDescent="0.25">
      <c r="A59" t="s">
        <v>304</v>
      </c>
      <c r="B59" t="s">
        <v>745</v>
      </c>
      <c r="C59" t="str">
        <f>VLOOKUP(B59,'Weight Classes'!$N$2:$O$18,2,FALSE)</f>
        <v>Light Heavyweight</v>
      </c>
      <c r="D59">
        <f t="shared" si="0"/>
        <v>8</v>
      </c>
      <c r="E59" t="s">
        <v>2425</v>
      </c>
      <c r="F59" t="s">
        <v>734</v>
      </c>
      <c r="G59" s="1">
        <v>35630</v>
      </c>
      <c r="H59" t="s">
        <v>2427</v>
      </c>
      <c r="I59">
        <v>0</v>
      </c>
      <c r="J59">
        <v>202</v>
      </c>
      <c r="L59" t="s">
        <v>2426</v>
      </c>
      <c r="M59" s="1">
        <f t="shared" si="3"/>
        <v>35832</v>
      </c>
      <c r="N59">
        <f t="shared" si="2"/>
        <v>202</v>
      </c>
      <c r="O59" t="str">
        <f>VLOOKUP(F59,'Country Mapping'!$A$1:$C$330,2,FALSE)</f>
        <v>North America</v>
      </c>
      <c r="P59" t="str">
        <f>VLOOKUP(F59,'Country Mapping'!$A$1:$C$330,3,FALSE)</f>
        <v>North America</v>
      </c>
    </row>
    <row r="60" spans="1:16" x14ac:dyDescent="0.25">
      <c r="A60" t="s">
        <v>304</v>
      </c>
      <c r="B60" t="s">
        <v>745</v>
      </c>
      <c r="C60" t="str">
        <f>VLOOKUP(B60,'Weight Classes'!$N$2:$O$18,2,FALSE)</f>
        <v>Light Heavyweight</v>
      </c>
      <c r="D60">
        <f t="shared" si="0"/>
        <v>9</v>
      </c>
      <c r="E60" t="s">
        <v>2428</v>
      </c>
      <c r="F60" t="s">
        <v>734</v>
      </c>
      <c r="G60" s="1">
        <v>35832</v>
      </c>
      <c r="H60" t="s">
        <v>2429</v>
      </c>
      <c r="I60">
        <v>2</v>
      </c>
      <c r="J60">
        <v>484</v>
      </c>
      <c r="M60" s="1">
        <f t="shared" si="3"/>
        <v>36316</v>
      </c>
      <c r="N60">
        <f t="shared" si="2"/>
        <v>484</v>
      </c>
      <c r="O60" t="str">
        <f>VLOOKUP(F60,'Country Mapping'!$A$1:$C$330,2,FALSE)</f>
        <v>North America</v>
      </c>
      <c r="P60" t="str">
        <f>VLOOKUP(F60,'Country Mapping'!$A$1:$C$330,3,FALSE)</f>
        <v>North America</v>
      </c>
    </row>
    <row r="61" spans="1:16" x14ac:dyDescent="0.25">
      <c r="A61" t="s">
        <v>304</v>
      </c>
      <c r="B61" t="s">
        <v>745</v>
      </c>
      <c r="C61" t="str">
        <f>VLOOKUP(B61,'Weight Classes'!$N$2:$O$18,2,FALSE)</f>
        <v>Light Heavyweight</v>
      </c>
      <c r="D61">
        <f t="shared" si="0"/>
        <v>10</v>
      </c>
      <c r="E61" t="s">
        <v>367</v>
      </c>
      <c r="F61" t="s">
        <v>734</v>
      </c>
      <c r="G61" s="1">
        <v>36316</v>
      </c>
      <c r="H61" t="s">
        <v>2396</v>
      </c>
      <c r="I61">
        <v>7</v>
      </c>
      <c r="J61">
        <v>1305</v>
      </c>
      <c r="K61" s="1">
        <v>37591</v>
      </c>
      <c r="L61" t="s">
        <v>2430</v>
      </c>
      <c r="M61" s="1">
        <f t="shared" si="3"/>
        <v>37737</v>
      </c>
      <c r="N61">
        <f t="shared" si="2"/>
        <v>1421</v>
      </c>
      <c r="O61" t="str">
        <f>VLOOKUP(F61,'Country Mapping'!$A$1:$C$330,2,FALSE)</f>
        <v>North America</v>
      </c>
      <c r="P61" t="str">
        <f>VLOOKUP(F61,'Country Mapping'!$A$1:$C$330,3,FALSE)</f>
        <v>North America</v>
      </c>
    </row>
    <row r="62" spans="1:16" x14ac:dyDescent="0.25">
      <c r="A62" t="s">
        <v>304</v>
      </c>
      <c r="B62" t="s">
        <v>745</v>
      </c>
      <c r="C62" t="str">
        <f>VLOOKUP(B62,'Weight Classes'!$N$2:$O$18,2,FALSE)</f>
        <v>Light Heavyweight</v>
      </c>
      <c r="D62">
        <f t="shared" si="0"/>
        <v>11</v>
      </c>
      <c r="E62" t="s">
        <v>1366</v>
      </c>
      <c r="F62" t="s">
        <v>734</v>
      </c>
      <c r="G62" s="1">
        <v>37737</v>
      </c>
      <c r="H62" t="s">
        <v>2399</v>
      </c>
      <c r="I62">
        <v>0</v>
      </c>
      <c r="J62">
        <v>196</v>
      </c>
      <c r="K62" s="1">
        <v>37956</v>
      </c>
      <c r="L62" t="s">
        <v>3007</v>
      </c>
      <c r="M62" s="1">
        <f t="shared" si="3"/>
        <v>38023</v>
      </c>
      <c r="N62">
        <f t="shared" si="2"/>
        <v>286</v>
      </c>
      <c r="O62" t="str">
        <f>VLOOKUP(F62,'Country Mapping'!$A$1:$C$330,2,FALSE)</f>
        <v>North America</v>
      </c>
      <c r="P62" t="str">
        <f>VLOOKUP(F62,'Country Mapping'!$A$1:$C$330,3,FALSE)</f>
        <v>North America</v>
      </c>
    </row>
    <row r="63" spans="1:16" x14ac:dyDescent="0.25">
      <c r="A63" t="s">
        <v>304</v>
      </c>
      <c r="B63" t="s">
        <v>745</v>
      </c>
      <c r="C63" t="str">
        <f>VLOOKUP(B63,'Weight Classes'!$N$2:$O$18,2,FALSE)</f>
        <v>Light Heavyweight</v>
      </c>
      <c r="D63">
        <f t="shared" si="0"/>
        <v>12</v>
      </c>
      <c r="E63" t="s">
        <v>2431</v>
      </c>
      <c r="F63" t="s">
        <v>750</v>
      </c>
      <c r="G63" s="1">
        <v>38023</v>
      </c>
      <c r="H63" t="s">
        <v>2432</v>
      </c>
      <c r="I63">
        <v>1</v>
      </c>
      <c r="J63">
        <v>298</v>
      </c>
      <c r="K63" s="1">
        <v>38296</v>
      </c>
      <c r="L63" t="s">
        <v>3008</v>
      </c>
      <c r="M63" s="1">
        <f t="shared" si="3"/>
        <v>38415</v>
      </c>
      <c r="N63">
        <f t="shared" si="2"/>
        <v>392</v>
      </c>
      <c r="O63" t="str">
        <f>VLOOKUP(F63,'Country Mapping'!$A$1:$C$330,2,FALSE)</f>
        <v>Caribbean</v>
      </c>
      <c r="P63" t="str">
        <f>VLOOKUP(F63,'Country Mapping'!$A$1:$C$330,3,FALSE)</f>
        <v>North America</v>
      </c>
    </row>
    <row r="64" spans="1:16" x14ac:dyDescent="0.25">
      <c r="A64" t="s">
        <v>304</v>
      </c>
      <c r="B64" t="s">
        <v>745</v>
      </c>
      <c r="C64" t="str">
        <f>VLOOKUP(B64,'Weight Classes'!$N$2:$O$18,2,FALSE)</f>
        <v>Light Heavyweight</v>
      </c>
      <c r="D64">
        <f t="shared" si="0"/>
        <v>13</v>
      </c>
      <c r="E64" t="s">
        <v>2433</v>
      </c>
      <c r="F64" t="s">
        <v>736</v>
      </c>
      <c r="G64" s="1">
        <v>38415</v>
      </c>
      <c r="H64" t="s">
        <v>2435</v>
      </c>
      <c r="I64">
        <v>4</v>
      </c>
      <c r="J64">
        <v>1135</v>
      </c>
      <c r="L64" t="s">
        <v>2434</v>
      </c>
      <c r="M64" s="1">
        <f t="shared" si="3"/>
        <v>39550</v>
      </c>
      <c r="N64">
        <f t="shared" si="2"/>
        <v>1135</v>
      </c>
      <c r="O64" t="str">
        <f>VLOOKUP(F64,'Country Mapping'!$A$1:$C$330,2,FALSE)</f>
        <v>Western Europe</v>
      </c>
      <c r="P64" t="str">
        <f>VLOOKUP(F64,'Country Mapping'!$A$1:$C$330,3,FALSE)</f>
        <v>Europe</v>
      </c>
    </row>
    <row r="65" spans="1:16" x14ac:dyDescent="0.25">
      <c r="A65" t="s">
        <v>304</v>
      </c>
      <c r="B65" t="s">
        <v>745</v>
      </c>
      <c r="C65" t="str">
        <f>VLOOKUP(B65,'Weight Classes'!$N$2:$O$18,2,FALSE)</f>
        <v>Light Heavyweight</v>
      </c>
      <c r="D65">
        <f t="shared" si="0"/>
        <v>14</v>
      </c>
      <c r="E65" t="s">
        <v>2436</v>
      </c>
      <c r="F65" t="s">
        <v>734</v>
      </c>
      <c r="G65" s="1">
        <v>39550</v>
      </c>
      <c r="H65" t="s">
        <v>2393</v>
      </c>
      <c r="I65">
        <v>0</v>
      </c>
      <c r="J65">
        <v>182</v>
      </c>
      <c r="M65" s="1">
        <f t="shared" si="3"/>
        <v>39732</v>
      </c>
      <c r="N65">
        <f t="shared" si="2"/>
        <v>182</v>
      </c>
      <c r="O65" t="str">
        <f>VLOOKUP(F65,'Country Mapping'!$A$1:$C$330,2,FALSE)</f>
        <v>North America</v>
      </c>
      <c r="P65" t="str">
        <f>VLOOKUP(F65,'Country Mapping'!$A$1:$C$330,3,FALSE)</f>
        <v>North America</v>
      </c>
    </row>
    <row r="66" spans="1:16" x14ac:dyDescent="0.25">
      <c r="A66" t="s">
        <v>304</v>
      </c>
      <c r="B66" t="s">
        <v>745</v>
      </c>
      <c r="C66" t="str">
        <f>VLOOKUP(B66,'Weight Classes'!$N$2:$O$18,2,FALSE)</f>
        <v>Light Heavyweight</v>
      </c>
      <c r="D66">
        <f t="shared" si="0"/>
        <v>15</v>
      </c>
      <c r="E66" t="s">
        <v>1370</v>
      </c>
      <c r="F66" t="s">
        <v>734</v>
      </c>
      <c r="G66" s="1">
        <v>39732</v>
      </c>
      <c r="H66" t="s">
        <v>2352</v>
      </c>
      <c r="I66">
        <v>1</v>
      </c>
      <c r="J66">
        <v>229</v>
      </c>
      <c r="K66" s="1">
        <v>39960</v>
      </c>
      <c r="L66" t="s">
        <v>2437</v>
      </c>
      <c r="M66" s="1">
        <f t="shared" si="3"/>
        <v>40053</v>
      </c>
      <c r="N66">
        <f t="shared" si="2"/>
        <v>321</v>
      </c>
      <c r="O66" t="str">
        <f>VLOOKUP(F66,'Country Mapping'!$A$1:$C$330,2,FALSE)</f>
        <v>North America</v>
      </c>
      <c r="P66" t="str">
        <f>VLOOKUP(F66,'Country Mapping'!$A$1:$C$330,3,FALSE)</f>
        <v>North America</v>
      </c>
    </row>
    <row r="67" spans="1:16" x14ac:dyDescent="0.25">
      <c r="A67" t="s">
        <v>304</v>
      </c>
      <c r="B67" t="s">
        <v>745</v>
      </c>
      <c r="C67" t="str">
        <f>VLOOKUP(B67,'Weight Classes'!$N$2:$O$18,2,FALSE)</f>
        <v>Light Heavyweight</v>
      </c>
      <c r="D67">
        <f t="shared" si="0"/>
        <v>16</v>
      </c>
      <c r="E67" t="s">
        <v>2438</v>
      </c>
      <c r="F67" t="s">
        <v>734</v>
      </c>
      <c r="G67" s="1">
        <v>40053</v>
      </c>
      <c r="H67" t="s">
        <v>2403</v>
      </c>
      <c r="I67">
        <v>4</v>
      </c>
      <c r="J67">
        <v>1289</v>
      </c>
      <c r="L67" t="s">
        <v>2439</v>
      </c>
      <c r="M67" s="1">
        <f t="shared" ref="M67:M130" si="4">IF(B68=B67,G68,"")</f>
        <v>41342</v>
      </c>
      <c r="N67">
        <f t="shared" si="2"/>
        <v>1289</v>
      </c>
      <c r="O67" t="str">
        <f>VLOOKUP(F67,'Country Mapping'!$A$1:$C$330,2,FALSE)</f>
        <v>North America</v>
      </c>
      <c r="P67" t="str">
        <f>VLOOKUP(F67,'Country Mapping'!$A$1:$C$330,3,FALSE)</f>
        <v>North America</v>
      </c>
    </row>
    <row r="68" spans="1:16" x14ac:dyDescent="0.25">
      <c r="A68" t="s">
        <v>304</v>
      </c>
      <c r="B68" t="s">
        <v>745</v>
      </c>
      <c r="C68" t="str">
        <f>VLOOKUP(B68,'Weight Classes'!$N$2:$O$18,2,FALSE)</f>
        <v>Light Heavyweight</v>
      </c>
      <c r="D68">
        <f t="shared" ref="D68:D131" si="5">IF(B68=B67,D67+1,1)</f>
        <v>17</v>
      </c>
      <c r="E68" t="s">
        <v>1373</v>
      </c>
      <c r="F68" t="s">
        <v>734</v>
      </c>
      <c r="G68" s="1">
        <v>41342</v>
      </c>
      <c r="H68" t="s">
        <v>2440</v>
      </c>
      <c r="I68">
        <v>2</v>
      </c>
      <c r="J68">
        <v>609</v>
      </c>
      <c r="M68" s="1">
        <f t="shared" si="4"/>
        <v>41951</v>
      </c>
      <c r="N68">
        <f t="shared" ref="N68:N131" si="6">IF(B68=B69,M68-G68,"")</f>
        <v>609</v>
      </c>
      <c r="O68" t="str">
        <f>VLOOKUP(F68,'Country Mapping'!$A$1:$C$330,2,FALSE)</f>
        <v>North America</v>
      </c>
      <c r="P68" t="str">
        <f>VLOOKUP(F68,'Country Mapping'!$A$1:$C$330,3,FALSE)</f>
        <v>North America</v>
      </c>
    </row>
    <row r="69" spans="1:16" x14ac:dyDescent="0.25">
      <c r="A69" t="s">
        <v>304</v>
      </c>
      <c r="B69" t="s">
        <v>745</v>
      </c>
      <c r="C69" t="str">
        <f>VLOOKUP(B69,'Weight Classes'!$N$2:$O$18,2,FALSE)</f>
        <v>Light Heavyweight</v>
      </c>
      <c r="D69">
        <f t="shared" si="5"/>
        <v>18</v>
      </c>
      <c r="E69" t="s">
        <v>1817</v>
      </c>
      <c r="F69" t="s">
        <v>737</v>
      </c>
      <c r="G69" s="1">
        <v>41951</v>
      </c>
      <c r="H69" t="s">
        <v>2364</v>
      </c>
      <c r="I69">
        <v>4</v>
      </c>
      <c r="J69">
        <v>742</v>
      </c>
      <c r="M69" s="1">
        <f t="shared" si="4"/>
        <v>42693</v>
      </c>
      <c r="N69">
        <f t="shared" si="6"/>
        <v>742</v>
      </c>
      <c r="O69" t="str">
        <f>VLOOKUP(F69,'Country Mapping'!$A$1:$C$330,2,FALSE)</f>
        <v>Eastern Europe</v>
      </c>
      <c r="P69" t="str">
        <f>VLOOKUP(F69,'Country Mapping'!$A$1:$C$330,3,FALSE)</f>
        <v>Europe</v>
      </c>
    </row>
    <row r="70" spans="1:16" x14ac:dyDescent="0.25">
      <c r="A70" t="s">
        <v>304</v>
      </c>
      <c r="B70" t="s">
        <v>745</v>
      </c>
      <c r="C70" t="str">
        <f>VLOOKUP(B70,'Weight Classes'!$N$2:$O$18,2,FALSE)</f>
        <v>Light Heavyweight</v>
      </c>
      <c r="D70">
        <f t="shared" si="5"/>
        <v>19</v>
      </c>
      <c r="E70" t="s">
        <v>1397</v>
      </c>
      <c r="F70" t="s">
        <v>734</v>
      </c>
      <c r="G70" s="1">
        <v>42693</v>
      </c>
      <c r="H70" t="s">
        <v>2352</v>
      </c>
      <c r="I70">
        <v>1</v>
      </c>
      <c r="J70">
        <v>306</v>
      </c>
      <c r="K70" s="1">
        <v>42999</v>
      </c>
      <c r="L70" t="s">
        <v>2441</v>
      </c>
      <c r="M70" s="1">
        <f t="shared" si="4"/>
        <v>43050</v>
      </c>
      <c r="N70">
        <f t="shared" si="6"/>
        <v>357</v>
      </c>
      <c r="O70" t="str">
        <f>VLOOKUP(F70,'Country Mapping'!$A$1:$C$330,2,FALSE)</f>
        <v>North America</v>
      </c>
      <c r="P70" t="str">
        <f>VLOOKUP(F70,'Country Mapping'!$A$1:$C$330,3,FALSE)</f>
        <v>North America</v>
      </c>
    </row>
    <row r="71" spans="1:16" x14ac:dyDescent="0.25">
      <c r="A71" t="s">
        <v>304</v>
      </c>
      <c r="B71" t="s">
        <v>745</v>
      </c>
      <c r="C71" t="str">
        <f>VLOOKUP(B71,'Weight Classes'!$N$2:$O$18,2,FALSE)</f>
        <v>Light Heavyweight</v>
      </c>
      <c r="D71">
        <f t="shared" si="5"/>
        <v>20</v>
      </c>
      <c r="E71" t="s">
        <v>1377</v>
      </c>
      <c r="F71" t="s">
        <v>737</v>
      </c>
      <c r="G71" s="1">
        <v>43050</v>
      </c>
      <c r="H71" t="s">
        <v>2443</v>
      </c>
      <c r="I71">
        <v>3</v>
      </c>
      <c r="J71">
        <v>1074</v>
      </c>
      <c r="L71" t="s">
        <v>2442</v>
      </c>
      <c r="M71" s="1" t="str">
        <f t="shared" si="4"/>
        <v/>
      </c>
      <c r="N71" t="str">
        <f t="shared" si="6"/>
        <v/>
      </c>
      <c r="O71" t="str">
        <f>VLOOKUP(F71,'Country Mapping'!$A$1:$C$330,2,FALSE)</f>
        <v>Eastern Europe</v>
      </c>
      <c r="P71" t="str">
        <f>VLOOKUP(F71,'Country Mapping'!$A$1:$C$330,3,FALSE)</f>
        <v>Europe</v>
      </c>
    </row>
    <row r="72" spans="1:16" x14ac:dyDescent="0.25">
      <c r="A72" t="s">
        <v>304</v>
      </c>
      <c r="B72" t="s">
        <v>746</v>
      </c>
      <c r="C72" t="str">
        <f>VLOOKUP(B72,'Weight Classes'!$N$2:$O$18,2,FALSE)</f>
        <v>Super Middleweight</v>
      </c>
      <c r="D72">
        <f t="shared" si="5"/>
        <v>1</v>
      </c>
      <c r="E72" t="s">
        <v>2444</v>
      </c>
      <c r="F72" t="s">
        <v>736</v>
      </c>
      <c r="G72" s="1">
        <v>30769</v>
      </c>
      <c r="H72" t="s">
        <v>2364</v>
      </c>
      <c r="I72">
        <v>0</v>
      </c>
      <c r="J72">
        <v>116</v>
      </c>
      <c r="L72" t="s">
        <v>2445</v>
      </c>
      <c r="M72" s="1">
        <f t="shared" si="4"/>
        <v>30885</v>
      </c>
      <c r="N72">
        <f t="shared" si="6"/>
        <v>116</v>
      </c>
      <c r="O72" t="str">
        <f>VLOOKUP(F72,'Country Mapping'!$A$1:$C$330,2,FALSE)</f>
        <v>Western Europe</v>
      </c>
      <c r="P72" t="str">
        <f>VLOOKUP(F72,'Country Mapping'!$A$1:$C$330,3,FALSE)</f>
        <v>Europe</v>
      </c>
    </row>
    <row r="73" spans="1:16" x14ac:dyDescent="0.25">
      <c r="A73" t="s">
        <v>304</v>
      </c>
      <c r="B73" t="s">
        <v>746</v>
      </c>
      <c r="C73" t="str">
        <f>VLOOKUP(B73,'Weight Classes'!$N$2:$O$18,2,FALSE)</f>
        <v>Super Middleweight</v>
      </c>
      <c r="D73">
        <f t="shared" si="5"/>
        <v>2</v>
      </c>
      <c r="E73" t="s">
        <v>2446</v>
      </c>
      <c r="F73" t="s">
        <v>765</v>
      </c>
      <c r="G73" s="1">
        <v>30885</v>
      </c>
      <c r="H73" t="s">
        <v>2447</v>
      </c>
      <c r="I73">
        <v>8</v>
      </c>
      <c r="J73">
        <v>1290</v>
      </c>
      <c r="K73" s="1">
        <v>32175</v>
      </c>
      <c r="L73" t="s">
        <v>2448</v>
      </c>
      <c r="M73" s="1">
        <f t="shared" si="4"/>
        <v>32213</v>
      </c>
      <c r="N73">
        <f t="shared" si="6"/>
        <v>1328</v>
      </c>
      <c r="O73" t="str">
        <f>VLOOKUP(F73,'Country Mapping'!$A$1:$C$330,2,FALSE)</f>
        <v>East Asia</v>
      </c>
      <c r="P73" t="str">
        <f>VLOOKUP(F73,'Country Mapping'!$A$1:$C$330,3,FALSE)</f>
        <v>Asia</v>
      </c>
    </row>
    <row r="74" spans="1:16" x14ac:dyDescent="0.25">
      <c r="A74" t="s">
        <v>304</v>
      </c>
      <c r="B74" t="s">
        <v>746</v>
      </c>
      <c r="C74" t="str">
        <f>VLOOKUP(B74,'Weight Classes'!$N$2:$O$18,2,FALSE)</f>
        <v>Super Middleweight</v>
      </c>
      <c r="D74">
        <f t="shared" si="5"/>
        <v>3</v>
      </c>
      <c r="E74" t="s">
        <v>1364</v>
      </c>
      <c r="F74" t="s">
        <v>740</v>
      </c>
      <c r="G74" s="1">
        <v>32213</v>
      </c>
      <c r="H74" t="s">
        <v>1768</v>
      </c>
      <c r="I74">
        <v>3</v>
      </c>
      <c r="J74">
        <v>295</v>
      </c>
      <c r="K74" s="1">
        <v>32752</v>
      </c>
      <c r="L74" t="s">
        <v>3009</v>
      </c>
      <c r="M74" s="1">
        <f t="shared" si="4"/>
        <v>32900</v>
      </c>
      <c r="N74">
        <f t="shared" si="6"/>
        <v>687</v>
      </c>
      <c r="O74" t="str">
        <f>VLOOKUP(F74,'Country Mapping'!$A$1:$C$330,2,FALSE)</f>
        <v>Western Europe</v>
      </c>
      <c r="P74" t="str">
        <f>VLOOKUP(F74,'Country Mapping'!$A$1:$C$330,3,FALSE)</f>
        <v>Europe</v>
      </c>
    </row>
    <row r="75" spans="1:16" x14ac:dyDescent="0.25">
      <c r="A75" t="s">
        <v>304</v>
      </c>
      <c r="B75" t="s">
        <v>746</v>
      </c>
      <c r="C75" t="str">
        <f>VLOOKUP(B75,'Weight Classes'!$N$2:$O$18,2,FALSE)</f>
        <v>Super Middleweight</v>
      </c>
      <c r="D75">
        <f t="shared" si="5"/>
        <v>4</v>
      </c>
      <c r="E75" t="s">
        <v>2449</v>
      </c>
      <c r="F75" t="s">
        <v>734</v>
      </c>
      <c r="G75" s="1">
        <v>32900</v>
      </c>
      <c r="H75" t="s">
        <v>2451</v>
      </c>
      <c r="I75">
        <v>3</v>
      </c>
      <c r="J75">
        <v>476</v>
      </c>
      <c r="L75" t="s">
        <v>2450</v>
      </c>
      <c r="M75" s="1">
        <f t="shared" si="4"/>
        <v>33376</v>
      </c>
      <c r="N75">
        <f t="shared" si="6"/>
        <v>476</v>
      </c>
      <c r="O75" t="str">
        <f>VLOOKUP(F75,'Country Mapping'!$A$1:$C$330,2,FALSE)</f>
        <v>North America</v>
      </c>
      <c r="P75" t="str">
        <f>VLOOKUP(F75,'Country Mapping'!$A$1:$C$330,3,FALSE)</f>
        <v>North America</v>
      </c>
    </row>
    <row r="76" spans="1:16" x14ac:dyDescent="0.25">
      <c r="A76" t="s">
        <v>304</v>
      </c>
      <c r="B76" t="s">
        <v>746</v>
      </c>
      <c r="C76" t="str">
        <f>VLOOKUP(B76,'Weight Classes'!$N$2:$O$18,2,FALSE)</f>
        <v>Super Middleweight</v>
      </c>
      <c r="D76">
        <f t="shared" si="5"/>
        <v>5</v>
      </c>
      <c r="E76" t="s">
        <v>2452</v>
      </c>
      <c r="F76" t="s">
        <v>734</v>
      </c>
      <c r="G76" s="1">
        <v>33376</v>
      </c>
      <c r="H76" t="s">
        <v>2453</v>
      </c>
      <c r="I76">
        <v>1</v>
      </c>
      <c r="J76">
        <v>237</v>
      </c>
      <c r="M76" s="1">
        <f t="shared" si="4"/>
        <v>33613</v>
      </c>
      <c r="N76">
        <f t="shared" si="6"/>
        <v>237</v>
      </c>
      <c r="O76" t="str">
        <f>VLOOKUP(F76,'Country Mapping'!$A$1:$C$330,2,FALSE)</f>
        <v>North America</v>
      </c>
      <c r="P76" t="str">
        <f>VLOOKUP(F76,'Country Mapping'!$A$1:$C$330,3,FALSE)</f>
        <v>North America</v>
      </c>
    </row>
    <row r="77" spans="1:16" x14ac:dyDescent="0.25">
      <c r="A77" t="s">
        <v>304</v>
      </c>
      <c r="B77" t="s">
        <v>746</v>
      </c>
      <c r="C77" t="str">
        <f>VLOOKUP(B77,'Weight Classes'!$N$2:$O$18,2,FALSE)</f>
        <v>Super Middleweight</v>
      </c>
      <c r="D77">
        <f t="shared" si="5"/>
        <v>6</v>
      </c>
      <c r="E77" t="s">
        <v>402</v>
      </c>
      <c r="F77" t="s">
        <v>734</v>
      </c>
      <c r="G77" s="1">
        <v>33613</v>
      </c>
      <c r="H77" t="s">
        <v>2440</v>
      </c>
      <c r="I77">
        <v>0</v>
      </c>
      <c r="J77">
        <v>400</v>
      </c>
      <c r="M77" s="1">
        <f t="shared" si="4"/>
        <v>34013</v>
      </c>
      <c r="N77">
        <f t="shared" si="6"/>
        <v>400</v>
      </c>
      <c r="O77" t="str">
        <f>VLOOKUP(F77,'Country Mapping'!$A$1:$C$330,2,FALSE)</f>
        <v>North America</v>
      </c>
      <c r="P77" t="str">
        <f>VLOOKUP(F77,'Country Mapping'!$A$1:$C$330,3,FALSE)</f>
        <v>North America</v>
      </c>
    </row>
    <row r="78" spans="1:16" x14ac:dyDescent="0.25">
      <c r="A78" t="s">
        <v>304</v>
      </c>
      <c r="B78" t="s">
        <v>746</v>
      </c>
      <c r="C78" t="str">
        <f>VLOOKUP(B78,'Weight Classes'!$N$2:$O$18,2,FALSE)</f>
        <v>Super Middleweight</v>
      </c>
      <c r="D78">
        <f t="shared" si="5"/>
        <v>7</v>
      </c>
      <c r="E78" t="s">
        <v>2398</v>
      </c>
      <c r="F78" t="s">
        <v>734</v>
      </c>
      <c r="G78" s="1">
        <v>34013</v>
      </c>
      <c r="H78" t="s">
        <v>2352</v>
      </c>
      <c r="I78">
        <v>3</v>
      </c>
      <c r="J78">
        <v>643</v>
      </c>
      <c r="M78" s="1">
        <f t="shared" si="4"/>
        <v>34656</v>
      </c>
      <c r="N78">
        <f t="shared" si="6"/>
        <v>643</v>
      </c>
      <c r="O78" t="str">
        <f>VLOOKUP(F78,'Country Mapping'!$A$1:$C$330,2,FALSE)</f>
        <v>North America</v>
      </c>
      <c r="P78" t="str">
        <f>VLOOKUP(F78,'Country Mapping'!$A$1:$C$330,3,FALSE)</f>
        <v>North America</v>
      </c>
    </row>
    <row r="79" spans="1:16" x14ac:dyDescent="0.25">
      <c r="A79" t="s">
        <v>304</v>
      </c>
      <c r="B79" t="s">
        <v>746</v>
      </c>
      <c r="C79" t="str">
        <f>VLOOKUP(B79,'Weight Classes'!$N$2:$O$18,2,FALSE)</f>
        <v>Super Middleweight</v>
      </c>
      <c r="D79">
        <f t="shared" si="5"/>
        <v>8</v>
      </c>
      <c r="E79" t="s">
        <v>367</v>
      </c>
      <c r="F79" t="s">
        <v>734</v>
      </c>
      <c r="G79" s="1">
        <v>34656</v>
      </c>
      <c r="H79" t="s">
        <v>2353</v>
      </c>
      <c r="I79">
        <v>5</v>
      </c>
      <c r="J79">
        <v>408</v>
      </c>
      <c r="K79" s="1">
        <v>35462</v>
      </c>
      <c r="L79" t="s">
        <v>2454</v>
      </c>
      <c r="M79" s="1">
        <f t="shared" si="4"/>
        <v>35602</v>
      </c>
      <c r="N79">
        <f t="shared" si="6"/>
        <v>946</v>
      </c>
      <c r="O79" t="str">
        <f>VLOOKUP(F79,'Country Mapping'!$A$1:$C$330,2,FALSE)</f>
        <v>North America</v>
      </c>
      <c r="P79" t="str">
        <f>VLOOKUP(F79,'Country Mapping'!$A$1:$C$330,3,FALSE)</f>
        <v>North America</v>
      </c>
    </row>
    <row r="80" spans="1:16" x14ac:dyDescent="0.25">
      <c r="A80" t="s">
        <v>304</v>
      </c>
      <c r="B80" t="s">
        <v>746</v>
      </c>
      <c r="C80" t="str">
        <f>VLOOKUP(B80,'Weight Classes'!$N$2:$O$18,2,FALSE)</f>
        <v>Super Middleweight</v>
      </c>
      <c r="D80">
        <f t="shared" si="5"/>
        <v>9</v>
      </c>
      <c r="E80" t="s">
        <v>2455</v>
      </c>
      <c r="F80" t="s">
        <v>734</v>
      </c>
      <c r="G80" s="1">
        <v>35602</v>
      </c>
      <c r="H80" t="s">
        <v>2393</v>
      </c>
      <c r="I80">
        <v>3</v>
      </c>
      <c r="J80">
        <v>490</v>
      </c>
      <c r="L80" t="s">
        <v>2456</v>
      </c>
      <c r="M80" s="1">
        <f t="shared" si="4"/>
        <v>36092</v>
      </c>
      <c r="N80">
        <f t="shared" si="6"/>
        <v>490</v>
      </c>
      <c r="O80" t="str">
        <f>VLOOKUP(F80,'Country Mapping'!$A$1:$C$330,2,FALSE)</f>
        <v>North America</v>
      </c>
      <c r="P80" t="str">
        <f>VLOOKUP(F80,'Country Mapping'!$A$1:$C$330,3,FALSE)</f>
        <v>North America</v>
      </c>
    </row>
    <row r="81" spans="1:16" x14ac:dyDescent="0.25">
      <c r="A81" t="s">
        <v>304</v>
      </c>
      <c r="B81" t="s">
        <v>746</v>
      </c>
      <c r="C81" t="str">
        <f>VLOOKUP(B81,'Weight Classes'!$N$2:$O$18,2,FALSE)</f>
        <v>Super Middleweight</v>
      </c>
      <c r="D81">
        <f t="shared" si="5"/>
        <v>10</v>
      </c>
      <c r="E81" t="s">
        <v>2457</v>
      </c>
      <c r="F81" t="s">
        <v>740</v>
      </c>
      <c r="G81" s="1">
        <v>36092</v>
      </c>
      <c r="H81" t="s">
        <v>1768</v>
      </c>
      <c r="I81">
        <v>21</v>
      </c>
      <c r="J81">
        <v>1981</v>
      </c>
      <c r="K81" s="1">
        <v>38073</v>
      </c>
      <c r="L81" t="s">
        <v>2458</v>
      </c>
      <c r="M81" s="1">
        <f t="shared" si="4"/>
        <v>38262</v>
      </c>
      <c r="N81">
        <f t="shared" si="6"/>
        <v>2170</v>
      </c>
      <c r="O81" t="str">
        <f>VLOOKUP(F81,'Country Mapping'!$A$1:$C$330,2,FALSE)</f>
        <v>Western Europe</v>
      </c>
      <c r="P81" t="str">
        <f>VLOOKUP(F81,'Country Mapping'!$A$1:$C$330,3,FALSE)</f>
        <v>Europe</v>
      </c>
    </row>
    <row r="82" spans="1:16" x14ac:dyDescent="0.25">
      <c r="A82" t="s">
        <v>304</v>
      </c>
      <c r="B82" t="s">
        <v>746</v>
      </c>
      <c r="C82" t="str">
        <f>VLOOKUP(B82,'Weight Classes'!$N$2:$O$18,2,FALSE)</f>
        <v>Super Middleweight</v>
      </c>
      <c r="D82">
        <f t="shared" si="5"/>
        <v>11</v>
      </c>
      <c r="E82" t="s">
        <v>2459</v>
      </c>
      <c r="F82" t="s">
        <v>734</v>
      </c>
      <c r="G82" s="1">
        <v>38262</v>
      </c>
      <c r="H82" t="s">
        <v>2353</v>
      </c>
      <c r="I82">
        <v>4</v>
      </c>
      <c r="J82">
        <v>518</v>
      </c>
      <c r="L82" t="s">
        <v>2460</v>
      </c>
      <c r="M82" s="1">
        <f t="shared" si="4"/>
        <v>38780</v>
      </c>
      <c r="N82">
        <f t="shared" si="6"/>
        <v>518</v>
      </c>
      <c r="O82" t="str">
        <f>VLOOKUP(F82,'Country Mapping'!$A$1:$C$330,2,FALSE)</f>
        <v>North America</v>
      </c>
      <c r="P82" t="str">
        <f>VLOOKUP(F82,'Country Mapping'!$A$1:$C$330,3,FALSE)</f>
        <v>North America</v>
      </c>
    </row>
    <row r="83" spans="1:16" x14ac:dyDescent="0.25">
      <c r="A83" t="s">
        <v>304</v>
      </c>
      <c r="B83" t="s">
        <v>746</v>
      </c>
      <c r="C83" t="str">
        <f>VLOOKUP(B83,'Weight Classes'!$N$2:$O$18,2,FALSE)</f>
        <v>Super Middleweight</v>
      </c>
      <c r="D83">
        <f t="shared" si="5"/>
        <v>12</v>
      </c>
      <c r="E83" t="s">
        <v>1392</v>
      </c>
      <c r="F83" t="s">
        <v>736</v>
      </c>
      <c r="G83" s="1">
        <v>38780</v>
      </c>
      <c r="H83" t="s">
        <v>2461</v>
      </c>
      <c r="I83">
        <v>1</v>
      </c>
      <c r="J83">
        <v>268</v>
      </c>
      <c r="K83" s="1">
        <v>39048</v>
      </c>
      <c r="L83" t="s">
        <v>2462</v>
      </c>
      <c r="M83" s="1">
        <f t="shared" si="4"/>
        <v>39144</v>
      </c>
      <c r="N83">
        <f t="shared" si="6"/>
        <v>364</v>
      </c>
      <c r="O83" t="str">
        <f>VLOOKUP(F83,'Country Mapping'!$A$1:$C$330,2,FALSE)</f>
        <v>Western Europe</v>
      </c>
      <c r="P83" t="str">
        <f>VLOOKUP(F83,'Country Mapping'!$A$1:$C$330,3,FALSE)</f>
        <v>Europe</v>
      </c>
    </row>
    <row r="84" spans="1:16" x14ac:dyDescent="0.25">
      <c r="A84" t="s">
        <v>304</v>
      </c>
      <c r="B84" t="s">
        <v>746</v>
      </c>
      <c r="C84" t="str">
        <f>VLOOKUP(B84,'Weight Classes'!$N$2:$O$18,2,FALSE)</f>
        <v>Super Middleweight</v>
      </c>
      <c r="D84">
        <f t="shared" si="5"/>
        <v>13</v>
      </c>
      <c r="E84" t="s">
        <v>2463</v>
      </c>
      <c r="F84" t="s">
        <v>770</v>
      </c>
      <c r="G84" s="1">
        <v>39144</v>
      </c>
      <c r="H84" t="s">
        <v>2465</v>
      </c>
      <c r="I84">
        <v>0</v>
      </c>
      <c r="J84">
        <v>230</v>
      </c>
      <c r="L84" t="s">
        <v>2464</v>
      </c>
      <c r="M84" s="1">
        <f t="shared" si="4"/>
        <v>39374</v>
      </c>
      <c r="N84">
        <f t="shared" si="6"/>
        <v>230</v>
      </c>
      <c r="O84" t="str">
        <f>VLOOKUP(F84,'Country Mapping'!$A$1:$C$330,2,FALSE)</f>
        <v>South America</v>
      </c>
      <c r="P84" t="str">
        <f>VLOOKUP(F84,'Country Mapping'!$A$1:$C$330,3,FALSE)</f>
        <v>South America</v>
      </c>
    </row>
    <row r="85" spans="1:16" x14ac:dyDescent="0.25">
      <c r="A85" t="s">
        <v>304</v>
      </c>
      <c r="B85" t="s">
        <v>746</v>
      </c>
      <c r="C85" t="str">
        <f>VLOOKUP(B85,'Weight Classes'!$N$2:$O$18,2,FALSE)</f>
        <v>Super Middleweight</v>
      </c>
      <c r="D85">
        <f t="shared" si="5"/>
        <v>14</v>
      </c>
      <c r="E85" t="s">
        <v>2466</v>
      </c>
      <c r="F85" t="s">
        <v>788</v>
      </c>
      <c r="G85" s="1">
        <v>39374</v>
      </c>
      <c r="H85" t="s">
        <v>2467</v>
      </c>
      <c r="I85">
        <v>9</v>
      </c>
      <c r="J85">
        <v>1681</v>
      </c>
      <c r="M85" s="1">
        <f t="shared" si="4"/>
        <v>41055</v>
      </c>
      <c r="N85">
        <f t="shared" si="6"/>
        <v>1681</v>
      </c>
      <c r="O85" t="str">
        <f>VLOOKUP(F85,'Country Mapping'!$A$1:$C$330,2,FALSE)</f>
        <v>Eastern Europe</v>
      </c>
      <c r="P85" t="str">
        <f>VLOOKUP(F85,'Country Mapping'!$A$1:$C$330,3,FALSE)</f>
        <v>Europe</v>
      </c>
    </row>
    <row r="86" spans="1:16" x14ac:dyDescent="0.25">
      <c r="A86" t="s">
        <v>304</v>
      </c>
      <c r="B86" t="s">
        <v>746</v>
      </c>
      <c r="C86" t="str">
        <f>VLOOKUP(B86,'Weight Classes'!$N$2:$O$18,2,FALSE)</f>
        <v>Super Middleweight</v>
      </c>
      <c r="D86">
        <f t="shared" si="5"/>
        <v>15</v>
      </c>
      <c r="E86" t="s">
        <v>430</v>
      </c>
      <c r="F86" t="s">
        <v>736</v>
      </c>
      <c r="G86" s="1">
        <v>41055</v>
      </c>
      <c r="H86" t="s">
        <v>2468</v>
      </c>
      <c r="I86">
        <v>4</v>
      </c>
      <c r="J86">
        <v>983</v>
      </c>
      <c r="K86" s="1">
        <v>42038</v>
      </c>
      <c r="L86" t="s">
        <v>2469</v>
      </c>
      <c r="M86" s="1">
        <f t="shared" si="4"/>
        <v>42147</v>
      </c>
      <c r="N86">
        <f t="shared" si="6"/>
        <v>1092</v>
      </c>
      <c r="O86" t="str">
        <f>VLOOKUP(F86,'Country Mapping'!$A$1:$C$330,2,FALSE)</f>
        <v>Western Europe</v>
      </c>
      <c r="P86" t="str">
        <f>VLOOKUP(F86,'Country Mapping'!$A$1:$C$330,3,FALSE)</f>
        <v>Europe</v>
      </c>
    </row>
    <row r="87" spans="1:16" x14ac:dyDescent="0.25">
      <c r="A87" t="s">
        <v>304</v>
      </c>
      <c r="B87" t="s">
        <v>746</v>
      </c>
      <c r="C87" t="str">
        <f>VLOOKUP(B87,'Weight Classes'!$N$2:$O$18,2,FALSE)</f>
        <v>Super Middleweight</v>
      </c>
      <c r="D87">
        <f t="shared" si="5"/>
        <v>16</v>
      </c>
      <c r="E87" t="s">
        <v>2470</v>
      </c>
      <c r="F87" t="s">
        <v>736</v>
      </c>
      <c r="G87" s="1">
        <v>42147</v>
      </c>
      <c r="H87" t="s">
        <v>2472</v>
      </c>
      <c r="I87">
        <v>3</v>
      </c>
      <c r="J87">
        <v>931</v>
      </c>
      <c r="L87" t="s">
        <v>2471</v>
      </c>
      <c r="M87" s="1">
        <f t="shared" si="4"/>
        <v>43078</v>
      </c>
      <c r="N87">
        <f t="shared" si="6"/>
        <v>931</v>
      </c>
      <c r="O87" t="str">
        <f>VLOOKUP(F87,'Country Mapping'!$A$1:$C$330,2,FALSE)</f>
        <v>Western Europe</v>
      </c>
      <c r="P87" t="str">
        <f>VLOOKUP(F87,'Country Mapping'!$A$1:$C$330,3,FALSE)</f>
        <v>Europe</v>
      </c>
    </row>
    <row r="88" spans="1:16" x14ac:dyDescent="0.25">
      <c r="A88" t="s">
        <v>304</v>
      </c>
      <c r="B88" t="s">
        <v>746</v>
      </c>
      <c r="C88" t="str">
        <f>VLOOKUP(B88,'Weight Classes'!$N$2:$O$18,2,FALSE)</f>
        <v>Super Middleweight</v>
      </c>
      <c r="D88">
        <f t="shared" si="5"/>
        <v>17</v>
      </c>
      <c r="E88" t="s">
        <v>2473</v>
      </c>
      <c r="F88" t="s">
        <v>734</v>
      </c>
      <c r="G88" s="1">
        <v>43078</v>
      </c>
      <c r="H88" t="s">
        <v>2474</v>
      </c>
      <c r="I88">
        <v>0</v>
      </c>
      <c r="J88">
        <v>119</v>
      </c>
      <c r="M88" s="1">
        <f t="shared" si="4"/>
        <v>43197</v>
      </c>
      <c r="N88">
        <f t="shared" si="6"/>
        <v>119</v>
      </c>
      <c r="O88" t="str">
        <f>VLOOKUP(F88,'Country Mapping'!$A$1:$C$330,2,FALSE)</f>
        <v>North America</v>
      </c>
      <c r="P88" t="str">
        <f>VLOOKUP(F88,'Country Mapping'!$A$1:$C$330,3,FALSE)</f>
        <v>North America</v>
      </c>
    </row>
    <row r="89" spans="1:16" x14ac:dyDescent="0.25">
      <c r="A89" t="s">
        <v>304</v>
      </c>
      <c r="B89" t="s">
        <v>746</v>
      </c>
      <c r="C89" t="str">
        <f>VLOOKUP(B89,'Weight Classes'!$N$2:$O$18,2,FALSE)</f>
        <v>Super Middleweight</v>
      </c>
      <c r="D89">
        <f t="shared" si="5"/>
        <v>18</v>
      </c>
      <c r="E89" t="s">
        <v>2475</v>
      </c>
      <c r="F89" t="s">
        <v>736</v>
      </c>
      <c r="G89" s="1">
        <v>43197</v>
      </c>
      <c r="H89" t="s">
        <v>2476</v>
      </c>
      <c r="I89">
        <v>0</v>
      </c>
      <c r="J89">
        <v>88</v>
      </c>
      <c r="K89" s="1">
        <v>43285</v>
      </c>
      <c r="L89" t="s">
        <v>2477</v>
      </c>
      <c r="M89" s="1">
        <f t="shared" si="4"/>
        <v>43285</v>
      </c>
      <c r="N89">
        <f t="shared" si="6"/>
        <v>88</v>
      </c>
      <c r="O89" t="str">
        <f>VLOOKUP(F89,'Country Mapping'!$A$1:$C$330,2,FALSE)</f>
        <v>Western Europe</v>
      </c>
      <c r="P89" t="str">
        <f>VLOOKUP(F89,'Country Mapping'!$A$1:$C$330,3,FALSE)</f>
        <v>Europe</v>
      </c>
    </row>
    <row r="90" spans="1:16" x14ac:dyDescent="0.25">
      <c r="A90" t="s">
        <v>304</v>
      </c>
      <c r="B90" t="s">
        <v>746</v>
      </c>
      <c r="C90" t="str">
        <f>VLOOKUP(B90,'Weight Classes'!$N$2:$O$18,2,FALSE)</f>
        <v>Super Middleweight</v>
      </c>
      <c r="D90">
        <f t="shared" si="5"/>
        <v>19</v>
      </c>
      <c r="E90" t="s">
        <v>2478</v>
      </c>
      <c r="F90" t="s">
        <v>755</v>
      </c>
      <c r="G90" s="1">
        <v>43285</v>
      </c>
      <c r="H90" t="s">
        <v>1072</v>
      </c>
      <c r="I90">
        <v>0</v>
      </c>
      <c r="J90">
        <v>193</v>
      </c>
      <c r="L90" t="s">
        <v>1084</v>
      </c>
      <c r="M90" s="1">
        <f t="shared" si="4"/>
        <v>43478</v>
      </c>
      <c r="N90">
        <f t="shared" si="6"/>
        <v>193</v>
      </c>
      <c r="O90" t="str">
        <f>VLOOKUP(F90,'Country Mapping'!$A$1:$C$330,2,FALSE)</f>
        <v>South America</v>
      </c>
      <c r="P90" t="str">
        <f>VLOOKUP(F90,'Country Mapping'!$A$1:$C$330,3,FALSE)</f>
        <v>South America</v>
      </c>
    </row>
    <row r="91" spans="1:16" x14ac:dyDescent="0.25">
      <c r="A91" t="s">
        <v>304</v>
      </c>
      <c r="B91" t="s">
        <v>746</v>
      </c>
      <c r="C91" t="str">
        <f>VLOOKUP(B91,'Weight Classes'!$N$2:$O$18,2,FALSE)</f>
        <v>Super Middleweight</v>
      </c>
      <c r="D91">
        <f t="shared" si="5"/>
        <v>20</v>
      </c>
      <c r="E91" t="s">
        <v>2479</v>
      </c>
      <c r="F91" t="s">
        <v>734</v>
      </c>
      <c r="G91" s="1">
        <v>43478</v>
      </c>
      <c r="H91" t="s">
        <v>2480</v>
      </c>
      <c r="I91">
        <v>2</v>
      </c>
      <c r="J91">
        <v>646</v>
      </c>
      <c r="M91" s="1" t="str">
        <f t="shared" si="4"/>
        <v/>
      </c>
      <c r="N91" t="str">
        <f t="shared" si="6"/>
        <v/>
      </c>
      <c r="O91" t="str">
        <f>VLOOKUP(F91,'Country Mapping'!$A$1:$C$330,2,FALSE)</f>
        <v>North America</v>
      </c>
      <c r="P91" t="str">
        <f>VLOOKUP(F91,'Country Mapping'!$A$1:$C$330,3,FALSE)</f>
        <v>North America</v>
      </c>
    </row>
    <row r="92" spans="1:16" x14ac:dyDescent="0.25">
      <c r="A92" t="s">
        <v>304</v>
      </c>
      <c r="B92" t="s">
        <v>48</v>
      </c>
      <c r="C92" t="str">
        <f>VLOOKUP(B92,'Weight Classes'!$N$2:$O$18,2,FALSE)</f>
        <v>Middleweight</v>
      </c>
      <c r="D92">
        <f t="shared" si="5"/>
        <v>1</v>
      </c>
      <c r="E92" t="s">
        <v>444</v>
      </c>
      <c r="F92" t="s">
        <v>734</v>
      </c>
      <c r="G92" s="1">
        <v>30463</v>
      </c>
      <c r="H92" t="s">
        <v>2481</v>
      </c>
      <c r="I92">
        <v>5</v>
      </c>
      <c r="J92">
        <v>410</v>
      </c>
      <c r="K92" s="1">
        <v>31873</v>
      </c>
      <c r="L92" t="s">
        <v>3010</v>
      </c>
      <c r="M92" s="1">
        <f t="shared" si="4"/>
        <v>32060</v>
      </c>
      <c r="N92">
        <f t="shared" si="6"/>
        <v>1597</v>
      </c>
      <c r="O92" t="str">
        <f>VLOOKUP(F92,'Country Mapping'!$A$1:$C$330,2,FALSE)</f>
        <v>North America</v>
      </c>
      <c r="P92" t="str">
        <f>VLOOKUP(F92,'Country Mapping'!$A$1:$C$330,3,FALSE)</f>
        <v>North America</v>
      </c>
    </row>
    <row r="93" spans="1:16" x14ac:dyDescent="0.25">
      <c r="A93" t="s">
        <v>304</v>
      </c>
      <c r="B93" t="s">
        <v>48</v>
      </c>
      <c r="C93" t="str">
        <f>VLOOKUP(B93,'Weight Classes'!$N$2:$O$18,2,FALSE)</f>
        <v>Middleweight</v>
      </c>
      <c r="D93">
        <f t="shared" si="5"/>
        <v>2</v>
      </c>
      <c r="E93" t="s">
        <v>2482</v>
      </c>
      <c r="F93" t="s">
        <v>734</v>
      </c>
      <c r="G93" s="1">
        <v>32060</v>
      </c>
      <c r="H93" t="s">
        <v>2353</v>
      </c>
      <c r="I93">
        <v>1</v>
      </c>
      <c r="J93">
        <v>292</v>
      </c>
      <c r="L93" t="s">
        <v>2483</v>
      </c>
      <c r="M93" s="1">
        <f t="shared" si="4"/>
        <v>32352</v>
      </c>
      <c r="N93">
        <f t="shared" si="6"/>
        <v>292</v>
      </c>
      <c r="O93" t="str">
        <f>VLOOKUP(F93,'Country Mapping'!$A$1:$C$330,2,FALSE)</f>
        <v>North America</v>
      </c>
      <c r="P93" t="str">
        <f>VLOOKUP(F93,'Country Mapping'!$A$1:$C$330,3,FALSE)</f>
        <v>North America</v>
      </c>
    </row>
    <row r="94" spans="1:16" x14ac:dyDescent="0.25">
      <c r="A94" t="s">
        <v>304</v>
      </c>
      <c r="B94" t="s">
        <v>48</v>
      </c>
      <c r="C94" t="str">
        <f>VLOOKUP(B94,'Weight Classes'!$N$2:$O$18,2,FALSE)</f>
        <v>Middleweight</v>
      </c>
      <c r="D94">
        <f t="shared" si="5"/>
        <v>3</v>
      </c>
      <c r="E94" t="s">
        <v>417</v>
      </c>
      <c r="F94" t="s">
        <v>734</v>
      </c>
      <c r="G94" s="1">
        <v>32352</v>
      </c>
      <c r="H94" t="s">
        <v>2353</v>
      </c>
      <c r="I94">
        <v>5</v>
      </c>
      <c r="J94">
        <v>1016</v>
      </c>
      <c r="M94" s="1">
        <f t="shared" si="4"/>
        <v>33368</v>
      </c>
      <c r="N94">
        <f t="shared" si="6"/>
        <v>1016</v>
      </c>
      <c r="O94" t="str">
        <f>VLOOKUP(F94,'Country Mapping'!$A$1:$C$330,2,FALSE)</f>
        <v>North America</v>
      </c>
      <c r="P94" t="str">
        <f>VLOOKUP(F94,'Country Mapping'!$A$1:$C$330,3,FALSE)</f>
        <v>North America</v>
      </c>
    </row>
    <row r="95" spans="1:16" x14ac:dyDescent="0.25">
      <c r="A95" t="s">
        <v>304</v>
      </c>
      <c r="B95" t="s">
        <v>48</v>
      </c>
      <c r="C95" t="str">
        <f>VLOOKUP(B95,'Weight Classes'!$N$2:$O$18,2,FALSE)</f>
        <v>Middleweight</v>
      </c>
      <c r="D95">
        <f t="shared" si="5"/>
        <v>4</v>
      </c>
      <c r="E95" t="s">
        <v>2398</v>
      </c>
      <c r="F95" t="s">
        <v>734</v>
      </c>
      <c r="G95" s="1">
        <v>33368</v>
      </c>
      <c r="H95" t="s">
        <v>2484</v>
      </c>
      <c r="I95">
        <v>6</v>
      </c>
      <c r="J95">
        <v>645</v>
      </c>
      <c r="K95" s="1">
        <v>34013</v>
      </c>
      <c r="L95" t="s">
        <v>2485</v>
      </c>
      <c r="M95" s="1">
        <f t="shared" si="4"/>
        <v>34111</v>
      </c>
      <c r="N95">
        <f t="shared" si="6"/>
        <v>743</v>
      </c>
      <c r="O95" t="str">
        <f>VLOOKUP(F95,'Country Mapping'!$A$1:$C$330,2,FALSE)</f>
        <v>North America</v>
      </c>
      <c r="P95" t="str">
        <f>VLOOKUP(F95,'Country Mapping'!$A$1:$C$330,3,FALSE)</f>
        <v>North America</v>
      </c>
    </row>
    <row r="96" spans="1:16" x14ac:dyDescent="0.25">
      <c r="A96" t="s">
        <v>304</v>
      </c>
      <c r="B96" t="s">
        <v>48</v>
      </c>
      <c r="C96" t="str">
        <f>VLOOKUP(B96,'Weight Classes'!$N$2:$O$18,2,FALSE)</f>
        <v>Middleweight</v>
      </c>
      <c r="D96">
        <f t="shared" si="5"/>
        <v>5</v>
      </c>
      <c r="E96" t="s">
        <v>367</v>
      </c>
      <c r="F96" t="s">
        <v>734</v>
      </c>
      <c r="G96" s="1">
        <v>34111</v>
      </c>
      <c r="H96" t="s">
        <v>2486</v>
      </c>
      <c r="I96">
        <v>1</v>
      </c>
      <c r="J96">
        <v>514</v>
      </c>
      <c r="K96" s="1">
        <v>34625</v>
      </c>
      <c r="L96" t="s">
        <v>3011</v>
      </c>
      <c r="M96" s="1">
        <f t="shared" si="4"/>
        <v>34818</v>
      </c>
      <c r="N96">
        <f t="shared" si="6"/>
        <v>707</v>
      </c>
      <c r="O96" t="str">
        <f>VLOOKUP(F96,'Country Mapping'!$A$1:$C$330,2,FALSE)</f>
        <v>North America</v>
      </c>
      <c r="P96" t="str">
        <f>VLOOKUP(F96,'Country Mapping'!$A$1:$C$330,3,FALSE)</f>
        <v>North America</v>
      </c>
    </row>
    <row r="97" spans="1:16" x14ac:dyDescent="0.25">
      <c r="A97" t="s">
        <v>304</v>
      </c>
      <c r="B97" t="s">
        <v>48</v>
      </c>
      <c r="C97" t="str">
        <f>VLOOKUP(B97,'Weight Classes'!$N$2:$O$18,2,FALSE)</f>
        <v>Middleweight</v>
      </c>
      <c r="D97">
        <f t="shared" si="5"/>
        <v>6</v>
      </c>
      <c r="E97" t="s">
        <v>1373</v>
      </c>
      <c r="F97" t="s">
        <v>734</v>
      </c>
      <c r="G97" s="1">
        <v>34818</v>
      </c>
      <c r="H97" t="s">
        <v>2488</v>
      </c>
      <c r="I97">
        <v>19</v>
      </c>
      <c r="J97">
        <v>3731</v>
      </c>
      <c r="L97" t="s">
        <v>2487</v>
      </c>
      <c r="M97" s="1">
        <f t="shared" si="4"/>
        <v>38549</v>
      </c>
      <c r="N97">
        <f t="shared" si="6"/>
        <v>3731</v>
      </c>
      <c r="O97" t="str">
        <f>VLOOKUP(F97,'Country Mapping'!$A$1:$C$330,2,FALSE)</f>
        <v>North America</v>
      </c>
      <c r="P97" t="str">
        <f>VLOOKUP(F97,'Country Mapping'!$A$1:$C$330,3,FALSE)</f>
        <v>North America</v>
      </c>
    </row>
    <row r="98" spans="1:16" x14ac:dyDescent="0.25">
      <c r="A98" t="s">
        <v>304</v>
      </c>
      <c r="B98" t="s">
        <v>48</v>
      </c>
      <c r="C98" t="str">
        <f>VLOOKUP(B98,'Weight Classes'!$N$2:$O$18,2,FALSE)</f>
        <v>Middleweight</v>
      </c>
      <c r="D98">
        <f t="shared" si="5"/>
        <v>7</v>
      </c>
      <c r="E98" t="s">
        <v>1415</v>
      </c>
      <c r="F98" t="s">
        <v>734</v>
      </c>
      <c r="G98" s="1">
        <v>38549</v>
      </c>
      <c r="H98" t="s">
        <v>2353</v>
      </c>
      <c r="I98">
        <v>0</v>
      </c>
      <c r="J98">
        <v>87</v>
      </c>
      <c r="K98" s="1">
        <v>38636</v>
      </c>
      <c r="L98" t="s">
        <v>2489</v>
      </c>
      <c r="M98" s="1">
        <f t="shared" si="4"/>
        <v>38706</v>
      </c>
      <c r="N98">
        <f t="shared" si="6"/>
        <v>157</v>
      </c>
      <c r="O98" t="str">
        <f>VLOOKUP(F98,'Country Mapping'!$A$1:$C$330,2,FALSE)</f>
        <v>North America</v>
      </c>
      <c r="P98" t="str">
        <f>VLOOKUP(F98,'Country Mapping'!$A$1:$C$330,3,FALSE)</f>
        <v>North America</v>
      </c>
    </row>
    <row r="99" spans="1:16" x14ac:dyDescent="0.25">
      <c r="A99" t="s">
        <v>304</v>
      </c>
      <c r="B99" t="s">
        <v>48</v>
      </c>
      <c r="C99" t="str">
        <f>VLOOKUP(B99,'Weight Classes'!$N$2:$O$18,2,FALSE)</f>
        <v>Middleweight</v>
      </c>
      <c r="D99">
        <f t="shared" si="5"/>
        <v>8</v>
      </c>
      <c r="E99" t="s">
        <v>1844</v>
      </c>
      <c r="F99" t="s">
        <v>1062</v>
      </c>
      <c r="G99" s="1">
        <v>38706</v>
      </c>
      <c r="H99" t="s">
        <v>1153</v>
      </c>
      <c r="I99">
        <v>10</v>
      </c>
      <c r="J99">
        <v>1299</v>
      </c>
      <c r="K99" s="1">
        <v>40005</v>
      </c>
      <c r="L99" t="s">
        <v>3012</v>
      </c>
      <c r="M99" s="1">
        <f t="shared" si="4"/>
        <v>40075</v>
      </c>
      <c r="N99">
        <f t="shared" si="6"/>
        <v>1369</v>
      </c>
      <c r="O99" t="str">
        <f>VLOOKUP(F99,'Country Mapping'!$A$1:$C$330,2,FALSE)</f>
        <v>Eastern Europe</v>
      </c>
      <c r="P99" t="str">
        <f>VLOOKUP(F99,'Country Mapping'!$A$1:$C$330,3,FALSE)</f>
        <v>Europe</v>
      </c>
    </row>
    <row r="100" spans="1:16" x14ac:dyDescent="0.25">
      <c r="A100" t="s">
        <v>304</v>
      </c>
      <c r="B100" t="s">
        <v>48</v>
      </c>
      <c r="C100" t="str">
        <f>VLOOKUP(B100,'Weight Classes'!$N$2:$O$18,2,FALSE)</f>
        <v>Middleweight</v>
      </c>
      <c r="D100">
        <f t="shared" si="5"/>
        <v>9</v>
      </c>
      <c r="E100" t="s">
        <v>2490</v>
      </c>
      <c r="F100" t="s">
        <v>740</v>
      </c>
      <c r="G100" s="1">
        <v>40075</v>
      </c>
      <c r="H100" t="s">
        <v>2411</v>
      </c>
      <c r="I100">
        <v>3</v>
      </c>
      <c r="J100">
        <v>595</v>
      </c>
      <c r="L100" t="s">
        <v>2491</v>
      </c>
      <c r="M100" s="1">
        <f t="shared" si="4"/>
        <v>40670</v>
      </c>
      <c r="N100">
        <f t="shared" si="6"/>
        <v>595</v>
      </c>
      <c r="O100" t="str">
        <f>VLOOKUP(F100,'Country Mapping'!$A$1:$C$330,2,FALSE)</f>
        <v>Western Europe</v>
      </c>
      <c r="P100" t="str">
        <f>VLOOKUP(F100,'Country Mapping'!$A$1:$C$330,3,FALSE)</f>
        <v>Europe</v>
      </c>
    </row>
    <row r="101" spans="1:16" x14ac:dyDescent="0.25">
      <c r="A101" t="s">
        <v>304</v>
      </c>
      <c r="B101" t="s">
        <v>48</v>
      </c>
      <c r="C101" t="str">
        <f>VLOOKUP(B101,'Weight Classes'!$N$2:$O$18,2,FALSE)</f>
        <v>Middleweight</v>
      </c>
      <c r="D101">
        <f t="shared" si="5"/>
        <v>10</v>
      </c>
      <c r="E101" t="s">
        <v>2492</v>
      </c>
      <c r="F101" t="s">
        <v>761</v>
      </c>
      <c r="G101" s="1">
        <v>40670</v>
      </c>
      <c r="H101" t="s">
        <v>2411</v>
      </c>
      <c r="I101">
        <v>4</v>
      </c>
      <c r="J101">
        <v>833</v>
      </c>
      <c r="M101" s="1">
        <f t="shared" si="4"/>
        <v>41503</v>
      </c>
      <c r="N101">
        <f t="shared" si="6"/>
        <v>833</v>
      </c>
      <c r="O101" t="str">
        <f>VLOOKUP(F101,'Country Mapping'!$A$1:$C$330,2,FALSE)</f>
        <v>Australia</v>
      </c>
      <c r="P101" t="str">
        <f>VLOOKUP(F101,'Country Mapping'!$A$1:$C$330,3,FALSE)</f>
        <v>Australia</v>
      </c>
    </row>
    <row r="102" spans="1:16" x14ac:dyDescent="0.25">
      <c r="A102" t="s">
        <v>304</v>
      </c>
      <c r="B102" t="s">
        <v>48</v>
      </c>
      <c r="C102" t="str">
        <f>VLOOKUP(B102,'Weight Classes'!$N$2:$O$18,2,FALSE)</f>
        <v>Middleweight</v>
      </c>
      <c r="D102">
        <f t="shared" si="5"/>
        <v>11</v>
      </c>
      <c r="E102" t="s">
        <v>2493</v>
      </c>
      <c r="F102" t="s">
        <v>736</v>
      </c>
      <c r="G102" s="1">
        <v>41503</v>
      </c>
      <c r="H102" t="s">
        <v>2494</v>
      </c>
      <c r="I102">
        <v>0</v>
      </c>
      <c r="J102">
        <v>112</v>
      </c>
      <c r="M102" s="1">
        <f t="shared" si="4"/>
        <v>41615</v>
      </c>
      <c r="N102">
        <f t="shared" si="6"/>
        <v>112</v>
      </c>
      <c r="O102" t="str">
        <f>VLOOKUP(F102,'Country Mapping'!$A$1:$C$330,2,FALSE)</f>
        <v>Western Europe</v>
      </c>
      <c r="P102" t="str">
        <f>VLOOKUP(F102,'Country Mapping'!$A$1:$C$330,3,FALSE)</f>
        <v>Europe</v>
      </c>
    </row>
    <row r="103" spans="1:16" x14ac:dyDescent="0.25">
      <c r="A103" t="s">
        <v>304</v>
      </c>
      <c r="B103" t="s">
        <v>48</v>
      </c>
      <c r="C103" t="str">
        <f>VLOOKUP(B103,'Weight Classes'!$N$2:$O$18,2,FALSE)</f>
        <v>Middleweight</v>
      </c>
      <c r="D103">
        <f t="shared" si="5"/>
        <v>12</v>
      </c>
      <c r="E103" t="s">
        <v>1881</v>
      </c>
      <c r="F103" t="s">
        <v>740</v>
      </c>
      <c r="G103" s="1">
        <v>41615</v>
      </c>
      <c r="H103" t="s">
        <v>1942</v>
      </c>
      <c r="I103">
        <v>0</v>
      </c>
      <c r="J103">
        <v>175</v>
      </c>
      <c r="M103" s="1">
        <f t="shared" si="4"/>
        <v>41790</v>
      </c>
      <c r="N103">
        <f t="shared" si="6"/>
        <v>175</v>
      </c>
      <c r="O103" t="str">
        <f>VLOOKUP(F103,'Country Mapping'!$A$1:$C$330,2,FALSE)</f>
        <v>Western Europe</v>
      </c>
      <c r="P103" t="str">
        <f>VLOOKUP(F103,'Country Mapping'!$A$1:$C$330,3,FALSE)</f>
        <v>Europe</v>
      </c>
    </row>
    <row r="104" spans="1:16" x14ac:dyDescent="0.25">
      <c r="A104" t="s">
        <v>304</v>
      </c>
      <c r="B104" t="s">
        <v>48</v>
      </c>
      <c r="C104" t="str">
        <f>VLOOKUP(B104,'Weight Classes'!$N$2:$O$18,2,FALSE)</f>
        <v>Middleweight</v>
      </c>
      <c r="D104">
        <f t="shared" si="5"/>
        <v>13</v>
      </c>
      <c r="E104" t="s">
        <v>2495</v>
      </c>
      <c r="F104" t="s">
        <v>761</v>
      </c>
      <c r="G104" s="1">
        <v>41790</v>
      </c>
      <c r="H104" t="s">
        <v>2496</v>
      </c>
      <c r="I104">
        <v>0</v>
      </c>
      <c r="J104">
        <v>130</v>
      </c>
      <c r="M104" s="1">
        <f t="shared" si="4"/>
        <v>41920</v>
      </c>
      <c r="N104">
        <f t="shared" si="6"/>
        <v>130</v>
      </c>
      <c r="O104" t="str">
        <f>VLOOKUP(F104,'Country Mapping'!$A$1:$C$330,2,FALSE)</f>
        <v>Australia</v>
      </c>
      <c r="P104" t="str">
        <f>VLOOKUP(F104,'Country Mapping'!$A$1:$C$330,3,FALSE)</f>
        <v>Australia</v>
      </c>
    </row>
    <row r="105" spans="1:16" x14ac:dyDescent="0.25">
      <c r="A105" t="s">
        <v>304</v>
      </c>
      <c r="B105" t="s">
        <v>48</v>
      </c>
      <c r="C105" t="str">
        <f>VLOOKUP(B105,'Weight Classes'!$N$2:$O$18,2,FALSE)</f>
        <v>Middleweight</v>
      </c>
      <c r="D105">
        <f t="shared" si="5"/>
        <v>14</v>
      </c>
      <c r="E105" t="s">
        <v>2497</v>
      </c>
      <c r="F105" t="s">
        <v>734</v>
      </c>
      <c r="G105" s="1">
        <v>41920</v>
      </c>
      <c r="H105" t="s">
        <v>2496</v>
      </c>
      <c r="I105">
        <v>0</v>
      </c>
      <c r="J105">
        <v>120</v>
      </c>
      <c r="K105" s="1">
        <v>42040</v>
      </c>
      <c r="L105" t="s">
        <v>2498</v>
      </c>
      <c r="M105" s="1">
        <f t="shared" si="4"/>
        <v>42175</v>
      </c>
      <c r="N105">
        <f t="shared" si="6"/>
        <v>255</v>
      </c>
      <c r="O105" t="str">
        <f>VLOOKUP(F105,'Country Mapping'!$A$1:$C$330,2,FALSE)</f>
        <v>North America</v>
      </c>
      <c r="P105" t="str">
        <f>VLOOKUP(F105,'Country Mapping'!$A$1:$C$330,3,FALSE)</f>
        <v>North America</v>
      </c>
    </row>
    <row r="106" spans="1:16" x14ac:dyDescent="0.25">
      <c r="A106" t="s">
        <v>304</v>
      </c>
      <c r="B106" t="s">
        <v>48</v>
      </c>
      <c r="C106" t="str">
        <f>VLOOKUP(B106,'Weight Classes'!$N$2:$O$18,2,FALSE)</f>
        <v>Middleweight</v>
      </c>
      <c r="D106">
        <f t="shared" si="5"/>
        <v>15</v>
      </c>
      <c r="E106" t="s">
        <v>2499</v>
      </c>
      <c r="F106" t="s">
        <v>764</v>
      </c>
      <c r="G106" s="1">
        <v>42175</v>
      </c>
      <c r="H106" t="s">
        <v>2352</v>
      </c>
      <c r="I106">
        <v>0</v>
      </c>
      <c r="J106">
        <v>119</v>
      </c>
      <c r="L106" t="s">
        <v>2500</v>
      </c>
      <c r="M106" s="1">
        <f t="shared" si="4"/>
        <v>42294</v>
      </c>
      <c r="N106">
        <f t="shared" si="6"/>
        <v>119</v>
      </c>
      <c r="O106" t="str">
        <f>VLOOKUP(F106,'Country Mapping'!$A$1:$C$330,2,FALSE)</f>
        <v>North America</v>
      </c>
      <c r="P106" t="str">
        <f>VLOOKUP(F106,'Country Mapping'!$A$1:$C$330,3,FALSE)</f>
        <v>North America</v>
      </c>
    </row>
    <row r="107" spans="1:16" x14ac:dyDescent="0.25">
      <c r="A107" t="s">
        <v>304</v>
      </c>
      <c r="B107" t="s">
        <v>48</v>
      </c>
      <c r="C107" t="str">
        <f>VLOOKUP(B107,'Weight Classes'!$N$2:$O$18,2,FALSE)</f>
        <v>Middleweight</v>
      </c>
      <c r="D107">
        <f t="shared" si="5"/>
        <v>16</v>
      </c>
      <c r="E107" t="s">
        <v>2501</v>
      </c>
      <c r="F107" t="s">
        <v>752</v>
      </c>
      <c r="G107" s="1">
        <v>42294</v>
      </c>
      <c r="H107" t="s">
        <v>2440</v>
      </c>
      <c r="I107">
        <v>4</v>
      </c>
      <c r="J107">
        <v>963</v>
      </c>
      <c r="K107" s="1">
        <v>43257</v>
      </c>
      <c r="L107" t="s">
        <v>2502</v>
      </c>
      <c r="M107" s="1">
        <f t="shared" si="4"/>
        <v>43400</v>
      </c>
      <c r="N107">
        <f t="shared" si="6"/>
        <v>1106</v>
      </c>
      <c r="O107" t="str">
        <f>VLOOKUP(F107,'Country Mapping'!$A$1:$C$330,2,FALSE)</f>
        <v>Eastern Europe</v>
      </c>
      <c r="P107" t="str">
        <f>VLOOKUP(F107,'Country Mapping'!$A$1:$C$330,3,FALSE)</f>
        <v>Europe</v>
      </c>
    </row>
    <row r="108" spans="1:16" x14ac:dyDescent="0.25">
      <c r="A108" t="s">
        <v>304</v>
      </c>
      <c r="B108" t="s">
        <v>48</v>
      </c>
      <c r="C108" t="str">
        <f>VLOOKUP(B108,'Weight Classes'!$N$2:$O$18,2,FALSE)</f>
        <v>Middleweight</v>
      </c>
      <c r="D108">
        <f t="shared" si="5"/>
        <v>17</v>
      </c>
      <c r="E108" t="s">
        <v>2503</v>
      </c>
      <c r="F108" t="s">
        <v>734</v>
      </c>
      <c r="G108" s="1">
        <v>43400</v>
      </c>
      <c r="H108" t="s">
        <v>2440</v>
      </c>
      <c r="I108">
        <v>0</v>
      </c>
      <c r="J108">
        <v>189</v>
      </c>
      <c r="L108" t="s">
        <v>2504</v>
      </c>
      <c r="M108" s="1">
        <f t="shared" si="4"/>
        <v>43589</v>
      </c>
      <c r="N108">
        <f t="shared" si="6"/>
        <v>189</v>
      </c>
      <c r="O108" t="str">
        <f>VLOOKUP(F108,'Country Mapping'!$A$1:$C$330,2,FALSE)</f>
        <v>North America</v>
      </c>
      <c r="P108" t="str">
        <f>VLOOKUP(F108,'Country Mapping'!$A$1:$C$330,3,FALSE)</f>
        <v>North America</v>
      </c>
    </row>
    <row r="109" spans="1:16" x14ac:dyDescent="0.25">
      <c r="A109" t="s">
        <v>304</v>
      </c>
      <c r="B109" t="s">
        <v>48</v>
      </c>
      <c r="C109" t="str">
        <f>VLOOKUP(B109,'Weight Classes'!$N$2:$O$18,2,FALSE)</f>
        <v>Middleweight</v>
      </c>
      <c r="D109">
        <f t="shared" si="5"/>
        <v>18</v>
      </c>
      <c r="E109" t="s">
        <v>1828</v>
      </c>
      <c r="F109" t="s">
        <v>768</v>
      </c>
      <c r="G109" s="1">
        <v>43589</v>
      </c>
      <c r="H109" t="s">
        <v>2352</v>
      </c>
      <c r="I109">
        <v>0</v>
      </c>
      <c r="J109">
        <v>89</v>
      </c>
      <c r="K109" s="1">
        <v>43678</v>
      </c>
      <c r="L109" t="s">
        <v>2505</v>
      </c>
      <c r="M109" s="1">
        <f t="shared" si="4"/>
        <v>43743</v>
      </c>
      <c r="N109">
        <f t="shared" si="6"/>
        <v>154</v>
      </c>
      <c r="O109" t="str">
        <f>VLOOKUP(F109,'Country Mapping'!$A$1:$C$330,2,FALSE)</f>
        <v>North America</v>
      </c>
      <c r="P109" t="str">
        <f>VLOOKUP(F109,'Country Mapping'!$A$1:$C$330,3,FALSE)</f>
        <v>North America</v>
      </c>
    </row>
    <row r="110" spans="1:16" x14ac:dyDescent="0.25">
      <c r="A110" t="s">
        <v>304</v>
      </c>
      <c r="B110" t="s">
        <v>48</v>
      </c>
      <c r="C110" t="str">
        <f>VLOOKUP(B110,'Weight Classes'!$N$2:$O$18,2,FALSE)</f>
        <v>Middleweight</v>
      </c>
      <c r="D110">
        <f t="shared" si="5"/>
        <v>19</v>
      </c>
      <c r="E110" t="s">
        <v>2506</v>
      </c>
      <c r="F110" t="s">
        <v>752</v>
      </c>
      <c r="G110" s="1">
        <v>43743</v>
      </c>
      <c r="H110" t="s">
        <v>2440</v>
      </c>
      <c r="I110">
        <v>0</v>
      </c>
      <c r="J110">
        <v>381</v>
      </c>
      <c r="L110" t="s">
        <v>2504</v>
      </c>
      <c r="M110" s="1" t="str">
        <f t="shared" si="4"/>
        <v/>
      </c>
      <c r="N110" t="str">
        <f t="shared" si="6"/>
        <v/>
      </c>
      <c r="O110" t="str">
        <f>VLOOKUP(F110,'Country Mapping'!$A$1:$C$330,2,FALSE)</f>
        <v>Eastern Europe</v>
      </c>
      <c r="P110" t="str">
        <f>VLOOKUP(F110,'Country Mapping'!$A$1:$C$330,3,FALSE)</f>
        <v>Europe</v>
      </c>
    </row>
    <row r="111" spans="1:16" x14ac:dyDescent="0.25">
      <c r="A111" t="s">
        <v>304</v>
      </c>
      <c r="B111" t="s">
        <v>2298</v>
      </c>
      <c r="C111" t="str">
        <f>VLOOKUP(B111,'Weight Classes'!$N$2:$O$18,2,FALSE)</f>
        <v>Super Welterweight</v>
      </c>
      <c r="D111">
        <f t="shared" si="5"/>
        <v>1</v>
      </c>
      <c r="E111" t="s">
        <v>2507</v>
      </c>
      <c r="F111" t="s">
        <v>734</v>
      </c>
      <c r="G111" s="1">
        <v>30752</v>
      </c>
      <c r="H111" t="s">
        <v>2364</v>
      </c>
      <c r="I111">
        <v>0</v>
      </c>
      <c r="J111">
        <v>204</v>
      </c>
      <c r="L111" t="s">
        <v>2508</v>
      </c>
      <c r="M111" s="1">
        <f t="shared" si="4"/>
        <v>30988</v>
      </c>
      <c r="N111">
        <f t="shared" si="6"/>
        <v>236</v>
      </c>
      <c r="O111" t="str">
        <f>VLOOKUP(F111,'Country Mapping'!$A$1:$C$330,2,FALSE)</f>
        <v>North America</v>
      </c>
      <c r="P111" t="str">
        <f>VLOOKUP(F111,'Country Mapping'!$A$1:$C$330,3,FALSE)</f>
        <v>North America</v>
      </c>
    </row>
    <row r="112" spans="1:16" x14ac:dyDescent="0.25">
      <c r="A112" t="s">
        <v>304</v>
      </c>
      <c r="B112" t="s">
        <v>2298</v>
      </c>
      <c r="C112" t="str">
        <f>VLOOKUP(B112,'Weight Classes'!$N$2:$O$18,2,FALSE)</f>
        <v>Super Welterweight</v>
      </c>
      <c r="D112">
        <f t="shared" si="5"/>
        <v>2</v>
      </c>
      <c r="E112" t="s">
        <v>2509</v>
      </c>
      <c r="F112" t="s">
        <v>747</v>
      </c>
      <c r="G112" s="1">
        <v>30988</v>
      </c>
      <c r="H112" t="s">
        <v>2440</v>
      </c>
      <c r="I112">
        <v>1</v>
      </c>
      <c r="J112">
        <v>579</v>
      </c>
      <c r="M112" s="1">
        <f t="shared" si="4"/>
        <v>31567</v>
      </c>
      <c r="N112">
        <f t="shared" si="6"/>
        <v>579</v>
      </c>
      <c r="O112" t="str">
        <f>VLOOKUP(F112,'Country Mapping'!$A$1:$C$330,2,FALSE)</f>
        <v>Caribbean</v>
      </c>
      <c r="P112" t="str">
        <f>VLOOKUP(F112,'Country Mapping'!$A$1:$C$330,3,FALSE)</f>
        <v>North America</v>
      </c>
    </row>
    <row r="113" spans="1:16" x14ac:dyDescent="0.25">
      <c r="A113" t="s">
        <v>304</v>
      </c>
      <c r="B113" t="s">
        <v>2298</v>
      </c>
      <c r="C113" t="str">
        <f>VLOOKUP(B113,'Weight Classes'!$N$2:$O$18,2,FALSE)</f>
        <v>Super Welterweight</v>
      </c>
      <c r="D113">
        <f t="shared" si="5"/>
        <v>3</v>
      </c>
      <c r="E113" t="s">
        <v>2510</v>
      </c>
      <c r="F113" t="s">
        <v>734</v>
      </c>
      <c r="G113" s="1">
        <v>31567</v>
      </c>
      <c r="H113" t="s">
        <v>2511</v>
      </c>
      <c r="I113">
        <v>2</v>
      </c>
      <c r="J113">
        <v>388</v>
      </c>
      <c r="M113" s="1">
        <f t="shared" si="4"/>
        <v>31955</v>
      </c>
      <c r="N113">
        <f t="shared" si="6"/>
        <v>388</v>
      </c>
      <c r="O113" t="str">
        <f>VLOOKUP(F113,'Country Mapping'!$A$1:$C$330,2,FALSE)</f>
        <v>North America</v>
      </c>
      <c r="P113" t="str">
        <f>VLOOKUP(F113,'Country Mapping'!$A$1:$C$330,3,FALSE)</f>
        <v>North America</v>
      </c>
    </row>
    <row r="114" spans="1:16" x14ac:dyDescent="0.25">
      <c r="A114" t="s">
        <v>304</v>
      </c>
      <c r="B114" t="s">
        <v>2298</v>
      </c>
      <c r="C114" t="str">
        <f>VLOOKUP(B114,'Weight Classes'!$N$2:$O$18,2,FALSE)</f>
        <v>Super Welterweight</v>
      </c>
      <c r="D114">
        <f t="shared" si="5"/>
        <v>4</v>
      </c>
      <c r="E114" t="s">
        <v>2512</v>
      </c>
      <c r="F114" t="s">
        <v>764</v>
      </c>
      <c r="G114" s="1">
        <v>31955</v>
      </c>
      <c r="H114" t="s">
        <v>2467</v>
      </c>
      <c r="I114">
        <v>1</v>
      </c>
      <c r="J114">
        <v>496</v>
      </c>
      <c r="M114" s="1">
        <f t="shared" si="4"/>
        <v>32451</v>
      </c>
      <c r="N114">
        <f t="shared" si="6"/>
        <v>496</v>
      </c>
      <c r="O114" t="str">
        <f>VLOOKUP(F114,'Country Mapping'!$A$1:$C$330,2,FALSE)</f>
        <v>North America</v>
      </c>
      <c r="P114" t="str">
        <f>VLOOKUP(F114,'Country Mapping'!$A$1:$C$330,3,FALSE)</f>
        <v>North America</v>
      </c>
    </row>
    <row r="115" spans="1:16" x14ac:dyDescent="0.25">
      <c r="A115" t="s">
        <v>304</v>
      </c>
      <c r="B115" t="s">
        <v>2298</v>
      </c>
      <c r="C115" t="str">
        <f>VLOOKUP(B115,'Weight Classes'!$N$2:$O$18,2,FALSE)</f>
        <v>Super Welterweight</v>
      </c>
      <c r="D115">
        <f t="shared" si="5"/>
        <v>5</v>
      </c>
      <c r="E115" t="s">
        <v>2513</v>
      </c>
      <c r="F115" t="s">
        <v>734</v>
      </c>
      <c r="G115" s="1">
        <v>32451</v>
      </c>
      <c r="H115" t="s">
        <v>2352</v>
      </c>
      <c r="I115">
        <v>0</v>
      </c>
      <c r="J115">
        <v>93</v>
      </c>
      <c r="M115" s="1">
        <f t="shared" si="4"/>
        <v>32544</v>
      </c>
      <c r="N115">
        <f t="shared" si="6"/>
        <v>93</v>
      </c>
      <c r="O115" t="str">
        <f>VLOOKUP(F115,'Country Mapping'!$A$1:$C$330,2,FALSE)</f>
        <v>North America</v>
      </c>
      <c r="P115" t="str">
        <f>VLOOKUP(F115,'Country Mapping'!$A$1:$C$330,3,FALSE)</f>
        <v>North America</v>
      </c>
    </row>
    <row r="116" spans="1:16" x14ac:dyDescent="0.25">
      <c r="A116" t="s">
        <v>304</v>
      </c>
      <c r="B116" t="s">
        <v>2298</v>
      </c>
      <c r="C116" t="str">
        <f>VLOOKUP(B116,'Weight Classes'!$N$2:$O$18,2,FALSE)</f>
        <v>Super Welterweight</v>
      </c>
      <c r="D116">
        <f t="shared" si="5"/>
        <v>6</v>
      </c>
      <c r="E116" t="s">
        <v>2452</v>
      </c>
      <c r="F116" t="s">
        <v>734</v>
      </c>
      <c r="G116" s="1">
        <v>32544</v>
      </c>
      <c r="H116" t="s">
        <v>2352</v>
      </c>
      <c r="I116">
        <v>0</v>
      </c>
      <c r="J116">
        <v>160</v>
      </c>
      <c r="M116" s="1">
        <f t="shared" si="4"/>
        <v>32704</v>
      </c>
      <c r="N116">
        <f t="shared" si="6"/>
        <v>160</v>
      </c>
      <c r="O116" t="str">
        <f>VLOOKUP(F116,'Country Mapping'!$A$1:$C$330,2,FALSE)</f>
        <v>North America</v>
      </c>
      <c r="P116" t="str">
        <f>VLOOKUP(F116,'Country Mapping'!$A$1:$C$330,3,FALSE)</f>
        <v>North America</v>
      </c>
    </row>
    <row r="117" spans="1:16" x14ac:dyDescent="0.25">
      <c r="A117" t="s">
        <v>304</v>
      </c>
      <c r="B117" t="s">
        <v>2298</v>
      </c>
      <c r="C117" t="str">
        <f>VLOOKUP(B117,'Weight Classes'!$N$2:$O$18,2,FALSE)</f>
        <v>Super Welterweight</v>
      </c>
      <c r="D117">
        <f t="shared" si="5"/>
        <v>7</v>
      </c>
      <c r="E117" t="s">
        <v>1435</v>
      </c>
      <c r="F117" t="s">
        <v>759</v>
      </c>
      <c r="G117" s="1">
        <v>32704</v>
      </c>
      <c r="H117" t="s">
        <v>2364</v>
      </c>
      <c r="I117">
        <v>11</v>
      </c>
      <c r="J117">
        <v>1890</v>
      </c>
      <c r="M117" s="1">
        <f t="shared" si="4"/>
        <v>34594</v>
      </c>
      <c r="N117">
        <f t="shared" si="6"/>
        <v>1890</v>
      </c>
      <c r="O117" t="str">
        <f>VLOOKUP(F117,'Country Mapping'!$A$1:$C$330,2,FALSE)</f>
        <v>Western Europe</v>
      </c>
      <c r="P117" t="str">
        <f>VLOOKUP(F117,'Country Mapping'!$A$1:$C$330,3,FALSE)</f>
        <v>Europe</v>
      </c>
    </row>
    <row r="118" spans="1:16" x14ac:dyDescent="0.25">
      <c r="A118" t="s">
        <v>304</v>
      </c>
      <c r="B118" t="s">
        <v>2298</v>
      </c>
      <c r="C118" t="str">
        <f>VLOOKUP(B118,'Weight Classes'!$N$2:$O$18,2,FALSE)</f>
        <v>Super Welterweight</v>
      </c>
      <c r="D118">
        <f t="shared" si="5"/>
        <v>8</v>
      </c>
      <c r="E118" t="s">
        <v>2514</v>
      </c>
      <c r="F118" t="s">
        <v>734</v>
      </c>
      <c r="G118" s="1">
        <v>34594</v>
      </c>
      <c r="H118" t="s">
        <v>2364</v>
      </c>
      <c r="I118">
        <v>1</v>
      </c>
      <c r="J118">
        <v>329</v>
      </c>
      <c r="M118" s="1">
        <f t="shared" si="4"/>
        <v>34923</v>
      </c>
      <c r="N118">
        <f t="shared" si="6"/>
        <v>329</v>
      </c>
      <c r="O118" t="str">
        <f>VLOOKUP(F118,'Country Mapping'!$A$1:$C$330,2,FALSE)</f>
        <v>North America</v>
      </c>
      <c r="P118" t="str">
        <f>VLOOKUP(F118,'Country Mapping'!$A$1:$C$330,3,FALSE)</f>
        <v>North America</v>
      </c>
    </row>
    <row r="119" spans="1:16" x14ac:dyDescent="0.25">
      <c r="A119" t="s">
        <v>304</v>
      </c>
      <c r="B119" t="s">
        <v>2298</v>
      </c>
      <c r="C119" t="str">
        <f>VLOOKUP(B119,'Weight Classes'!$N$2:$O$18,2,FALSE)</f>
        <v>Super Welterweight</v>
      </c>
      <c r="D119">
        <f t="shared" si="5"/>
        <v>9</v>
      </c>
      <c r="E119" t="s">
        <v>2515</v>
      </c>
      <c r="F119" t="s">
        <v>734</v>
      </c>
      <c r="G119" s="1">
        <v>34923</v>
      </c>
      <c r="H119" t="s">
        <v>2353</v>
      </c>
      <c r="I119">
        <v>0</v>
      </c>
      <c r="J119">
        <v>126</v>
      </c>
      <c r="M119" s="1">
        <f t="shared" si="4"/>
        <v>35049</v>
      </c>
      <c r="N119">
        <f t="shared" si="6"/>
        <v>126</v>
      </c>
      <c r="O119" t="str">
        <f>VLOOKUP(F119,'Country Mapping'!$A$1:$C$330,2,FALSE)</f>
        <v>North America</v>
      </c>
      <c r="P119" t="str">
        <f>VLOOKUP(F119,'Country Mapping'!$A$1:$C$330,3,FALSE)</f>
        <v>North America</v>
      </c>
    </row>
    <row r="120" spans="1:16" x14ac:dyDescent="0.25">
      <c r="A120" t="s">
        <v>304</v>
      </c>
      <c r="B120" t="s">
        <v>2298</v>
      </c>
      <c r="C120" t="str">
        <f>VLOOKUP(B120,'Weight Classes'!$N$2:$O$18,2,FALSE)</f>
        <v>Super Welterweight</v>
      </c>
      <c r="D120">
        <f t="shared" si="5"/>
        <v>10</v>
      </c>
      <c r="E120" t="s">
        <v>1439</v>
      </c>
      <c r="F120" t="s">
        <v>734</v>
      </c>
      <c r="G120" s="1">
        <v>35049</v>
      </c>
      <c r="H120" t="s">
        <v>2353</v>
      </c>
      <c r="I120">
        <v>4</v>
      </c>
      <c r="J120">
        <v>440</v>
      </c>
      <c r="K120" s="1">
        <v>35490</v>
      </c>
      <c r="L120" t="s">
        <v>2516</v>
      </c>
      <c r="M120" s="1">
        <f t="shared" si="4"/>
        <v>35532</v>
      </c>
      <c r="N120">
        <f t="shared" si="6"/>
        <v>483</v>
      </c>
      <c r="O120" t="str">
        <f>VLOOKUP(F120,'Country Mapping'!$A$1:$C$330,2,FALSE)</f>
        <v>North America</v>
      </c>
      <c r="P120" t="str">
        <f>VLOOKUP(F120,'Country Mapping'!$A$1:$C$330,3,FALSE)</f>
        <v>North America</v>
      </c>
    </row>
    <row r="121" spans="1:16" x14ac:dyDescent="0.25">
      <c r="A121" t="s">
        <v>304</v>
      </c>
      <c r="B121" t="s">
        <v>2298</v>
      </c>
      <c r="C121" t="str">
        <f>VLOOKUP(B121,'Weight Classes'!$N$2:$O$18,2,FALSE)</f>
        <v>Super Welterweight</v>
      </c>
      <c r="D121">
        <f t="shared" si="5"/>
        <v>11</v>
      </c>
      <c r="E121" t="s">
        <v>2517</v>
      </c>
      <c r="F121" t="s">
        <v>734</v>
      </c>
      <c r="G121" s="1">
        <v>35532</v>
      </c>
      <c r="H121" t="s">
        <v>2353</v>
      </c>
      <c r="I121">
        <v>2</v>
      </c>
      <c r="J121">
        <v>238</v>
      </c>
      <c r="L121" t="s">
        <v>2518</v>
      </c>
      <c r="M121" s="1">
        <f t="shared" si="4"/>
        <v>35770</v>
      </c>
      <c r="N121">
        <f t="shared" si="6"/>
        <v>238</v>
      </c>
      <c r="O121" t="str">
        <f>VLOOKUP(F121,'Country Mapping'!$A$1:$C$330,2,FALSE)</f>
        <v>North America</v>
      </c>
      <c r="P121" t="str">
        <f>VLOOKUP(F121,'Country Mapping'!$A$1:$C$330,3,FALSE)</f>
        <v>North America</v>
      </c>
    </row>
    <row r="122" spans="1:16" x14ac:dyDescent="0.25">
      <c r="A122" t="s">
        <v>304</v>
      </c>
      <c r="B122" t="s">
        <v>2298</v>
      </c>
      <c r="C122" t="str">
        <f>VLOOKUP(B122,'Weight Classes'!$N$2:$O$18,2,FALSE)</f>
        <v>Super Welterweight</v>
      </c>
      <c r="D122">
        <f t="shared" si="5"/>
        <v>12</v>
      </c>
      <c r="E122" t="s">
        <v>2519</v>
      </c>
      <c r="F122" t="s">
        <v>768</v>
      </c>
      <c r="G122" s="1">
        <v>35770</v>
      </c>
      <c r="H122" t="s">
        <v>2364</v>
      </c>
      <c r="I122">
        <v>3</v>
      </c>
      <c r="J122">
        <v>371</v>
      </c>
      <c r="M122" s="1">
        <f t="shared" si="4"/>
        <v>36141</v>
      </c>
      <c r="N122">
        <f t="shared" si="6"/>
        <v>371</v>
      </c>
      <c r="O122" t="str">
        <f>VLOOKUP(F122,'Country Mapping'!$A$1:$C$330,2,FALSE)</f>
        <v>North America</v>
      </c>
      <c r="P122" t="str">
        <f>VLOOKUP(F122,'Country Mapping'!$A$1:$C$330,3,FALSE)</f>
        <v>North America</v>
      </c>
    </row>
    <row r="123" spans="1:16" x14ac:dyDescent="0.25">
      <c r="A123" t="s">
        <v>304</v>
      </c>
      <c r="B123" t="s">
        <v>2298</v>
      </c>
      <c r="C123" t="str">
        <f>VLOOKUP(B123,'Weight Classes'!$N$2:$O$18,2,FALSE)</f>
        <v>Super Welterweight</v>
      </c>
      <c r="D123">
        <f t="shared" si="5"/>
        <v>13</v>
      </c>
      <c r="E123" t="s">
        <v>2520</v>
      </c>
      <c r="F123" t="s">
        <v>734</v>
      </c>
      <c r="G123" s="1">
        <v>36141</v>
      </c>
      <c r="H123" t="s">
        <v>2364</v>
      </c>
      <c r="I123">
        <v>5</v>
      </c>
      <c r="J123">
        <v>721</v>
      </c>
      <c r="M123" s="1">
        <f t="shared" si="4"/>
        <v>36862</v>
      </c>
      <c r="N123">
        <f t="shared" si="6"/>
        <v>721</v>
      </c>
      <c r="O123" t="str">
        <f>VLOOKUP(F123,'Country Mapping'!$A$1:$C$330,2,FALSE)</f>
        <v>North America</v>
      </c>
      <c r="P123" t="str">
        <f>VLOOKUP(F123,'Country Mapping'!$A$1:$C$330,3,FALSE)</f>
        <v>North America</v>
      </c>
    </row>
    <row r="124" spans="1:16" x14ac:dyDescent="0.25">
      <c r="A124" t="s">
        <v>304</v>
      </c>
      <c r="B124" t="s">
        <v>2298</v>
      </c>
      <c r="C124" t="str">
        <f>VLOOKUP(B124,'Weight Classes'!$N$2:$O$18,2,FALSE)</f>
        <v>Super Welterweight</v>
      </c>
      <c r="D124">
        <f t="shared" si="5"/>
        <v>14</v>
      </c>
      <c r="E124" t="s">
        <v>482</v>
      </c>
      <c r="F124" t="s">
        <v>747</v>
      </c>
      <c r="G124" s="1">
        <v>36862</v>
      </c>
      <c r="H124" t="s">
        <v>2353</v>
      </c>
      <c r="I124">
        <v>0</v>
      </c>
      <c r="J124">
        <v>149</v>
      </c>
      <c r="K124" s="1">
        <v>37023</v>
      </c>
      <c r="L124" t="s">
        <v>2521</v>
      </c>
      <c r="M124" s="1">
        <f t="shared" si="4"/>
        <v>37176</v>
      </c>
      <c r="N124">
        <f t="shared" si="6"/>
        <v>314</v>
      </c>
      <c r="O124" t="str">
        <f>VLOOKUP(F124,'Country Mapping'!$A$1:$C$330,2,FALSE)</f>
        <v>Caribbean</v>
      </c>
      <c r="P124" t="str">
        <f>VLOOKUP(F124,'Country Mapping'!$A$1:$C$330,3,FALSE)</f>
        <v>North America</v>
      </c>
    </row>
    <row r="125" spans="1:16" x14ac:dyDescent="0.25">
      <c r="A125" t="s">
        <v>304</v>
      </c>
      <c r="B125" t="s">
        <v>2298</v>
      </c>
      <c r="C125" t="str">
        <f>VLOOKUP(B125,'Weight Classes'!$N$2:$O$18,2,FALSE)</f>
        <v>Super Welterweight</v>
      </c>
      <c r="D125">
        <f t="shared" si="5"/>
        <v>15</v>
      </c>
      <c r="E125" t="s">
        <v>2522</v>
      </c>
      <c r="F125" t="s">
        <v>734</v>
      </c>
      <c r="G125" s="1">
        <v>37176</v>
      </c>
      <c r="H125" t="s">
        <v>2427</v>
      </c>
      <c r="I125">
        <v>5</v>
      </c>
      <c r="J125">
        <v>920</v>
      </c>
      <c r="K125" s="1">
        <v>38096</v>
      </c>
      <c r="L125" t="s">
        <v>3013</v>
      </c>
      <c r="M125" s="1">
        <f t="shared" si="4"/>
        <v>38143</v>
      </c>
      <c r="N125">
        <f t="shared" si="6"/>
        <v>967</v>
      </c>
      <c r="O125" t="str">
        <f>VLOOKUP(F125,'Country Mapping'!$A$1:$C$330,2,FALSE)</f>
        <v>North America</v>
      </c>
      <c r="P125" t="str">
        <f>VLOOKUP(F125,'Country Mapping'!$A$1:$C$330,3,FALSE)</f>
        <v>North America</v>
      </c>
    </row>
    <row r="126" spans="1:16" x14ac:dyDescent="0.25">
      <c r="A126" t="s">
        <v>304</v>
      </c>
      <c r="B126" t="s">
        <v>2298</v>
      </c>
      <c r="C126" t="str">
        <f>VLOOKUP(B126,'Weight Classes'!$N$2:$O$18,2,FALSE)</f>
        <v>Super Welterweight</v>
      </c>
      <c r="D126">
        <f t="shared" si="5"/>
        <v>16</v>
      </c>
      <c r="E126" t="s">
        <v>1898</v>
      </c>
      <c r="F126" t="s">
        <v>2304</v>
      </c>
      <c r="G126" s="1">
        <v>38143</v>
      </c>
      <c r="H126" t="s">
        <v>2524</v>
      </c>
      <c r="I126">
        <v>0</v>
      </c>
      <c r="J126">
        <v>119</v>
      </c>
      <c r="L126" t="s">
        <v>2523</v>
      </c>
      <c r="M126" s="1">
        <f t="shared" si="4"/>
        <v>38262</v>
      </c>
      <c r="N126">
        <f t="shared" si="6"/>
        <v>119</v>
      </c>
      <c r="O126" t="str">
        <f>VLOOKUP(F126,'Country Mapping'!$A$1:$C$330,2,FALSE)</f>
        <v>Central America</v>
      </c>
      <c r="P126" t="str">
        <f>VLOOKUP(F126,'Country Mapping'!$A$1:$C$330,3,FALSE)</f>
        <v>North America</v>
      </c>
    </row>
    <row r="127" spans="1:16" x14ac:dyDescent="0.25">
      <c r="A127" t="s">
        <v>304</v>
      </c>
      <c r="B127" t="s">
        <v>2298</v>
      </c>
      <c r="C127" t="str">
        <f>VLOOKUP(B127,'Weight Classes'!$N$2:$O$18,2,FALSE)</f>
        <v>Super Welterweight</v>
      </c>
      <c r="D127">
        <f t="shared" si="5"/>
        <v>17</v>
      </c>
      <c r="E127" t="s">
        <v>2525</v>
      </c>
      <c r="F127" t="s">
        <v>776</v>
      </c>
      <c r="G127" s="1">
        <v>38262</v>
      </c>
      <c r="H127" t="s">
        <v>2353</v>
      </c>
      <c r="I127">
        <v>1</v>
      </c>
      <c r="J127">
        <v>285</v>
      </c>
      <c r="M127" s="1">
        <f t="shared" si="4"/>
        <v>38547</v>
      </c>
      <c r="N127">
        <f t="shared" si="6"/>
        <v>285</v>
      </c>
      <c r="O127" t="str">
        <f>VLOOKUP(F127,'Country Mapping'!$A$1:$C$330,2,FALSE)</f>
        <v>Sub-Saharan Africa</v>
      </c>
      <c r="P127" t="str">
        <f>VLOOKUP(F127,'Country Mapping'!$A$1:$C$330,3,FALSE)</f>
        <v>Africa</v>
      </c>
    </row>
    <row r="128" spans="1:16" x14ac:dyDescent="0.25">
      <c r="A128" t="s">
        <v>304</v>
      </c>
      <c r="B128" t="s">
        <v>2298</v>
      </c>
      <c r="C128" t="str">
        <f>VLOOKUP(B128,'Weight Classes'!$N$2:$O$18,2,FALSE)</f>
        <v>Super Welterweight</v>
      </c>
      <c r="D128">
        <f t="shared" si="5"/>
        <v>18</v>
      </c>
      <c r="E128" t="s">
        <v>2526</v>
      </c>
      <c r="F128" t="s">
        <v>737</v>
      </c>
      <c r="G128" s="1">
        <v>38547</v>
      </c>
      <c r="H128" t="s">
        <v>2353</v>
      </c>
      <c r="I128">
        <v>0</v>
      </c>
      <c r="J128">
        <v>329</v>
      </c>
      <c r="M128" s="1">
        <f t="shared" si="4"/>
        <v>38906</v>
      </c>
      <c r="N128">
        <f t="shared" si="6"/>
        <v>359</v>
      </c>
      <c r="O128" t="str">
        <f>VLOOKUP(F128,'Country Mapping'!$A$1:$C$330,2,FALSE)</f>
        <v>Eastern Europe</v>
      </c>
      <c r="P128" t="str">
        <f>VLOOKUP(F128,'Country Mapping'!$A$1:$C$330,3,FALSE)</f>
        <v>Europe</v>
      </c>
    </row>
    <row r="129" spans="1:16" x14ac:dyDescent="0.25">
      <c r="A129" t="s">
        <v>304</v>
      </c>
      <c r="B129" t="s">
        <v>2298</v>
      </c>
      <c r="C129" t="str">
        <f>VLOOKUP(B129,'Weight Classes'!$N$2:$O$18,2,FALSE)</f>
        <v>Super Welterweight</v>
      </c>
      <c r="D129">
        <f t="shared" si="5"/>
        <v>19</v>
      </c>
      <c r="E129" t="s">
        <v>1466</v>
      </c>
      <c r="F129" t="s">
        <v>734</v>
      </c>
      <c r="G129" s="1">
        <v>38906</v>
      </c>
      <c r="H129" t="s">
        <v>2527</v>
      </c>
      <c r="I129">
        <v>1</v>
      </c>
      <c r="J129">
        <v>658</v>
      </c>
      <c r="M129" s="1">
        <f t="shared" si="4"/>
        <v>39534</v>
      </c>
      <c r="N129">
        <f t="shared" si="6"/>
        <v>628</v>
      </c>
      <c r="O129" t="str">
        <f>VLOOKUP(F129,'Country Mapping'!$A$1:$C$330,2,FALSE)</f>
        <v>North America</v>
      </c>
      <c r="P129" t="str">
        <f>VLOOKUP(F129,'Country Mapping'!$A$1:$C$330,3,FALSE)</f>
        <v>North America</v>
      </c>
    </row>
    <row r="130" spans="1:16" x14ac:dyDescent="0.25">
      <c r="A130" t="s">
        <v>304</v>
      </c>
      <c r="B130" t="s">
        <v>2298</v>
      </c>
      <c r="C130" t="str">
        <f>VLOOKUP(B130,'Weight Classes'!$N$2:$O$18,2,FALSE)</f>
        <v>Super Welterweight</v>
      </c>
      <c r="D130">
        <f t="shared" si="5"/>
        <v>20</v>
      </c>
      <c r="E130" t="s">
        <v>2528</v>
      </c>
      <c r="F130" t="s">
        <v>2304</v>
      </c>
      <c r="G130" s="1">
        <v>39534</v>
      </c>
      <c r="H130" t="s">
        <v>2527</v>
      </c>
      <c r="I130">
        <v>0</v>
      </c>
      <c r="J130">
        <v>218</v>
      </c>
      <c r="K130" s="1">
        <v>39753</v>
      </c>
      <c r="L130" t="s">
        <v>2529</v>
      </c>
      <c r="M130" s="1">
        <f t="shared" si="4"/>
        <v>39927</v>
      </c>
      <c r="N130">
        <f t="shared" si="6"/>
        <v>393</v>
      </c>
      <c r="O130" t="str">
        <f>VLOOKUP(F130,'Country Mapping'!$A$1:$C$330,2,FALSE)</f>
        <v>Central America</v>
      </c>
      <c r="P130" t="str">
        <f>VLOOKUP(F130,'Country Mapping'!$A$1:$C$330,3,FALSE)</f>
        <v>North America</v>
      </c>
    </row>
    <row r="131" spans="1:16" x14ac:dyDescent="0.25">
      <c r="A131" t="s">
        <v>304</v>
      </c>
      <c r="B131" t="s">
        <v>2298</v>
      </c>
      <c r="C131" t="str">
        <f>VLOOKUP(B131,'Weight Classes'!$N$2:$O$18,2,FALSE)</f>
        <v>Super Welterweight</v>
      </c>
      <c r="D131">
        <f t="shared" si="5"/>
        <v>21</v>
      </c>
      <c r="E131" t="s">
        <v>2530</v>
      </c>
      <c r="F131" t="s">
        <v>734</v>
      </c>
      <c r="G131" s="1">
        <v>39927</v>
      </c>
      <c r="H131" t="s">
        <v>2527</v>
      </c>
      <c r="I131">
        <v>0</v>
      </c>
      <c r="J131">
        <v>470</v>
      </c>
      <c r="L131" t="s">
        <v>2531</v>
      </c>
      <c r="M131" s="1">
        <f t="shared" ref="M131:M194" si="7">IF(B132=B131,G132,"")</f>
        <v>40397</v>
      </c>
      <c r="N131">
        <f t="shared" si="6"/>
        <v>470</v>
      </c>
      <c r="O131" t="str">
        <f>VLOOKUP(F131,'Country Mapping'!$A$1:$C$330,2,FALSE)</f>
        <v>North America</v>
      </c>
      <c r="P131" t="str">
        <f>VLOOKUP(F131,'Country Mapping'!$A$1:$C$330,3,FALSE)</f>
        <v>North America</v>
      </c>
    </row>
    <row r="132" spans="1:16" x14ac:dyDescent="0.25">
      <c r="A132" t="s">
        <v>304</v>
      </c>
      <c r="B132" t="s">
        <v>2298</v>
      </c>
      <c r="C132" t="str">
        <f>VLOOKUP(B132,'Weight Classes'!$N$2:$O$18,2,FALSE)</f>
        <v>Super Welterweight</v>
      </c>
      <c r="D132">
        <f t="shared" ref="D132:D195" si="8">IF(B132=B131,D131+1,1)</f>
        <v>22</v>
      </c>
      <c r="E132" t="s">
        <v>2532</v>
      </c>
      <c r="F132" t="s">
        <v>734</v>
      </c>
      <c r="G132" s="1">
        <v>40397</v>
      </c>
      <c r="H132" t="s">
        <v>2527</v>
      </c>
      <c r="I132">
        <v>2</v>
      </c>
      <c r="J132">
        <v>931</v>
      </c>
      <c r="M132" s="1">
        <f t="shared" si="7"/>
        <v>41328</v>
      </c>
      <c r="N132">
        <f t="shared" ref="N132:N195" si="9">IF(B132=B133,M132-G132,"")</f>
        <v>931</v>
      </c>
      <c r="O132" t="str">
        <f>VLOOKUP(F132,'Country Mapping'!$A$1:$C$330,2,FALSE)</f>
        <v>North America</v>
      </c>
      <c r="P132" t="str">
        <f>VLOOKUP(F132,'Country Mapping'!$A$1:$C$330,3,FALSE)</f>
        <v>North America</v>
      </c>
    </row>
    <row r="133" spans="1:16" x14ac:dyDescent="0.25">
      <c r="A133" t="s">
        <v>304</v>
      </c>
      <c r="B133" t="s">
        <v>2298</v>
      </c>
      <c r="C133" t="str">
        <f>VLOOKUP(B133,'Weight Classes'!$N$2:$O$18,2,FALSE)</f>
        <v>Super Welterweight</v>
      </c>
      <c r="D133">
        <f t="shared" si="8"/>
        <v>23</v>
      </c>
      <c r="E133" t="s">
        <v>2533</v>
      </c>
      <c r="F133" t="s">
        <v>734</v>
      </c>
      <c r="G133" s="1">
        <v>41328</v>
      </c>
      <c r="H133" t="s">
        <v>2534</v>
      </c>
      <c r="I133">
        <v>0</v>
      </c>
      <c r="J133">
        <v>203</v>
      </c>
      <c r="M133" s="1">
        <f t="shared" si="7"/>
        <v>41531</v>
      </c>
      <c r="N133">
        <f t="shared" si="9"/>
        <v>203</v>
      </c>
      <c r="O133" t="str">
        <f>VLOOKUP(F133,'Country Mapping'!$A$1:$C$330,2,FALSE)</f>
        <v>North America</v>
      </c>
      <c r="P133" t="str">
        <f>VLOOKUP(F133,'Country Mapping'!$A$1:$C$330,3,FALSE)</f>
        <v>North America</v>
      </c>
    </row>
    <row r="134" spans="1:16" x14ac:dyDescent="0.25">
      <c r="A134" t="s">
        <v>304</v>
      </c>
      <c r="B134" t="s">
        <v>2298</v>
      </c>
      <c r="C134" t="str">
        <f>VLOOKUP(B134,'Weight Classes'!$N$2:$O$18,2,FALSE)</f>
        <v>Super Welterweight</v>
      </c>
      <c r="D134">
        <f t="shared" si="8"/>
        <v>24</v>
      </c>
      <c r="E134" t="s">
        <v>2535</v>
      </c>
      <c r="F134" t="s">
        <v>768</v>
      </c>
      <c r="G134" s="1">
        <v>41531</v>
      </c>
      <c r="H134" t="s">
        <v>2352</v>
      </c>
      <c r="I134">
        <v>0</v>
      </c>
      <c r="J134">
        <v>392</v>
      </c>
      <c r="M134" s="1">
        <f t="shared" si="7"/>
        <v>41923</v>
      </c>
      <c r="N134">
        <f t="shared" si="9"/>
        <v>392</v>
      </c>
      <c r="O134" t="str">
        <f>VLOOKUP(F134,'Country Mapping'!$A$1:$C$330,2,FALSE)</f>
        <v>North America</v>
      </c>
      <c r="P134" t="str">
        <f>VLOOKUP(F134,'Country Mapping'!$A$1:$C$330,3,FALSE)</f>
        <v>North America</v>
      </c>
    </row>
    <row r="135" spans="1:16" x14ac:dyDescent="0.25">
      <c r="A135" t="s">
        <v>304</v>
      </c>
      <c r="B135" t="s">
        <v>2298</v>
      </c>
      <c r="C135" t="str">
        <f>VLOOKUP(B135,'Weight Classes'!$N$2:$O$18,2,FALSE)</f>
        <v>Super Welterweight</v>
      </c>
      <c r="D135">
        <f t="shared" si="8"/>
        <v>25</v>
      </c>
      <c r="E135" t="s">
        <v>2536</v>
      </c>
      <c r="F135" t="s">
        <v>734</v>
      </c>
      <c r="G135" s="1">
        <v>41923</v>
      </c>
      <c r="H135" t="s">
        <v>2010</v>
      </c>
      <c r="I135">
        <v>0</v>
      </c>
      <c r="J135">
        <v>336</v>
      </c>
      <c r="M135" s="1">
        <f t="shared" si="7"/>
        <v>42259</v>
      </c>
      <c r="N135">
        <f t="shared" si="9"/>
        <v>336</v>
      </c>
      <c r="O135" t="str">
        <f>VLOOKUP(F135,'Country Mapping'!$A$1:$C$330,2,FALSE)</f>
        <v>North America</v>
      </c>
      <c r="P135" t="str">
        <f>VLOOKUP(F135,'Country Mapping'!$A$1:$C$330,3,FALSE)</f>
        <v>North America</v>
      </c>
    </row>
    <row r="136" spans="1:16" x14ac:dyDescent="0.25">
      <c r="A136" t="s">
        <v>304</v>
      </c>
      <c r="B136" t="s">
        <v>2298</v>
      </c>
      <c r="C136" t="str">
        <f>VLOOKUP(B136,'Weight Classes'!$N$2:$O$18,2,FALSE)</f>
        <v>Super Welterweight</v>
      </c>
      <c r="D136">
        <f t="shared" si="8"/>
        <v>26</v>
      </c>
      <c r="E136" t="s">
        <v>2537</v>
      </c>
      <c r="F136" t="s">
        <v>734</v>
      </c>
      <c r="G136" s="1">
        <v>42259</v>
      </c>
      <c r="H136" t="s">
        <v>2538</v>
      </c>
      <c r="I136">
        <v>3</v>
      </c>
      <c r="J136">
        <v>523</v>
      </c>
      <c r="K136" s="1">
        <v>42782</v>
      </c>
      <c r="L136" t="s">
        <v>2539</v>
      </c>
      <c r="M136" s="1">
        <f t="shared" si="7"/>
        <v>42791</v>
      </c>
      <c r="N136">
        <f t="shared" si="9"/>
        <v>532</v>
      </c>
      <c r="O136" t="str">
        <f>VLOOKUP(F136,'Country Mapping'!$A$1:$C$330,2,FALSE)</f>
        <v>North America</v>
      </c>
      <c r="P136" t="str">
        <f>VLOOKUP(F136,'Country Mapping'!$A$1:$C$330,3,FALSE)</f>
        <v>North America</v>
      </c>
    </row>
    <row r="137" spans="1:16" x14ac:dyDescent="0.25">
      <c r="A137" t="s">
        <v>304</v>
      </c>
      <c r="B137" t="s">
        <v>2298</v>
      </c>
      <c r="C137" t="str">
        <f>VLOOKUP(B137,'Weight Classes'!$N$2:$O$18,2,FALSE)</f>
        <v>Super Welterweight</v>
      </c>
      <c r="D137">
        <f t="shared" si="8"/>
        <v>27</v>
      </c>
      <c r="E137" t="s">
        <v>2540</v>
      </c>
      <c r="F137" t="s">
        <v>734</v>
      </c>
      <c r="G137" s="1">
        <v>42791</v>
      </c>
      <c r="H137" t="s">
        <v>2542</v>
      </c>
      <c r="I137">
        <v>3</v>
      </c>
      <c r="J137">
        <v>805</v>
      </c>
      <c r="L137" t="s">
        <v>2541</v>
      </c>
      <c r="M137" s="1">
        <f t="shared" si="7"/>
        <v>43596</v>
      </c>
      <c r="N137">
        <f t="shared" si="9"/>
        <v>805</v>
      </c>
      <c r="O137" t="str">
        <f>VLOOKUP(F137,'Country Mapping'!$A$1:$C$330,2,FALSE)</f>
        <v>North America</v>
      </c>
      <c r="P137" t="str">
        <f>VLOOKUP(F137,'Country Mapping'!$A$1:$C$330,3,FALSE)</f>
        <v>North America</v>
      </c>
    </row>
    <row r="138" spans="1:16" x14ac:dyDescent="0.25">
      <c r="A138" t="s">
        <v>304</v>
      </c>
      <c r="B138" t="s">
        <v>2298</v>
      </c>
      <c r="C138" t="str">
        <f>VLOOKUP(B138,'Weight Classes'!$N$2:$O$18,2,FALSE)</f>
        <v>Super Welterweight</v>
      </c>
      <c r="D138">
        <f t="shared" si="8"/>
        <v>28</v>
      </c>
      <c r="E138" t="s">
        <v>2543</v>
      </c>
      <c r="F138" t="s">
        <v>734</v>
      </c>
      <c r="G138" s="1">
        <v>43596</v>
      </c>
      <c r="H138" t="s">
        <v>2544</v>
      </c>
      <c r="I138">
        <v>0</v>
      </c>
      <c r="J138">
        <v>252</v>
      </c>
      <c r="M138" s="1">
        <f t="shared" si="7"/>
        <v>43848</v>
      </c>
      <c r="N138">
        <f t="shared" si="9"/>
        <v>252</v>
      </c>
      <c r="O138" t="str">
        <f>VLOOKUP(F138,'Country Mapping'!$A$1:$C$330,2,FALSE)</f>
        <v>North America</v>
      </c>
      <c r="P138" t="str">
        <f>VLOOKUP(F138,'Country Mapping'!$A$1:$C$330,3,FALSE)</f>
        <v>North America</v>
      </c>
    </row>
    <row r="139" spans="1:16" x14ac:dyDescent="0.25">
      <c r="A139" t="s">
        <v>304</v>
      </c>
      <c r="B139" t="s">
        <v>2298</v>
      </c>
      <c r="C139" t="str">
        <f>VLOOKUP(B139,'Weight Classes'!$N$2:$O$18,2,FALSE)</f>
        <v>Super Welterweight</v>
      </c>
      <c r="D139">
        <f t="shared" si="8"/>
        <v>29</v>
      </c>
      <c r="E139" t="s">
        <v>2545</v>
      </c>
      <c r="F139" t="s">
        <v>772</v>
      </c>
      <c r="G139" s="1">
        <v>43848</v>
      </c>
      <c r="H139" t="s">
        <v>2546</v>
      </c>
      <c r="I139">
        <v>0</v>
      </c>
      <c r="J139">
        <v>252</v>
      </c>
      <c r="M139" s="1">
        <f t="shared" si="7"/>
        <v>44100</v>
      </c>
      <c r="N139">
        <f t="shared" si="9"/>
        <v>252</v>
      </c>
      <c r="O139" t="str">
        <f>VLOOKUP(F139,'Country Mapping'!$A$1:$C$330,2,FALSE)</f>
        <v>Caribbean</v>
      </c>
      <c r="P139" t="str">
        <f>VLOOKUP(F139,'Country Mapping'!$A$1:$C$330,3,FALSE)</f>
        <v>North America</v>
      </c>
    </row>
    <row r="140" spans="1:16" x14ac:dyDescent="0.25">
      <c r="A140" t="s">
        <v>304</v>
      </c>
      <c r="B140" t="s">
        <v>2298</v>
      </c>
      <c r="C140" t="str">
        <f>VLOOKUP(B140,'Weight Classes'!$N$2:$O$18,2,FALSE)</f>
        <v>Super Welterweight</v>
      </c>
      <c r="D140">
        <f t="shared" si="8"/>
        <v>30</v>
      </c>
      <c r="E140" t="s">
        <v>1455</v>
      </c>
      <c r="F140" t="s">
        <v>734</v>
      </c>
      <c r="G140" s="1">
        <v>44100</v>
      </c>
      <c r="H140" t="s">
        <v>2429</v>
      </c>
      <c r="I140">
        <v>0</v>
      </c>
      <c r="J140">
        <v>24</v>
      </c>
      <c r="M140" s="1" t="str">
        <f t="shared" si="7"/>
        <v/>
      </c>
      <c r="N140" t="str">
        <f t="shared" si="9"/>
        <v/>
      </c>
      <c r="O140" t="str">
        <f>VLOOKUP(F140,'Country Mapping'!$A$1:$C$330,2,FALSE)</f>
        <v>North America</v>
      </c>
      <c r="P140" t="str">
        <f>VLOOKUP(F140,'Country Mapping'!$A$1:$C$330,3,FALSE)</f>
        <v>North America</v>
      </c>
    </row>
    <row r="141" spans="1:16" x14ac:dyDescent="0.25">
      <c r="A141" t="s">
        <v>304</v>
      </c>
      <c r="B141" t="s">
        <v>2</v>
      </c>
      <c r="C141" t="str">
        <f>VLOOKUP(B141,'Weight Classes'!$N$2:$O$18,2,FALSE)</f>
        <v>Welterweight</v>
      </c>
      <c r="D141">
        <f t="shared" si="8"/>
        <v>1</v>
      </c>
      <c r="E141" t="s">
        <v>1436</v>
      </c>
      <c r="F141" t="s">
        <v>734</v>
      </c>
      <c r="G141" s="1">
        <v>30716</v>
      </c>
      <c r="H141" t="s">
        <v>2364</v>
      </c>
      <c r="I141">
        <v>4</v>
      </c>
      <c r="J141">
        <v>966</v>
      </c>
      <c r="L141" t="s">
        <v>2547</v>
      </c>
      <c r="M141" s="1">
        <f t="shared" si="7"/>
        <v>31682</v>
      </c>
      <c r="N141">
        <f t="shared" si="9"/>
        <v>966</v>
      </c>
      <c r="O141" t="str">
        <f>VLOOKUP(F141,'Country Mapping'!$A$1:$C$330,2,FALSE)</f>
        <v>North America</v>
      </c>
      <c r="P141" t="str">
        <f>VLOOKUP(F141,'Country Mapping'!$A$1:$C$330,3,FALSE)</f>
        <v>North America</v>
      </c>
    </row>
    <row r="142" spans="1:16" x14ac:dyDescent="0.25">
      <c r="A142" t="s">
        <v>304</v>
      </c>
      <c r="B142" t="s">
        <v>2</v>
      </c>
      <c r="C142" t="str">
        <f>VLOOKUP(B142,'Weight Classes'!$N$2:$O$18,2,FALSE)</f>
        <v>Welterweight</v>
      </c>
      <c r="D142">
        <f t="shared" si="8"/>
        <v>2</v>
      </c>
      <c r="E142" t="s">
        <v>503</v>
      </c>
      <c r="F142" t="s">
        <v>736</v>
      </c>
      <c r="G142" s="1">
        <v>31682</v>
      </c>
      <c r="H142" t="s">
        <v>2364</v>
      </c>
      <c r="I142">
        <v>3</v>
      </c>
      <c r="J142">
        <v>396</v>
      </c>
      <c r="K142" s="1">
        <v>32078</v>
      </c>
      <c r="L142" t="s">
        <v>2548</v>
      </c>
      <c r="M142" s="1">
        <f t="shared" si="7"/>
        <v>32256</v>
      </c>
      <c r="N142">
        <f t="shared" si="9"/>
        <v>574</v>
      </c>
      <c r="O142" t="str">
        <f>VLOOKUP(F142,'Country Mapping'!$A$1:$C$330,2,FALSE)</f>
        <v>Western Europe</v>
      </c>
      <c r="P142" t="str">
        <f>VLOOKUP(F142,'Country Mapping'!$A$1:$C$330,3,FALSE)</f>
        <v>Europe</v>
      </c>
    </row>
    <row r="143" spans="1:16" x14ac:dyDescent="0.25">
      <c r="A143" t="s">
        <v>304</v>
      </c>
      <c r="B143" t="s">
        <v>2</v>
      </c>
      <c r="C143" t="str">
        <f>VLOOKUP(B143,'Weight Classes'!$N$2:$O$18,2,FALSE)</f>
        <v>Welterweight</v>
      </c>
      <c r="D143">
        <f t="shared" si="8"/>
        <v>3</v>
      </c>
      <c r="E143" t="s">
        <v>1440</v>
      </c>
      <c r="F143" t="s">
        <v>750</v>
      </c>
      <c r="G143" s="1">
        <v>32256</v>
      </c>
      <c r="H143" t="s">
        <v>2549</v>
      </c>
      <c r="I143">
        <v>8</v>
      </c>
      <c r="J143">
        <v>982</v>
      </c>
      <c r="K143" s="1">
        <v>33365</v>
      </c>
      <c r="L143" t="s">
        <v>3014</v>
      </c>
      <c r="M143" s="1">
        <f t="shared" si="7"/>
        <v>33515</v>
      </c>
      <c r="N143">
        <f t="shared" si="9"/>
        <v>1259</v>
      </c>
      <c r="O143" t="str">
        <f>VLOOKUP(F143,'Country Mapping'!$A$1:$C$330,2,FALSE)</f>
        <v>Caribbean</v>
      </c>
      <c r="P143" t="str">
        <f>VLOOKUP(F143,'Country Mapping'!$A$1:$C$330,3,FALSE)</f>
        <v>North America</v>
      </c>
    </row>
    <row r="144" spans="1:16" x14ac:dyDescent="0.25">
      <c r="A144" t="s">
        <v>304</v>
      </c>
      <c r="B144" t="s">
        <v>2</v>
      </c>
      <c r="C144" t="str">
        <f>VLOOKUP(B144,'Weight Classes'!$N$2:$O$18,2,FALSE)</f>
        <v>Welterweight</v>
      </c>
      <c r="D144">
        <f t="shared" si="8"/>
        <v>4</v>
      </c>
      <c r="E144" t="s">
        <v>1464</v>
      </c>
      <c r="F144" t="s">
        <v>734</v>
      </c>
      <c r="G144" s="1">
        <v>33515</v>
      </c>
      <c r="H144" t="s">
        <v>2364</v>
      </c>
      <c r="I144">
        <v>1</v>
      </c>
      <c r="J144">
        <v>624</v>
      </c>
      <c r="L144" t="s">
        <v>2550</v>
      </c>
      <c r="M144" s="1">
        <f t="shared" si="7"/>
        <v>34139</v>
      </c>
      <c r="N144">
        <f t="shared" si="9"/>
        <v>624</v>
      </c>
      <c r="O144" t="str">
        <f>VLOOKUP(F144,'Country Mapping'!$A$1:$C$330,2,FALSE)</f>
        <v>North America</v>
      </c>
      <c r="P144" t="str">
        <f>VLOOKUP(F144,'Country Mapping'!$A$1:$C$330,3,FALSE)</f>
        <v>North America</v>
      </c>
    </row>
    <row r="145" spans="1:16" x14ac:dyDescent="0.25">
      <c r="A145" t="s">
        <v>304</v>
      </c>
      <c r="B145" t="s">
        <v>2</v>
      </c>
      <c r="C145" t="str">
        <f>VLOOKUP(B145,'Weight Classes'!$N$2:$O$18,2,FALSE)</f>
        <v>Welterweight</v>
      </c>
      <c r="D145">
        <f t="shared" si="8"/>
        <v>5</v>
      </c>
      <c r="E145" t="s">
        <v>482</v>
      </c>
      <c r="F145" t="s">
        <v>747</v>
      </c>
      <c r="G145" s="1">
        <v>34139</v>
      </c>
      <c r="H145" t="s">
        <v>2551</v>
      </c>
      <c r="I145">
        <v>15</v>
      </c>
      <c r="J145">
        <v>2456</v>
      </c>
      <c r="K145" s="1">
        <v>36595</v>
      </c>
      <c r="L145" t="s">
        <v>2552</v>
      </c>
      <c r="M145" s="1">
        <f t="shared" si="7"/>
        <v>37023</v>
      </c>
      <c r="N145">
        <f t="shared" si="9"/>
        <v>2884</v>
      </c>
      <c r="O145" t="str">
        <f>VLOOKUP(F145,'Country Mapping'!$A$1:$C$330,2,FALSE)</f>
        <v>Caribbean</v>
      </c>
      <c r="P145" t="str">
        <f>VLOOKUP(F145,'Country Mapping'!$A$1:$C$330,3,FALSE)</f>
        <v>North America</v>
      </c>
    </row>
    <row r="146" spans="1:16" x14ac:dyDescent="0.25">
      <c r="A146" t="s">
        <v>304</v>
      </c>
      <c r="B146" t="s">
        <v>2</v>
      </c>
      <c r="C146" t="str">
        <f>VLOOKUP(B146,'Weight Classes'!$N$2:$O$18,2,FALSE)</f>
        <v>Welterweight</v>
      </c>
      <c r="D146">
        <f t="shared" si="8"/>
        <v>6</v>
      </c>
      <c r="E146" t="s">
        <v>1450</v>
      </c>
      <c r="F146" t="s">
        <v>734</v>
      </c>
      <c r="G146" s="1">
        <v>37023</v>
      </c>
      <c r="H146" t="s">
        <v>2440</v>
      </c>
      <c r="I146">
        <v>0</v>
      </c>
      <c r="J146">
        <v>213</v>
      </c>
      <c r="K146" s="1">
        <v>37236</v>
      </c>
      <c r="L146" t="s">
        <v>3015</v>
      </c>
      <c r="M146" s="1">
        <f t="shared" si="7"/>
        <v>37359</v>
      </c>
      <c r="N146">
        <f t="shared" si="9"/>
        <v>336</v>
      </c>
      <c r="O146" t="str">
        <f>VLOOKUP(F146,'Country Mapping'!$A$1:$C$330,2,FALSE)</f>
        <v>North America</v>
      </c>
      <c r="P146" t="str">
        <f>VLOOKUP(F146,'Country Mapping'!$A$1:$C$330,3,FALSE)</f>
        <v>North America</v>
      </c>
    </row>
    <row r="147" spans="1:16" x14ac:dyDescent="0.25">
      <c r="A147" t="s">
        <v>304</v>
      </c>
      <c r="B147" t="s">
        <v>2</v>
      </c>
      <c r="C147" t="str">
        <f>VLOOKUP(B147,'Weight Classes'!$N$2:$O$18,2,FALSE)</f>
        <v>Welterweight</v>
      </c>
      <c r="D147">
        <f t="shared" si="8"/>
        <v>7</v>
      </c>
      <c r="E147" t="s">
        <v>2553</v>
      </c>
      <c r="F147" t="s">
        <v>759</v>
      </c>
      <c r="G147" s="1">
        <v>37359</v>
      </c>
      <c r="H147" t="s">
        <v>1099</v>
      </c>
      <c r="I147">
        <v>0</v>
      </c>
      <c r="J147">
        <v>343</v>
      </c>
      <c r="L147" t="s">
        <v>2554</v>
      </c>
      <c r="M147" s="1">
        <f t="shared" si="7"/>
        <v>37702</v>
      </c>
      <c r="N147">
        <f t="shared" si="9"/>
        <v>343</v>
      </c>
      <c r="O147" t="str">
        <f>VLOOKUP(F147,'Country Mapping'!$A$1:$C$330,2,FALSE)</f>
        <v>Western Europe</v>
      </c>
      <c r="P147" t="str">
        <f>VLOOKUP(F147,'Country Mapping'!$A$1:$C$330,3,FALSE)</f>
        <v>Europe</v>
      </c>
    </row>
    <row r="148" spans="1:16" x14ac:dyDescent="0.25">
      <c r="A148" t="s">
        <v>304</v>
      </c>
      <c r="B148" t="s">
        <v>2</v>
      </c>
      <c r="C148" t="str">
        <f>VLOOKUP(B148,'Weight Classes'!$N$2:$O$18,2,FALSE)</f>
        <v>Welterweight</v>
      </c>
      <c r="D148">
        <f t="shared" si="8"/>
        <v>8</v>
      </c>
      <c r="E148" t="s">
        <v>1466</v>
      </c>
      <c r="F148" t="s">
        <v>734</v>
      </c>
      <c r="G148" s="1">
        <v>37702</v>
      </c>
      <c r="H148" t="s">
        <v>1099</v>
      </c>
      <c r="I148">
        <v>3</v>
      </c>
      <c r="J148">
        <v>686</v>
      </c>
      <c r="M148" s="1">
        <f t="shared" si="7"/>
        <v>38388</v>
      </c>
      <c r="N148">
        <f t="shared" si="9"/>
        <v>686</v>
      </c>
      <c r="O148" t="str">
        <f>VLOOKUP(F148,'Country Mapping'!$A$1:$C$330,2,FALSE)</f>
        <v>North America</v>
      </c>
      <c r="P148" t="str">
        <f>VLOOKUP(F148,'Country Mapping'!$A$1:$C$330,3,FALSE)</f>
        <v>North America</v>
      </c>
    </row>
    <row r="149" spans="1:16" x14ac:dyDescent="0.25">
      <c r="A149" t="s">
        <v>304</v>
      </c>
      <c r="B149" t="s">
        <v>2</v>
      </c>
      <c r="C149" t="str">
        <f>VLOOKUP(B149,'Weight Classes'!$N$2:$O$18,2,FALSE)</f>
        <v>Welterweight</v>
      </c>
      <c r="D149">
        <f t="shared" si="8"/>
        <v>9</v>
      </c>
      <c r="E149" t="s">
        <v>1467</v>
      </c>
      <c r="F149" t="s">
        <v>734</v>
      </c>
      <c r="G149" s="1">
        <v>38388</v>
      </c>
      <c r="H149" t="s">
        <v>2527</v>
      </c>
      <c r="I149">
        <v>1</v>
      </c>
      <c r="J149">
        <v>427</v>
      </c>
      <c r="M149" s="1">
        <f t="shared" si="7"/>
        <v>38815</v>
      </c>
      <c r="N149">
        <f t="shared" si="9"/>
        <v>427</v>
      </c>
      <c r="O149" t="str">
        <f>VLOOKUP(F149,'Country Mapping'!$A$1:$C$330,2,FALSE)</f>
        <v>North America</v>
      </c>
      <c r="P149" t="str">
        <f>VLOOKUP(F149,'Country Mapping'!$A$1:$C$330,3,FALSE)</f>
        <v>North America</v>
      </c>
    </row>
    <row r="150" spans="1:16" x14ac:dyDescent="0.25">
      <c r="A150" t="s">
        <v>304</v>
      </c>
      <c r="B150" t="s">
        <v>2</v>
      </c>
      <c r="C150" t="str">
        <f>VLOOKUP(B150,'Weight Classes'!$N$2:$O$18,2,FALSE)</f>
        <v>Welterweight</v>
      </c>
      <c r="D150">
        <f t="shared" si="8"/>
        <v>10</v>
      </c>
      <c r="E150" t="s">
        <v>1449</v>
      </c>
      <c r="F150" t="s">
        <v>734</v>
      </c>
      <c r="G150" s="1">
        <v>38815</v>
      </c>
      <c r="H150" t="s">
        <v>2353</v>
      </c>
      <c r="I150">
        <v>0</v>
      </c>
      <c r="J150">
        <v>73</v>
      </c>
      <c r="K150" s="1">
        <v>38888</v>
      </c>
      <c r="L150" t="s">
        <v>2555</v>
      </c>
      <c r="M150" s="1">
        <f t="shared" si="7"/>
        <v>39018</v>
      </c>
      <c r="N150">
        <f t="shared" si="9"/>
        <v>203</v>
      </c>
      <c r="O150" t="str">
        <f>VLOOKUP(F150,'Country Mapping'!$A$1:$C$330,2,FALSE)</f>
        <v>North America</v>
      </c>
      <c r="P150" t="str">
        <f>VLOOKUP(F150,'Country Mapping'!$A$1:$C$330,3,FALSE)</f>
        <v>North America</v>
      </c>
    </row>
    <row r="151" spans="1:16" x14ac:dyDescent="0.25">
      <c r="A151" t="s">
        <v>304</v>
      </c>
      <c r="B151" t="s">
        <v>2</v>
      </c>
      <c r="C151" t="str">
        <f>VLOOKUP(B151,'Weight Classes'!$N$2:$O$18,2,FALSE)</f>
        <v>Welterweight</v>
      </c>
      <c r="D151">
        <f t="shared" si="8"/>
        <v>11</v>
      </c>
      <c r="E151" t="s">
        <v>2556</v>
      </c>
      <c r="F151" t="s">
        <v>747</v>
      </c>
      <c r="G151" s="1">
        <v>39018</v>
      </c>
      <c r="H151" t="s">
        <v>2558</v>
      </c>
      <c r="I151">
        <v>2</v>
      </c>
      <c r="J151">
        <v>532</v>
      </c>
      <c r="L151" t="s">
        <v>2557</v>
      </c>
      <c r="M151" s="1">
        <f t="shared" si="7"/>
        <v>39550</v>
      </c>
      <c r="N151">
        <f t="shared" si="9"/>
        <v>532</v>
      </c>
      <c r="O151" t="str">
        <f>VLOOKUP(F151,'Country Mapping'!$A$1:$C$330,2,FALSE)</f>
        <v>Caribbean</v>
      </c>
      <c r="P151" t="str">
        <f>VLOOKUP(F151,'Country Mapping'!$A$1:$C$330,3,FALSE)</f>
        <v>North America</v>
      </c>
    </row>
    <row r="152" spans="1:16" x14ac:dyDescent="0.25">
      <c r="A152" t="s">
        <v>304</v>
      </c>
      <c r="B152" t="s">
        <v>2</v>
      </c>
      <c r="C152" t="str">
        <f>VLOOKUP(B152,'Weight Classes'!$N$2:$O$18,2,FALSE)</f>
        <v>Welterweight</v>
      </c>
      <c r="D152">
        <f t="shared" si="8"/>
        <v>12</v>
      </c>
      <c r="E152" t="s">
        <v>517</v>
      </c>
      <c r="F152" t="s">
        <v>768</v>
      </c>
      <c r="G152" s="1">
        <v>39550</v>
      </c>
      <c r="H152" t="s">
        <v>2364</v>
      </c>
      <c r="I152">
        <v>0</v>
      </c>
      <c r="J152">
        <v>104</v>
      </c>
      <c r="K152" s="1">
        <v>39654</v>
      </c>
      <c r="L152" t="s">
        <v>2559</v>
      </c>
      <c r="M152" s="1">
        <f t="shared" si="7"/>
        <v>39662</v>
      </c>
      <c r="N152">
        <f t="shared" si="9"/>
        <v>112</v>
      </c>
      <c r="O152" t="str">
        <f>VLOOKUP(F152,'Country Mapping'!$A$1:$C$330,2,FALSE)</f>
        <v>North America</v>
      </c>
      <c r="P152" t="str">
        <f>VLOOKUP(F152,'Country Mapping'!$A$1:$C$330,3,FALSE)</f>
        <v>North America</v>
      </c>
    </row>
    <row r="153" spans="1:16" x14ac:dyDescent="0.25">
      <c r="A153" t="s">
        <v>304</v>
      </c>
      <c r="B153" t="s">
        <v>2</v>
      </c>
      <c r="C153" t="str">
        <f>VLOOKUP(B153,'Weight Classes'!$N$2:$O$18,2,FALSE)</f>
        <v>Welterweight</v>
      </c>
      <c r="D153">
        <f t="shared" si="8"/>
        <v>13</v>
      </c>
      <c r="E153" t="s">
        <v>2560</v>
      </c>
      <c r="F153" t="s">
        <v>779</v>
      </c>
      <c r="G153" s="1">
        <v>39662</v>
      </c>
      <c r="H153" t="s">
        <v>2352</v>
      </c>
      <c r="I153">
        <v>0</v>
      </c>
      <c r="J153">
        <v>257</v>
      </c>
      <c r="K153" s="1">
        <v>39919</v>
      </c>
      <c r="L153" t="s">
        <v>3016</v>
      </c>
      <c r="M153" s="1">
        <f t="shared" si="7"/>
        <v>40026</v>
      </c>
      <c r="N153">
        <f t="shared" si="9"/>
        <v>364</v>
      </c>
      <c r="O153" t="str">
        <f>VLOOKUP(F153,'Country Mapping'!$A$1:$C$330,2,FALSE)</f>
        <v>Sub-Saharan Africa</v>
      </c>
      <c r="P153" t="str">
        <f>VLOOKUP(F153,'Country Mapping'!$A$1:$C$330,3,FALSE)</f>
        <v>Africa</v>
      </c>
    </row>
    <row r="154" spans="1:16" x14ac:dyDescent="0.25">
      <c r="A154" t="s">
        <v>304</v>
      </c>
      <c r="B154" t="s">
        <v>2</v>
      </c>
      <c r="C154" t="str">
        <f>VLOOKUP(B154,'Weight Classes'!$N$2:$O$18,2,FALSE)</f>
        <v>Welterweight</v>
      </c>
      <c r="D154">
        <f t="shared" si="8"/>
        <v>14</v>
      </c>
      <c r="E154" t="s">
        <v>2561</v>
      </c>
      <c r="F154" t="s">
        <v>735</v>
      </c>
      <c r="G154" s="1">
        <v>40026</v>
      </c>
      <c r="H154" t="s">
        <v>2429</v>
      </c>
      <c r="I154">
        <v>1</v>
      </c>
      <c r="J154">
        <v>132</v>
      </c>
      <c r="L154" t="s">
        <v>2562</v>
      </c>
      <c r="M154" s="1">
        <f t="shared" si="7"/>
        <v>40158</v>
      </c>
      <c r="N154">
        <f t="shared" si="9"/>
        <v>132</v>
      </c>
      <c r="O154" t="str">
        <f>VLOOKUP(F154,'Country Mapping'!$A$1:$C$330,2,FALSE)</f>
        <v>Sub-Saharan Africa</v>
      </c>
      <c r="P154" t="str">
        <f>VLOOKUP(F154,'Country Mapping'!$A$1:$C$330,3,FALSE)</f>
        <v>Africa</v>
      </c>
    </row>
    <row r="155" spans="1:16" x14ac:dyDescent="0.25">
      <c r="A155" t="s">
        <v>304</v>
      </c>
      <c r="B155" t="s">
        <v>2</v>
      </c>
      <c r="C155" t="str">
        <f>VLOOKUP(B155,'Weight Classes'!$N$2:$O$18,2,FALSE)</f>
        <v>Welterweight</v>
      </c>
      <c r="D155">
        <f t="shared" si="8"/>
        <v>15</v>
      </c>
      <c r="E155" t="s">
        <v>2563</v>
      </c>
      <c r="F155" t="s">
        <v>3018</v>
      </c>
      <c r="G155" s="1">
        <v>40158</v>
      </c>
      <c r="H155" t="s">
        <v>2564</v>
      </c>
      <c r="I155">
        <v>3</v>
      </c>
      <c r="J155">
        <v>631</v>
      </c>
      <c r="M155" s="1">
        <f t="shared" si="7"/>
        <v>40789</v>
      </c>
      <c r="N155">
        <f t="shared" si="9"/>
        <v>631</v>
      </c>
      <c r="O155" t="str">
        <f>VLOOKUP(F155,'Country Mapping'!$A$1:$C$330,2,FALSE)</f>
        <v>Eastern Europe</v>
      </c>
      <c r="P155" t="str">
        <f>VLOOKUP(F155,'Country Mapping'!$A$1:$C$330,3,FALSE)</f>
        <v>Europe</v>
      </c>
    </row>
    <row r="156" spans="1:16" x14ac:dyDescent="0.25">
      <c r="A156" t="s">
        <v>304</v>
      </c>
      <c r="B156" t="s">
        <v>2</v>
      </c>
      <c r="C156" t="str">
        <f>VLOOKUP(B156,'Weight Classes'!$N$2:$O$18,2,FALSE)</f>
        <v>Welterweight</v>
      </c>
      <c r="D156">
        <f t="shared" si="8"/>
        <v>16</v>
      </c>
      <c r="E156" t="s">
        <v>1469</v>
      </c>
      <c r="F156" t="s">
        <v>734</v>
      </c>
      <c r="G156" s="1">
        <v>40789</v>
      </c>
      <c r="H156" t="s">
        <v>2565</v>
      </c>
      <c r="I156">
        <v>0</v>
      </c>
      <c r="J156">
        <v>66</v>
      </c>
      <c r="K156" s="1">
        <v>40855</v>
      </c>
      <c r="L156" t="s">
        <v>2566</v>
      </c>
      <c r="M156" s="1">
        <f t="shared" si="7"/>
        <v>41069</v>
      </c>
      <c r="N156">
        <f t="shared" si="9"/>
        <v>280</v>
      </c>
      <c r="O156" t="str">
        <f>VLOOKUP(F156,'Country Mapping'!$A$1:$C$330,2,FALSE)</f>
        <v>North America</v>
      </c>
      <c r="P156" t="str">
        <f>VLOOKUP(F156,'Country Mapping'!$A$1:$C$330,3,FALSE)</f>
        <v>North America</v>
      </c>
    </row>
    <row r="157" spans="1:16" x14ac:dyDescent="0.25">
      <c r="A157" t="s">
        <v>304</v>
      </c>
      <c r="B157" t="s">
        <v>2</v>
      </c>
      <c r="C157" t="str">
        <f>VLOOKUP(B157,'Weight Classes'!$N$2:$O$18,2,FALSE)</f>
        <v>Welterweight</v>
      </c>
      <c r="D157">
        <f t="shared" si="8"/>
        <v>17</v>
      </c>
      <c r="E157" t="s">
        <v>1977</v>
      </c>
      <c r="F157" t="s">
        <v>734</v>
      </c>
      <c r="G157" s="1">
        <v>41069</v>
      </c>
      <c r="H157" t="s">
        <v>2352</v>
      </c>
      <c r="I157">
        <v>0</v>
      </c>
      <c r="J157">
        <v>133</v>
      </c>
      <c r="L157" t="s">
        <v>2567</v>
      </c>
      <c r="M157" s="1">
        <f t="shared" si="7"/>
        <v>41202</v>
      </c>
      <c r="N157">
        <f t="shared" si="9"/>
        <v>133</v>
      </c>
      <c r="O157" t="str">
        <f>VLOOKUP(F157,'Country Mapping'!$A$1:$C$330,2,FALSE)</f>
        <v>North America</v>
      </c>
      <c r="P157" t="str">
        <f>VLOOKUP(F157,'Country Mapping'!$A$1:$C$330,3,FALSE)</f>
        <v>North America</v>
      </c>
    </row>
    <row r="158" spans="1:16" x14ac:dyDescent="0.25">
      <c r="A158" t="s">
        <v>304</v>
      </c>
      <c r="B158" t="s">
        <v>2</v>
      </c>
      <c r="C158" t="str">
        <f>VLOOKUP(B158,'Weight Classes'!$N$2:$O$18,2,FALSE)</f>
        <v>Welterweight</v>
      </c>
      <c r="D158">
        <f t="shared" si="8"/>
        <v>18</v>
      </c>
      <c r="E158" t="s">
        <v>1493</v>
      </c>
      <c r="F158" t="s">
        <v>734</v>
      </c>
      <c r="G158" s="1">
        <v>41202</v>
      </c>
      <c r="H158" t="s">
        <v>2369</v>
      </c>
      <c r="I158">
        <v>0</v>
      </c>
      <c r="J158">
        <v>413</v>
      </c>
      <c r="M158" s="1">
        <f t="shared" si="7"/>
        <v>41615</v>
      </c>
      <c r="N158">
        <f t="shared" si="9"/>
        <v>413</v>
      </c>
      <c r="O158" t="str">
        <f>VLOOKUP(F158,'Country Mapping'!$A$1:$C$330,2,FALSE)</f>
        <v>North America</v>
      </c>
      <c r="P158" t="str">
        <f>VLOOKUP(F158,'Country Mapping'!$A$1:$C$330,3,FALSE)</f>
        <v>North America</v>
      </c>
    </row>
    <row r="159" spans="1:16" x14ac:dyDescent="0.25">
      <c r="A159" t="s">
        <v>304</v>
      </c>
      <c r="B159" t="s">
        <v>2</v>
      </c>
      <c r="C159" t="str">
        <f>VLOOKUP(B159,'Weight Classes'!$N$2:$O$18,2,FALSE)</f>
        <v>Welterweight</v>
      </c>
      <c r="D159">
        <f t="shared" si="8"/>
        <v>19</v>
      </c>
      <c r="E159" t="s">
        <v>1473</v>
      </c>
      <c r="F159" t="s">
        <v>734</v>
      </c>
      <c r="G159" s="1">
        <v>41615</v>
      </c>
      <c r="H159" t="s">
        <v>2369</v>
      </c>
      <c r="I159">
        <v>1</v>
      </c>
      <c r="J159">
        <v>252</v>
      </c>
      <c r="M159" s="1">
        <f t="shared" si="7"/>
        <v>41867</v>
      </c>
      <c r="N159">
        <f t="shared" si="9"/>
        <v>252</v>
      </c>
      <c r="O159" t="str">
        <f>VLOOKUP(F159,'Country Mapping'!$A$1:$C$330,2,FALSE)</f>
        <v>North America</v>
      </c>
      <c r="P159" t="str">
        <f>VLOOKUP(F159,'Country Mapping'!$A$1:$C$330,3,FALSE)</f>
        <v>North America</v>
      </c>
    </row>
    <row r="160" spans="1:16" x14ac:dyDescent="0.25">
      <c r="A160" t="s">
        <v>304</v>
      </c>
      <c r="B160" t="s">
        <v>2</v>
      </c>
      <c r="C160" t="str">
        <f>VLOOKUP(B160,'Weight Classes'!$N$2:$O$18,2,FALSE)</f>
        <v>Welterweight</v>
      </c>
      <c r="D160">
        <f t="shared" si="8"/>
        <v>20</v>
      </c>
      <c r="E160" t="s">
        <v>2568</v>
      </c>
      <c r="F160" t="s">
        <v>736</v>
      </c>
      <c r="G160" s="1">
        <v>41867</v>
      </c>
      <c r="H160" t="s">
        <v>2569</v>
      </c>
      <c r="I160">
        <v>3</v>
      </c>
      <c r="J160">
        <v>1015</v>
      </c>
      <c r="M160" s="1">
        <f t="shared" si="7"/>
        <v>42882</v>
      </c>
      <c r="N160">
        <f t="shared" si="9"/>
        <v>1015</v>
      </c>
      <c r="O160" t="str">
        <f>VLOOKUP(F160,'Country Mapping'!$A$1:$C$330,2,FALSE)</f>
        <v>Western Europe</v>
      </c>
      <c r="P160" t="str">
        <f>VLOOKUP(F160,'Country Mapping'!$A$1:$C$330,3,FALSE)</f>
        <v>Europe</v>
      </c>
    </row>
    <row r="161" spans="1:16" x14ac:dyDescent="0.25">
      <c r="A161" t="s">
        <v>304</v>
      </c>
      <c r="B161" t="s">
        <v>2</v>
      </c>
      <c r="C161" t="str">
        <f>VLOOKUP(B161,'Weight Classes'!$N$2:$O$18,2,FALSE)</f>
        <v>Welterweight</v>
      </c>
      <c r="D161">
        <f t="shared" si="8"/>
        <v>21</v>
      </c>
      <c r="E161" t="s">
        <v>1474</v>
      </c>
      <c r="F161" t="s">
        <v>734</v>
      </c>
      <c r="G161" s="1">
        <v>42882</v>
      </c>
      <c r="H161" t="s">
        <v>2570</v>
      </c>
      <c r="I161">
        <v>4</v>
      </c>
      <c r="J161">
        <v>1242</v>
      </c>
      <c r="M161" s="1" t="str">
        <f t="shared" si="7"/>
        <v/>
      </c>
      <c r="N161" t="str">
        <f t="shared" si="9"/>
        <v/>
      </c>
      <c r="O161" t="str">
        <f>VLOOKUP(F161,'Country Mapping'!$A$1:$C$330,2,FALSE)</f>
        <v>North America</v>
      </c>
      <c r="P161" t="str">
        <f>VLOOKUP(F161,'Country Mapping'!$A$1:$C$330,3,FALSE)</f>
        <v>North America</v>
      </c>
    </row>
    <row r="162" spans="1:16" x14ac:dyDescent="0.25">
      <c r="A162" t="s">
        <v>304</v>
      </c>
      <c r="B162" t="s">
        <v>2307</v>
      </c>
      <c r="C162" t="str">
        <f>VLOOKUP(B162,'Weight Classes'!$N$2:$O$18,2,FALSE)</f>
        <v>Super Lightweight</v>
      </c>
      <c r="D162">
        <f t="shared" si="8"/>
        <v>1</v>
      </c>
      <c r="E162" t="s">
        <v>535</v>
      </c>
      <c r="F162" t="s">
        <v>734</v>
      </c>
      <c r="G162" s="1">
        <v>30855</v>
      </c>
      <c r="H162" t="s">
        <v>2571</v>
      </c>
      <c r="I162">
        <v>1</v>
      </c>
      <c r="J162">
        <v>192</v>
      </c>
      <c r="K162" s="1">
        <v>31390</v>
      </c>
      <c r="L162" t="s">
        <v>3017</v>
      </c>
      <c r="M162" s="1">
        <f t="shared" si="7"/>
        <v>31528</v>
      </c>
      <c r="N162">
        <f t="shared" si="9"/>
        <v>673</v>
      </c>
      <c r="O162" t="str">
        <f>VLOOKUP(F162,'Country Mapping'!$A$1:$C$330,2,FALSE)</f>
        <v>North America</v>
      </c>
      <c r="P162" t="str">
        <f>VLOOKUP(F162,'Country Mapping'!$A$1:$C$330,3,FALSE)</f>
        <v>North America</v>
      </c>
    </row>
    <row r="163" spans="1:16" x14ac:dyDescent="0.25">
      <c r="A163" t="s">
        <v>304</v>
      </c>
      <c r="B163" t="s">
        <v>2307</v>
      </c>
      <c r="C163" t="str">
        <f>VLOOKUP(B163,'Weight Classes'!$N$2:$O$18,2,FALSE)</f>
        <v>Super Lightweight</v>
      </c>
      <c r="D163">
        <f t="shared" si="8"/>
        <v>2</v>
      </c>
      <c r="E163" t="s">
        <v>2572</v>
      </c>
      <c r="F163" t="s">
        <v>734</v>
      </c>
      <c r="G163" s="1">
        <v>31528</v>
      </c>
      <c r="H163" t="s">
        <v>2574</v>
      </c>
      <c r="I163">
        <v>1</v>
      </c>
      <c r="J163">
        <v>187</v>
      </c>
      <c r="L163" t="s">
        <v>2573</v>
      </c>
      <c r="M163" s="1">
        <f t="shared" si="7"/>
        <v>31715</v>
      </c>
      <c r="N163">
        <f t="shared" si="9"/>
        <v>187</v>
      </c>
      <c r="O163" t="str">
        <f>VLOOKUP(F163,'Country Mapping'!$A$1:$C$330,2,FALSE)</f>
        <v>North America</v>
      </c>
      <c r="P163" t="str">
        <f>VLOOKUP(F163,'Country Mapping'!$A$1:$C$330,3,FALSE)</f>
        <v>North America</v>
      </c>
    </row>
    <row r="164" spans="1:16" x14ac:dyDescent="0.25">
      <c r="A164" t="s">
        <v>304</v>
      </c>
      <c r="B164" t="s">
        <v>2307</v>
      </c>
      <c r="C164" t="str">
        <f>VLOOKUP(B164,'Weight Classes'!$N$2:$O$18,2,FALSE)</f>
        <v>Super Lightweight</v>
      </c>
      <c r="D164">
        <f t="shared" si="8"/>
        <v>3</v>
      </c>
      <c r="E164" t="s">
        <v>2575</v>
      </c>
      <c r="F164" t="s">
        <v>734</v>
      </c>
      <c r="G164" s="1">
        <v>31715</v>
      </c>
      <c r="H164" t="s">
        <v>2576</v>
      </c>
      <c r="I164">
        <v>0</v>
      </c>
      <c r="J164">
        <v>125</v>
      </c>
      <c r="M164" s="1">
        <f t="shared" si="7"/>
        <v>31840</v>
      </c>
      <c r="N164">
        <f t="shared" si="9"/>
        <v>125</v>
      </c>
      <c r="O164" t="str">
        <f>VLOOKUP(F164,'Country Mapping'!$A$1:$C$330,2,FALSE)</f>
        <v>North America</v>
      </c>
      <c r="P164" t="str">
        <f>VLOOKUP(F164,'Country Mapping'!$A$1:$C$330,3,FALSE)</f>
        <v>North America</v>
      </c>
    </row>
    <row r="165" spans="1:16" x14ac:dyDescent="0.25">
      <c r="A165" t="s">
        <v>304</v>
      </c>
      <c r="B165" t="s">
        <v>2307</v>
      </c>
      <c r="C165" t="str">
        <f>VLOOKUP(B165,'Weight Classes'!$N$2:$O$18,2,FALSE)</f>
        <v>Super Lightweight</v>
      </c>
      <c r="D165">
        <f t="shared" si="8"/>
        <v>4</v>
      </c>
      <c r="E165" t="s">
        <v>2577</v>
      </c>
      <c r="F165" t="s">
        <v>736</v>
      </c>
      <c r="G165" s="1">
        <v>31840</v>
      </c>
      <c r="H165" t="s">
        <v>2578</v>
      </c>
      <c r="I165">
        <v>1</v>
      </c>
      <c r="J165">
        <v>271</v>
      </c>
      <c r="K165" s="1">
        <v>32035</v>
      </c>
      <c r="L165" t="s">
        <v>2579</v>
      </c>
      <c r="M165" s="1">
        <f t="shared" si="7"/>
        <v>32187</v>
      </c>
      <c r="N165">
        <f t="shared" si="9"/>
        <v>347</v>
      </c>
      <c r="O165" t="str">
        <f>VLOOKUP(F165,'Country Mapping'!$A$1:$C$330,2,FALSE)</f>
        <v>Western Europe</v>
      </c>
      <c r="P165" t="str">
        <f>VLOOKUP(F165,'Country Mapping'!$A$1:$C$330,3,FALSE)</f>
        <v>Europe</v>
      </c>
    </row>
    <row r="166" spans="1:16" x14ac:dyDescent="0.25">
      <c r="A166" t="s">
        <v>304</v>
      </c>
      <c r="B166" t="s">
        <v>2307</v>
      </c>
      <c r="C166" t="str">
        <f>VLOOKUP(B166,'Weight Classes'!$N$2:$O$18,2,FALSE)</f>
        <v>Super Lightweight</v>
      </c>
      <c r="D166">
        <f t="shared" si="8"/>
        <v>5</v>
      </c>
      <c r="E166" t="s">
        <v>2580</v>
      </c>
      <c r="F166" t="s">
        <v>734</v>
      </c>
      <c r="G166" s="1">
        <v>32187</v>
      </c>
      <c r="H166" t="s">
        <v>2128</v>
      </c>
      <c r="I166">
        <v>1</v>
      </c>
      <c r="J166">
        <v>202</v>
      </c>
      <c r="L166" t="s">
        <v>2581</v>
      </c>
      <c r="M166" s="1">
        <f t="shared" si="7"/>
        <v>32389</v>
      </c>
      <c r="N166">
        <f t="shared" si="9"/>
        <v>202</v>
      </c>
      <c r="O166" t="str">
        <f>VLOOKUP(F166,'Country Mapping'!$A$1:$C$330,2,FALSE)</f>
        <v>North America</v>
      </c>
      <c r="P166" t="str">
        <f>VLOOKUP(F166,'Country Mapping'!$A$1:$C$330,3,FALSE)</f>
        <v>North America</v>
      </c>
    </row>
    <row r="167" spans="1:16" x14ac:dyDescent="0.25">
      <c r="A167" t="s">
        <v>304</v>
      </c>
      <c r="B167" t="s">
        <v>2307</v>
      </c>
      <c r="C167" t="str">
        <f>VLOOKUP(B167,'Weight Classes'!$N$2:$O$18,2,FALSE)</f>
        <v>Super Lightweight</v>
      </c>
      <c r="D167">
        <f t="shared" si="8"/>
        <v>6</v>
      </c>
      <c r="E167" t="s">
        <v>509</v>
      </c>
      <c r="F167" t="s">
        <v>734</v>
      </c>
      <c r="G167" s="1">
        <v>32389</v>
      </c>
      <c r="H167" t="s">
        <v>2364</v>
      </c>
      <c r="I167">
        <v>2</v>
      </c>
      <c r="J167">
        <v>621</v>
      </c>
      <c r="M167" s="1">
        <f t="shared" si="7"/>
        <v>33010</v>
      </c>
      <c r="N167">
        <f t="shared" si="9"/>
        <v>621</v>
      </c>
      <c r="O167" t="str">
        <f>VLOOKUP(F167,'Country Mapping'!$A$1:$C$330,2,FALSE)</f>
        <v>North America</v>
      </c>
      <c r="P167" t="str">
        <f>VLOOKUP(F167,'Country Mapping'!$A$1:$C$330,3,FALSE)</f>
        <v>North America</v>
      </c>
    </row>
    <row r="168" spans="1:16" x14ac:dyDescent="0.25">
      <c r="A168" t="s">
        <v>304</v>
      </c>
      <c r="B168" t="s">
        <v>2307</v>
      </c>
      <c r="C168" t="str">
        <f>VLOOKUP(B168,'Weight Classes'!$N$2:$O$18,2,FALSE)</f>
        <v>Super Lightweight</v>
      </c>
      <c r="D168">
        <f t="shared" si="8"/>
        <v>7</v>
      </c>
      <c r="E168" t="s">
        <v>564</v>
      </c>
      <c r="F168" t="s">
        <v>768</v>
      </c>
      <c r="G168" s="1">
        <v>33010</v>
      </c>
      <c r="H168" t="s">
        <v>2352</v>
      </c>
      <c r="I168">
        <v>2</v>
      </c>
      <c r="J168">
        <v>340</v>
      </c>
      <c r="K168" s="1">
        <v>33350</v>
      </c>
      <c r="L168" t="s">
        <v>2582</v>
      </c>
      <c r="M168" s="1">
        <f t="shared" si="7"/>
        <v>33579</v>
      </c>
      <c r="N168">
        <f t="shared" si="9"/>
        <v>569</v>
      </c>
      <c r="O168" t="str">
        <f>VLOOKUP(F168,'Country Mapping'!$A$1:$C$330,2,FALSE)</f>
        <v>North America</v>
      </c>
      <c r="P168" t="str">
        <f>VLOOKUP(F168,'Country Mapping'!$A$1:$C$330,3,FALSE)</f>
        <v>North America</v>
      </c>
    </row>
    <row r="169" spans="1:16" x14ac:dyDescent="0.25">
      <c r="A169" t="s">
        <v>304</v>
      </c>
      <c r="B169" t="s">
        <v>2307</v>
      </c>
      <c r="C169" t="str">
        <f>VLOOKUP(B169,'Weight Classes'!$N$2:$O$18,2,FALSE)</f>
        <v>Super Lightweight</v>
      </c>
      <c r="D169">
        <f t="shared" si="8"/>
        <v>8</v>
      </c>
      <c r="E169" t="s">
        <v>2583</v>
      </c>
      <c r="F169" t="s">
        <v>770</v>
      </c>
      <c r="G169" s="1">
        <v>33579</v>
      </c>
      <c r="H169" t="s">
        <v>2020</v>
      </c>
      <c r="I169">
        <v>1</v>
      </c>
      <c r="J169">
        <v>224</v>
      </c>
      <c r="L169" t="s">
        <v>2584</v>
      </c>
      <c r="M169" s="1">
        <f t="shared" si="7"/>
        <v>33803</v>
      </c>
      <c r="N169">
        <f t="shared" si="9"/>
        <v>224</v>
      </c>
      <c r="O169" t="str">
        <f>VLOOKUP(F169,'Country Mapping'!$A$1:$C$330,2,FALSE)</f>
        <v>South America</v>
      </c>
      <c r="P169" t="str">
        <f>VLOOKUP(F169,'Country Mapping'!$A$1:$C$330,3,FALSE)</f>
        <v>South America</v>
      </c>
    </row>
    <row r="170" spans="1:16" x14ac:dyDescent="0.25">
      <c r="A170" t="s">
        <v>304</v>
      </c>
      <c r="B170" t="s">
        <v>2307</v>
      </c>
      <c r="C170" t="str">
        <f>VLOOKUP(B170,'Weight Classes'!$N$2:$O$18,2,FALSE)</f>
        <v>Super Lightweight</v>
      </c>
      <c r="D170">
        <f t="shared" si="8"/>
        <v>9</v>
      </c>
      <c r="E170" t="s">
        <v>479</v>
      </c>
      <c r="F170" t="s">
        <v>734</v>
      </c>
      <c r="G170" s="1">
        <v>33803</v>
      </c>
      <c r="H170" t="s">
        <v>2353</v>
      </c>
      <c r="I170">
        <v>0</v>
      </c>
      <c r="J170">
        <v>166</v>
      </c>
      <c r="K170" s="1">
        <v>34034</v>
      </c>
      <c r="L170" t="s">
        <v>2585</v>
      </c>
      <c r="M170" s="1">
        <f t="shared" si="7"/>
        <v>34104</v>
      </c>
      <c r="N170">
        <f t="shared" si="9"/>
        <v>301</v>
      </c>
      <c r="O170" t="str">
        <f>VLOOKUP(F170,'Country Mapping'!$A$1:$C$330,2,FALSE)</f>
        <v>North America</v>
      </c>
      <c r="P170" t="str">
        <f>VLOOKUP(F170,'Country Mapping'!$A$1:$C$330,3,FALSE)</f>
        <v>North America</v>
      </c>
    </row>
    <row r="171" spans="1:16" x14ac:dyDescent="0.25">
      <c r="A171" t="s">
        <v>304</v>
      </c>
      <c r="B171" t="s">
        <v>2307</v>
      </c>
      <c r="C171" t="str">
        <f>VLOOKUP(B171,'Weight Classes'!$N$2:$O$18,2,FALSE)</f>
        <v>Super Lightweight</v>
      </c>
      <c r="D171">
        <f t="shared" si="8"/>
        <v>10</v>
      </c>
      <c r="E171" t="s">
        <v>2586</v>
      </c>
      <c r="F171" t="s">
        <v>734</v>
      </c>
      <c r="G171" s="1">
        <v>34104</v>
      </c>
      <c r="H171" t="s">
        <v>2364</v>
      </c>
      <c r="I171">
        <v>2</v>
      </c>
      <c r="J171">
        <v>274</v>
      </c>
      <c r="L171" t="s">
        <v>2587</v>
      </c>
      <c r="M171" s="1">
        <f t="shared" si="7"/>
        <v>34378</v>
      </c>
      <c r="N171">
        <f t="shared" si="9"/>
        <v>274</v>
      </c>
      <c r="O171" t="str">
        <f>VLOOKUP(F171,'Country Mapping'!$A$1:$C$330,2,FALSE)</f>
        <v>North America</v>
      </c>
      <c r="P171" t="str">
        <f>VLOOKUP(F171,'Country Mapping'!$A$1:$C$330,3,FALSE)</f>
        <v>North America</v>
      </c>
    </row>
    <row r="172" spans="1:16" x14ac:dyDescent="0.25">
      <c r="A172" t="s">
        <v>304</v>
      </c>
      <c r="B172" t="s">
        <v>2307</v>
      </c>
      <c r="C172" t="str">
        <f>VLOOKUP(B172,'Weight Classes'!$N$2:$O$18,2,FALSE)</f>
        <v>Super Lightweight</v>
      </c>
      <c r="D172">
        <f t="shared" si="8"/>
        <v>11</v>
      </c>
      <c r="E172" t="s">
        <v>2588</v>
      </c>
      <c r="F172" t="s">
        <v>747</v>
      </c>
      <c r="G172" s="1">
        <v>34378</v>
      </c>
      <c r="H172" t="s">
        <v>2364</v>
      </c>
      <c r="I172">
        <v>2</v>
      </c>
      <c r="J172">
        <v>349</v>
      </c>
      <c r="M172" s="1">
        <f t="shared" si="7"/>
        <v>34727</v>
      </c>
      <c r="N172">
        <f t="shared" si="9"/>
        <v>349</v>
      </c>
      <c r="O172" t="str">
        <f>VLOOKUP(F172,'Country Mapping'!$A$1:$C$330,2,FALSE)</f>
        <v>Caribbean</v>
      </c>
      <c r="P172" t="str">
        <f>VLOOKUP(F172,'Country Mapping'!$A$1:$C$330,3,FALSE)</f>
        <v>North America</v>
      </c>
    </row>
    <row r="173" spans="1:16" x14ac:dyDescent="0.25">
      <c r="A173" t="s">
        <v>304</v>
      </c>
      <c r="B173" t="s">
        <v>2307</v>
      </c>
      <c r="C173" t="str">
        <f>VLOOKUP(B173,'Weight Classes'!$N$2:$O$18,2,FALSE)</f>
        <v>Super Lightweight</v>
      </c>
      <c r="D173">
        <f t="shared" si="8"/>
        <v>12</v>
      </c>
      <c r="E173" t="s">
        <v>2589</v>
      </c>
      <c r="F173" t="s">
        <v>761</v>
      </c>
      <c r="G173" s="1">
        <v>34727</v>
      </c>
      <c r="H173" t="s">
        <v>2353</v>
      </c>
      <c r="I173">
        <v>5</v>
      </c>
      <c r="J173">
        <v>854</v>
      </c>
      <c r="M173" s="1">
        <f t="shared" si="7"/>
        <v>35581</v>
      </c>
      <c r="N173">
        <f t="shared" si="9"/>
        <v>854</v>
      </c>
      <c r="O173" t="str">
        <f>VLOOKUP(F173,'Country Mapping'!$A$1:$C$330,2,FALSE)</f>
        <v>Australia</v>
      </c>
      <c r="P173" t="str">
        <f>VLOOKUP(F173,'Country Mapping'!$A$1:$C$330,3,FALSE)</f>
        <v>Australia</v>
      </c>
    </row>
    <row r="174" spans="1:16" x14ac:dyDescent="0.25">
      <c r="A174" t="s">
        <v>304</v>
      </c>
      <c r="B174" t="s">
        <v>2307</v>
      </c>
      <c r="C174" t="str">
        <f>VLOOKUP(B174,'Weight Classes'!$N$2:$O$18,2,FALSE)</f>
        <v>Super Lightweight</v>
      </c>
      <c r="D174">
        <f t="shared" si="8"/>
        <v>13</v>
      </c>
      <c r="E174" t="s">
        <v>2590</v>
      </c>
      <c r="F174" t="s">
        <v>734</v>
      </c>
      <c r="G174" s="1">
        <v>35581</v>
      </c>
      <c r="H174" t="s">
        <v>2353</v>
      </c>
      <c r="I174">
        <v>3</v>
      </c>
      <c r="J174">
        <v>630</v>
      </c>
      <c r="M174" s="1">
        <f t="shared" si="7"/>
        <v>36211</v>
      </c>
      <c r="N174">
        <f t="shared" si="9"/>
        <v>630</v>
      </c>
      <c r="O174" t="str">
        <f>VLOOKUP(F174,'Country Mapping'!$A$1:$C$330,2,FALSE)</f>
        <v>North America</v>
      </c>
      <c r="P174" t="str">
        <f>VLOOKUP(F174,'Country Mapping'!$A$1:$C$330,3,FALSE)</f>
        <v>North America</v>
      </c>
    </row>
    <row r="175" spans="1:16" x14ac:dyDescent="0.25">
      <c r="A175" t="s">
        <v>304</v>
      </c>
      <c r="B175" t="s">
        <v>2307</v>
      </c>
      <c r="C175" t="str">
        <f>VLOOKUP(B175,'Weight Classes'!$N$2:$O$18,2,FALSE)</f>
        <v>Super Lightweight</v>
      </c>
      <c r="D175">
        <f t="shared" si="8"/>
        <v>14</v>
      </c>
      <c r="E175" t="s">
        <v>2591</v>
      </c>
      <c r="F175" t="s">
        <v>734</v>
      </c>
      <c r="G175" s="1">
        <v>36211</v>
      </c>
      <c r="H175" t="s">
        <v>2440</v>
      </c>
      <c r="I175">
        <v>1</v>
      </c>
      <c r="J175">
        <v>314</v>
      </c>
      <c r="K175" s="1">
        <v>36495</v>
      </c>
      <c r="L175" t="s">
        <v>2592</v>
      </c>
      <c r="M175" s="1">
        <f t="shared" si="7"/>
        <v>36568</v>
      </c>
      <c r="N175">
        <f t="shared" si="9"/>
        <v>357</v>
      </c>
      <c r="O175" t="str">
        <f>VLOOKUP(F175,'Country Mapping'!$A$1:$C$330,2,FALSE)</f>
        <v>North America</v>
      </c>
      <c r="P175" t="str">
        <f>VLOOKUP(F175,'Country Mapping'!$A$1:$C$330,3,FALSE)</f>
        <v>North America</v>
      </c>
    </row>
    <row r="176" spans="1:16" x14ac:dyDescent="0.25">
      <c r="A176" t="s">
        <v>304</v>
      </c>
      <c r="B176" t="s">
        <v>2307</v>
      </c>
      <c r="C176" t="str">
        <f>VLOOKUP(B176,'Weight Classes'!$N$2:$O$18,2,FALSE)</f>
        <v>Super Lightweight</v>
      </c>
      <c r="D176">
        <f t="shared" si="8"/>
        <v>15</v>
      </c>
      <c r="E176" t="s">
        <v>1467</v>
      </c>
      <c r="F176" t="s">
        <v>734</v>
      </c>
      <c r="G176" s="1">
        <v>36568</v>
      </c>
      <c r="H176" t="s">
        <v>2429</v>
      </c>
      <c r="I176">
        <v>5</v>
      </c>
      <c r="J176">
        <v>311</v>
      </c>
      <c r="L176" t="s">
        <v>2593</v>
      </c>
      <c r="M176" s="1">
        <f t="shared" si="7"/>
        <v>37198</v>
      </c>
      <c r="N176">
        <f t="shared" si="9"/>
        <v>630</v>
      </c>
      <c r="O176" t="str">
        <f>VLOOKUP(F176,'Country Mapping'!$A$1:$C$330,2,FALSE)</f>
        <v>North America</v>
      </c>
      <c r="P176" t="str">
        <f>VLOOKUP(F176,'Country Mapping'!$A$1:$C$330,3,FALSE)</f>
        <v>North America</v>
      </c>
    </row>
    <row r="177" spans="1:16" x14ac:dyDescent="0.25">
      <c r="A177" t="s">
        <v>304</v>
      </c>
      <c r="B177" t="s">
        <v>2307</v>
      </c>
      <c r="C177" t="str">
        <f>VLOOKUP(B177,'Weight Classes'!$N$2:$O$18,2,FALSE)</f>
        <v>Super Lightweight</v>
      </c>
      <c r="D177">
        <f t="shared" si="8"/>
        <v>16</v>
      </c>
      <c r="E177" t="s">
        <v>2594</v>
      </c>
      <c r="F177" t="s">
        <v>761</v>
      </c>
      <c r="G177" s="1">
        <v>37198</v>
      </c>
      <c r="H177" t="s">
        <v>2353</v>
      </c>
      <c r="I177">
        <v>4</v>
      </c>
      <c r="J177">
        <v>1309</v>
      </c>
      <c r="M177" s="1">
        <f t="shared" si="7"/>
        <v>38507</v>
      </c>
      <c r="N177">
        <f t="shared" si="9"/>
        <v>1309</v>
      </c>
      <c r="O177" t="str">
        <f>VLOOKUP(F177,'Country Mapping'!$A$1:$C$330,2,FALSE)</f>
        <v>Australia</v>
      </c>
      <c r="P177" t="str">
        <f>VLOOKUP(F177,'Country Mapping'!$A$1:$C$330,3,FALSE)</f>
        <v>Australia</v>
      </c>
    </row>
    <row r="178" spans="1:16" x14ac:dyDescent="0.25">
      <c r="A178" t="s">
        <v>304</v>
      </c>
      <c r="B178" t="s">
        <v>2307</v>
      </c>
      <c r="C178" t="str">
        <f>VLOOKUP(B178,'Weight Classes'!$N$2:$O$18,2,FALSE)</f>
        <v>Super Lightweight</v>
      </c>
      <c r="D178">
        <f t="shared" si="8"/>
        <v>17</v>
      </c>
      <c r="E178" t="s">
        <v>515</v>
      </c>
      <c r="F178" t="s">
        <v>736</v>
      </c>
      <c r="G178" s="1">
        <v>38507</v>
      </c>
      <c r="H178" t="s">
        <v>2461</v>
      </c>
      <c r="I178">
        <v>1</v>
      </c>
      <c r="J178">
        <v>314</v>
      </c>
      <c r="K178" s="1">
        <v>38821</v>
      </c>
      <c r="L178" t="s">
        <v>2595</v>
      </c>
      <c r="M178" s="1">
        <f t="shared" si="7"/>
        <v>38898</v>
      </c>
      <c r="N178">
        <f t="shared" si="9"/>
        <v>391</v>
      </c>
      <c r="O178" t="str">
        <f>VLOOKUP(F178,'Country Mapping'!$A$1:$C$330,2,FALSE)</f>
        <v>Western Europe</v>
      </c>
      <c r="P178" t="str">
        <f>VLOOKUP(F178,'Country Mapping'!$A$1:$C$330,3,FALSE)</f>
        <v>Europe</v>
      </c>
    </row>
    <row r="179" spans="1:16" x14ac:dyDescent="0.25">
      <c r="A179" t="s">
        <v>304</v>
      </c>
      <c r="B179" t="s">
        <v>2307</v>
      </c>
      <c r="C179" t="str">
        <f>VLOOKUP(B179,'Weight Classes'!$N$2:$O$18,2,FALSE)</f>
        <v>Super Lightweight</v>
      </c>
      <c r="D179">
        <f t="shared" si="8"/>
        <v>18</v>
      </c>
      <c r="E179" t="s">
        <v>2596</v>
      </c>
      <c r="F179" t="s">
        <v>770</v>
      </c>
      <c r="G179" s="1">
        <v>38898</v>
      </c>
      <c r="H179" t="s">
        <v>2403</v>
      </c>
      <c r="I179">
        <v>0</v>
      </c>
      <c r="J179">
        <v>227</v>
      </c>
      <c r="L179" t="s">
        <v>2597</v>
      </c>
      <c r="M179" s="1">
        <f t="shared" si="7"/>
        <v>39102</v>
      </c>
      <c r="N179">
        <f t="shared" si="9"/>
        <v>204</v>
      </c>
      <c r="O179" t="str">
        <f>VLOOKUP(F179,'Country Mapping'!$A$1:$C$330,2,FALSE)</f>
        <v>South America</v>
      </c>
      <c r="P179" t="str">
        <f>VLOOKUP(F179,'Country Mapping'!$A$1:$C$330,3,FALSE)</f>
        <v>South America</v>
      </c>
    </row>
    <row r="180" spans="1:16" x14ac:dyDescent="0.25">
      <c r="A180" t="s">
        <v>304</v>
      </c>
      <c r="B180" t="s">
        <v>2307</v>
      </c>
      <c r="C180" t="str">
        <f>VLOOKUP(B180,'Weight Classes'!$N$2:$O$18,2,FALSE)</f>
        <v>Super Lightweight</v>
      </c>
      <c r="D180">
        <f t="shared" si="8"/>
        <v>19</v>
      </c>
      <c r="E180" t="s">
        <v>2598</v>
      </c>
      <c r="F180" t="s">
        <v>736</v>
      </c>
      <c r="G180" s="1">
        <v>39102</v>
      </c>
      <c r="H180" t="s">
        <v>2025</v>
      </c>
      <c r="I180">
        <v>0</v>
      </c>
      <c r="J180">
        <v>14</v>
      </c>
      <c r="K180" s="1">
        <v>39116</v>
      </c>
      <c r="L180" t="s">
        <v>2599</v>
      </c>
      <c r="M180" s="1">
        <f t="shared" si="7"/>
        <v>39117</v>
      </c>
      <c r="N180">
        <f t="shared" si="9"/>
        <v>15</v>
      </c>
      <c r="O180" t="str">
        <f>VLOOKUP(F180,'Country Mapping'!$A$1:$C$330,2,FALSE)</f>
        <v>Western Europe</v>
      </c>
      <c r="P180" t="str">
        <f>VLOOKUP(F180,'Country Mapping'!$A$1:$C$330,3,FALSE)</f>
        <v>Europe</v>
      </c>
    </row>
    <row r="181" spans="1:16" x14ac:dyDescent="0.25">
      <c r="A181" t="s">
        <v>304</v>
      </c>
      <c r="B181" t="s">
        <v>2307</v>
      </c>
      <c r="C181" t="str">
        <f>VLOOKUP(B181,'Weight Classes'!$N$2:$O$18,2,FALSE)</f>
        <v>Super Lightweight</v>
      </c>
      <c r="D181">
        <f t="shared" si="8"/>
        <v>20</v>
      </c>
      <c r="E181" t="s">
        <v>2600</v>
      </c>
      <c r="F181" t="s">
        <v>761</v>
      </c>
      <c r="G181" s="1">
        <v>39117</v>
      </c>
      <c r="H181" t="s">
        <v>2601</v>
      </c>
      <c r="I181">
        <v>1</v>
      </c>
      <c r="J181">
        <v>132</v>
      </c>
      <c r="L181" t="s">
        <v>2597</v>
      </c>
      <c r="M181" s="1">
        <f t="shared" si="7"/>
        <v>39249</v>
      </c>
      <c r="N181">
        <f t="shared" si="9"/>
        <v>132</v>
      </c>
      <c r="O181" t="str">
        <f>VLOOKUP(F181,'Country Mapping'!$A$1:$C$330,2,FALSE)</f>
        <v>Australia</v>
      </c>
      <c r="P181" t="str">
        <f>VLOOKUP(F181,'Country Mapping'!$A$1:$C$330,3,FALSE)</f>
        <v>Australia</v>
      </c>
    </row>
    <row r="182" spans="1:16" x14ac:dyDescent="0.25">
      <c r="A182" t="s">
        <v>304</v>
      </c>
      <c r="B182" t="s">
        <v>2307</v>
      </c>
      <c r="C182" t="str">
        <f>VLOOKUP(B182,'Weight Classes'!$N$2:$O$18,2,FALSE)</f>
        <v>Super Lightweight</v>
      </c>
      <c r="D182">
        <f t="shared" si="8"/>
        <v>21</v>
      </c>
      <c r="E182" t="s">
        <v>520</v>
      </c>
      <c r="F182" t="s">
        <v>734</v>
      </c>
      <c r="G182" s="1">
        <v>39249</v>
      </c>
      <c r="H182" t="s">
        <v>2429</v>
      </c>
      <c r="I182">
        <v>1</v>
      </c>
      <c r="J182">
        <v>198</v>
      </c>
      <c r="K182" s="1">
        <v>39629</v>
      </c>
      <c r="L182" t="s">
        <v>2602</v>
      </c>
      <c r="M182" s="1">
        <f t="shared" si="7"/>
        <v>39843</v>
      </c>
      <c r="N182">
        <f t="shared" si="9"/>
        <v>594</v>
      </c>
      <c r="O182" t="str">
        <f>VLOOKUP(F182,'Country Mapping'!$A$1:$C$330,2,FALSE)</f>
        <v>North America</v>
      </c>
      <c r="P182" t="str">
        <f>VLOOKUP(F182,'Country Mapping'!$A$1:$C$330,3,FALSE)</f>
        <v>North America</v>
      </c>
    </row>
    <row r="183" spans="1:16" x14ac:dyDescent="0.25">
      <c r="A183" t="s">
        <v>304</v>
      </c>
      <c r="B183" t="s">
        <v>2307</v>
      </c>
      <c r="C183" t="str">
        <f>VLOOKUP(B183,'Weight Classes'!$N$2:$O$18,2,FALSE)</f>
        <v>Super Lightweight</v>
      </c>
      <c r="D183">
        <f t="shared" si="8"/>
        <v>22</v>
      </c>
      <c r="E183" t="s">
        <v>2603</v>
      </c>
      <c r="F183" t="s">
        <v>770</v>
      </c>
      <c r="G183" s="1">
        <v>39843</v>
      </c>
      <c r="H183" t="s">
        <v>2605</v>
      </c>
      <c r="I183">
        <v>1</v>
      </c>
      <c r="J183">
        <v>431</v>
      </c>
      <c r="L183" t="s">
        <v>2604</v>
      </c>
      <c r="M183" s="1">
        <f t="shared" si="7"/>
        <v>40243</v>
      </c>
      <c r="N183">
        <f t="shared" si="9"/>
        <v>400</v>
      </c>
      <c r="O183" t="str">
        <f>VLOOKUP(F183,'Country Mapping'!$A$1:$C$330,2,FALSE)</f>
        <v>South America</v>
      </c>
      <c r="P183" t="str">
        <f>VLOOKUP(F183,'Country Mapping'!$A$1:$C$330,3,FALSE)</f>
        <v>South America</v>
      </c>
    </row>
    <row r="184" spans="1:16" x14ac:dyDescent="0.25">
      <c r="A184" t="s">
        <v>304</v>
      </c>
      <c r="B184" t="s">
        <v>2307</v>
      </c>
      <c r="C184" t="str">
        <f>VLOOKUP(B184,'Weight Classes'!$N$2:$O$18,2,FALSE)</f>
        <v>Super Lightweight</v>
      </c>
      <c r="D184">
        <f t="shared" si="8"/>
        <v>23</v>
      </c>
      <c r="E184" t="s">
        <v>1493</v>
      </c>
      <c r="F184" t="s">
        <v>734</v>
      </c>
      <c r="G184" s="1">
        <v>40243</v>
      </c>
      <c r="H184" t="s">
        <v>2606</v>
      </c>
      <c r="I184">
        <v>1</v>
      </c>
      <c r="J184">
        <v>199</v>
      </c>
      <c r="K184" s="1">
        <v>40473</v>
      </c>
      <c r="L184" t="s">
        <v>2607</v>
      </c>
      <c r="M184" s="1">
        <f t="shared" si="7"/>
        <v>40607</v>
      </c>
      <c r="N184">
        <f t="shared" si="9"/>
        <v>364</v>
      </c>
      <c r="O184" t="str">
        <f>VLOOKUP(F184,'Country Mapping'!$A$1:$C$330,2,FALSE)</f>
        <v>North America</v>
      </c>
      <c r="P184" t="str">
        <f>VLOOKUP(F184,'Country Mapping'!$A$1:$C$330,3,FALSE)</f>
        <v>North America</v>
      </c>
    </row>
    <row r="185" spans="1:16" x14ac:dyDescent="0.25">
      <c r="A185" t="s">
        <v>304</v>
      </c>
      <c r="B185" t="s">
        <v>2307</v>
      </c>
      <c r="C185" t="str">
        <f>VLOOKUP(B185,'Weight Classes'!$N$2:$O$18,2,FALSE)</f>
        <v>Super Lightweight</v>
      </c>
      <c r="D185">
        <f t="shared" si="8"/>
        <v>24</v>
      </c>
      <c r="E185" t="s">
        <v>2608</v>
      </c>
      <c r="F185" t="s">
        <v>734</v>
      </c>
      <c r="G185" s="1">
        <v>40607</v>
      </c>
      <c r="H185" t="s">
        <v>2610</v>
      </c>
      <c r="I185">
        <v>0</v>
      </c>
      <c r="J185">
        <v>140</v>
      </c>
      <c r="L185" t="s">
        <v>2609</v>
      </c>
      <c r="M185" s="1">
        <f t="shared" si="7"/>
        <v>40747</v>
      </c>
      <c r="N185">
        <f t="shared" si="9"/>
        <v>140</v>
      </c>
      <c r="O185" t="str">
        <f>VLOOKUP(F185,'Country Mapping'!$A$1:$C$330,2,FALSE)</f>
        <v>North America</v>
      </c>
      <c r="P185" t="str">
        <f>VLOOKUP(F185,'Country Mapping'!$A$1:$C$330,3,FALSE)</f>
        <v>North America</v>
      </c>
    </row>
    <row r="186" spans="1:16" x14ac:dyDescent="0.25">
      <c r="A186" t="s">
        <v>304</v>
      </c>
      <c r="B186" t="s">
        <v>2307</v>
      </c>
      <c r="C186" t="str">
        <f>VLOOKUP(B186,'Weight Classes'!$N$2:$O$18,2,FALSE)</f>
        <v>Super Lightweight</v>
      </c>
      <c r="D186">
        <f t="shared" si="8"/>
        <v>25</v>
      </c>
      <c r="E186" t="s">
        <v>547</v>
      </c>
      <c r="F186" t="s">
        <v>736</v>
      </c>
      <c r="G186" s="1">
        <v>40747</v>
      </c>
      <c r="H186" t="s">
        <v>2352</v>
      </c>
      <c r="I186">
        <v>0</v>
      </c>
      <c r="J186">
        <v>140</v>
      </c>
      <c r="M186" s="1">
        <f t="shared" si="7"/>
        <v>40887</v>
      </c>
      <c r="N186">
        <f t="shared" si="9"/>
        <v>140</v>
      </c>
      <c r="O186" t="str">
        <f>VLOOKUP(F186,'Country Mapping'!$A$1:$C$330,2,FALSE)</f>
        <v>Western Europe</v>
      </c>
      <c r="P186" t="str">
        <f>VLOOKUP(F186,'Country Mapping'!$A$1:$C$330,3,FALSE)</f>
        <v>Europe</v>
      </c>
    </row>
    <row r="187" spans="1:16" x14ac:dyDescent="0.25">
      <c r="A187" t="s">
        <v>304</v>
      </c>
      <c r="B187" t="s">
        <v>2307</v>
      </c>
      <c r="C187" t="str">
        <f>VLOOKUP(B187,'Weight Classes'!$N$2:$O$18,2,FALSE)</f>
        <v>Super Lightweight</v>
      </c>
      <c r="D187">
        <f t="shared" si="8"/>
        <v>26</v>
      </c>
      <c r="E187" t="s">
        <v>2611</v>
      </c>
      <c r="F187" t="s">
        <v>734</v>
      </c>
      <c r="G187" s="1">
        <v>40887</v>
      </c>
      <c r="H187" t="s">
        <v>2612</v>
      </c>
      <c r="I187">
        <v>3</v>
      </c>
      <c r="J187">
        <v>1218</v>
      </c>
      <c r="K187" s="1">
        <v>42105</v>
      </c>
      <c r="L187" t="s">
        <v>2613</v>
      </c>
      <c r="M187" s="1">
        <f t="shared" si="7"/>
        <v>42203</v>
      </c>
      <c r="N187">
        <f t="shared" si="9"/>
        <v>1316</v>
      </c>
      <c r="O187" t="str">
        <f>VLOOKUP(F187,'Country Mapping'!$A$1:$C$330,2,FALSE)</f>
        <v>North America</v>
      </c>
      <c r="P187" t="str">
        <f>VLOOKUP(F187,'Country Mapping'!$A$1:$C$330,3,FALSE)</f>
        <v>North America</v>
      </c>
    </row>
    <row r="188" spans="1:16" x14ac:dyDescent="0.25">
      <c r="A188" t="s">
        <v>304</v>
      </c>
      <c r="B188" t="s">
        <v>2307</v>
      </c>
      <c r="C188" t="str">
        <f>VLOOKUP(B188,'Weight Classes'!$N$2:$O$18,2,FALSE)</f>
        <v>Super Lightweight</v>
      </c>
      <c r="D188">
        <f t="shared" si="8"/>
        <v>27</v>
      </c>
      <c r="E188" t="s">
        <v>2614</v>
      </c>
      <c r="F188" t="s">
        <v>756</v>
      </c>
      <c r="G188" s="1">
        <v>42203</v>
      </c>
      <c r="H188" t="s">
        <v>2616</v>
      </c>
      <c r="I188">
        <v>0</v>
      </c>
      <c r="J188">
        <v>109</v>
      </c>
      <c r="L188" t="s">
        <v>2615</v>
      </c>
      <c r="M188" s="1">
        <f t="shared" si="7"/>
        <v>42312</v>
      </c>
      <c r="N188">
        <f t="shared" si="9"/>
        <v>109</v>
      </c>
      <c r="O188" t="str">
        <f>VLOOKUP(F188,'Country Mapping'!$A$1:$C$330,2,FALSE)</f>
        <v>South America</v>
      </c>
      <c r="P188" t="str">
        <f>VLOOKUP(F188,'Country Mapping'!$A$1:$C$330,3,FALSE)</f>
        <v>South America</v>
      </c>
    </row>
    <row r="189" spans="1:16" x14ac:dyDescent="0.25">
      <c r="A189" t="s">
        <v>304</v>
      </c>
      <c r="B189" t="s">
        <v>2307</v>
      </c>
      <c r="C189" t="str">
        <f>VLOOKUP(B189,'Weight Classes'!$N$2:$O$18,2,FALSE)</f>
        <v>Super Lightweight</v>
      </c>
      <c r="D189">
        <f t="shared" si="8"/>
        <v>28</v>
      </c>
      <c r="E189" t="s">
        <v>2617</v>
      </c>
      <c r="F189" t="s">
        <v>737</v>
      </c>
      <c r="G189" s="1">
        <v>42312</v>
      </c>
      <c r="H189" t="s">
        <v>2618</v>
      </c>
      <c r="I189">
        <v>2</v>
      </c>
      <c r="J189">
        <v>395</v>
      </c>
      <c r="M189" s="1">
        <f t="shared" si="7"/>
        <v>42707</v>
      </c>
      <c r="N189">
        <f t="shared" si="9"/>
        <v>395</v>
      </c>
      <c r="O189" t="str">
        <f>VLOOKUP(F189,'Country Mapping'!$A$1:$C$330,2,FALSE)</f>
        <v>Eastern Europe</v>
      </c>
      <c r="P189" t="str">
        <f>VLOOKUP(F189,'Country Mapping'!$A$1:$C$330,3,FALSE)</f>
        <v>Europe</v>
      </c>
    </row>
    <row r="190" spans="1:16" x14ac:dyDescent="0.25">
      <c r="A190" t="s">
        <v>304</v>
      </c>
      <c r="B190" t="s">
        <v>2307</v>
      </c>
      <c r="C190" t="str">
        <f>VLOOKUP(B190,'Weight Classes'!$N$2:$O$18,2,FALSE)</f>
        <v>Super Lightweight</v>
      </c>
      <c r="D190">
        <f t="shared" si="8"/>
        <v>29</v>
      </c>
      <c r="E190" t="s">
        <v>2619</v>
      </c>
      <c r="F190" t="s">
        <v>783</v>
      </c>
      <c r="G190" s="1">
        <v>42707</v>
      </c>
      <c r="H190" t="s">
        <v>1107</v>
      </c>
      <c r="I190">
        <v>1</v>
      </c>
      <c r="J190">
        <v>260</v>
      </c>
      <c r="M190" s="1">
        <f t="shared" si="7"/>
        <v>42966</v>
      </c>
      <c r="N190">
        <f t="shared" si="9"/>
        <v>259</v>
      </c>
      <c r="O190" t="str">
        <f>VLOOKUP(F190,'Country Mapping'!$A$1:$C$330,2,FALSE)</f>
        <v>Sub-Saharan Africa</v>
      </c>
      <c r="P190" t="str">
        <f>VLOOKUP(F190,'Country Mapping'!$A$1:$C$330,3,FALSE)</f>
        <v>Africa</v>
      </c>
    </row>
    <row r="191" spans="1:16" x14ac:dyDescent="0.25">
      <c r="A191" t="s">
        <v>304</v>
      </c>
      <c r="B191" t="s">
        <v>2307</v>
      </c>
      <c r="C191" t="str">
        <f>VLOOKUP(B191,'Weight Classes'!$N$2:$O$18,2,FALSE)</f>
        <v>Super Lightweight</v>
      </c>
      <c r="D191">
        <f t="shared" si="8"/>
        <v>30</v>
      </c>
      <c r="E191" t="s">
        <v>1497</v>
      </c>
      <c r="F191" t="s">
        <v>734</v>
      </c>
      <c r="G191" s="1">
        <v>42966</v>
      </c>
      <c r="H191" t="s">
        <v>2620</v>
      </c>
      <c r="I191">
        <v>0</v>
      </c>
      <c r="J191">
        <v>11</v>
      </c>
      <c r="K191" s="1">
        <v>42977</v>
      </c>
      <c r="L191" t="s">
        <v>2621</v>
      </c>
      <c r="M191" s="1">
        <f t="shared" si="7"/>
        <v>43043</v>
      </c>
      <c r="N191">
        <f t="shared" si="9"/>
        <v>77</v>
      </c>
      <c r="O191" t="str">
        <f>VLOOKUP(F191,'Country Mapping'!$A$1:$C$330,2,FALSE)</f>
        <v>North America</v>
      </c>
      <c r="P191" t="str">
        <f>VLOOKUP(F191,'Country Mapping'!$A$1:$C$330,3,FALSE)</f>
        <v>North America</v>
      </c>
    </row>
    <row r="192" spans="1:16" x14ac:dyDescent="0.25">
      <c r="A192" t="s">
        <v>304</v>
      </c>
      <c r="B192" t="s">
        <v>2307</v>
      </c>
      <c r="C192" t="str">
        <f>VLOOKUP(B192,'Weight Classes'!$N$2:$O$18,2,FALSE)</f>
        <v>Super Lightweight</v>
      </c>
      <c r="D192">
        <f t="shared" si="8"/>
        <v>31</v>
      </c>
      <c r="E192" t="s">
        <v>2622</v>
      </c>
      <c r="F192" t="s">
        <v>737</v>
      </c>
      <c r="G192" s="1">
        <v>43043</v>
      </c>
      <c r="H192" t="s">
        <v>2624</v>
      </c>
      <c r="I192">
        <v>0</v>
      </c>
      <c r="J192">
        <v>126</v>
      </c>
      <c r="L192" t="s">
        <v>2623</v>
      </c>
      <c r="M192" s="1">
        <f t="shared" si="7"/>
        <v>43169</v>
      </c>
      <c r="N192">
        <f t="shared" si="9"/>
        <v>126</v>
      </c>
      <c r="O192" t="str">
        <f>VLOOKUP(F192,'Country Mapping'!$A$1:$C$330,2,FALSE)</f>
        <v>Eastern Europe</v>
      </c>
      <c r="P192" t="str">
        <f>VLOOKUP(F192,'Country Mapping'!$A$1:$C$330,3,FALSE)</f>
        <v>Europe</v>
      </c>
    </row>
    <row r="193" spans="1:16" x14ac:dyDescent="0.25">
      <c r="A193" t="s">
        <v>304</v>
      </c>
      <c r="B193" t="s">
        <v>2307</v>
      </c>
      <c r="C193" t="str">
        <f>VLOOKUP(B193,'Weight Classes'!$N$2:$O$18,2,FALSE)</f>
        <v>Super Lightweight</v>
      </c>
      <c r="D193">
        <f t="shared" si="8"/>
        <v>32</v>
      </c>
      <c r="E193" t="s">
        <v>1519</v>
      </c>
      <c r="F193" t="s">
        <v>734</v>
      </c>
      <c r="G193" s="1">
        <v>43169</v>
      </c>
      <c r="H193" t="s">
        <v>2625</v>
      </c>
      <c r="I193">
        <v>0</v>
      </c>
      <c r="J193">
        <v>36</v>
      </c>
      <c r="K193" s="1">
        <v>43205</v>
      </c>
      <c r="L193" t="s">
        <v>2626</v>
      </c>
      <c r="M193" s="1">
        <f t="shared" si="7"/>
        <v>43400</v>
      </c>
      <c r="N193">
        <f t="shared" si="9"/>
        <v>231</v>
      </c>
      <c r="O193" t="str">
        <f>VLOOKUP(F193,'Country Mapping'!$A$1:$C$330,2,FALSE)</f>
        <v>North America</v>
      </c>
      <c r="P193" t="str">
        <f>VLOOKUP(F193,'Country Mapping'!$A$1:$C$330,3,FALSE)</f>
        <v>North America</v>
      </c>
    </row>
    <row r="194" spans="1:16" x14ac:dyDescent="0.25">
      <c r="A194" t="s">
        <v>304</v>
      </c>
      <c r="B194" t="s">
        <v>2307</v>
      </c>
      <c r="C194" t="str">
        <f>VLOOKUP(B194,'Weight Classes'!$N$2:$O$18,2,FALSE)</f>
        <v>Super Lightweight</v>
      </c>
      <c r="D194">
        <f t="shared" si="8"/>
        <v>33</v>
      </c>
      <c r="E194" t="s">
        <v>2627</v>
      </c>
      <c r="F194" t="s">
        <v>784</v>
      </c>
      <c r="G194" s="1">
        <v>43400</v>
      </c>
      <c r="H194" t="s">
        <v>2629</v>
      </c>
      <c r="I194">
        <v>0</v>
      </c>
      <c r="J194">
        <v>203</v>
      </c>
      <c r="L194" t="s">
        <v>2628</v>
      </c>
      <c r="M194" s="1">
        <f t="shared" si="7"/>
        <v>43603</v>
      </c>
      <c r="N194">
        <f t="shared" si="9"/>
        <v>203</v>
      </c>
      <c r="O194" t="str">
        <f>VLOOKUP(F194,'Country Mapping'!$A$1:$C$330,2,FALSE)</f>
        <v>Eastern Europe</v>
      </c>
      <c r="P194" t="str">
        <f>VLOOKUP(F194,'Country Mapping'!$A$1:$C$330,3,FALSE)</f>
        <v>Europe</v>
      </c>
    </row>
    <row r="195" spans="1:16" x14ac:dyDescent="0.25">
      <c r="A195" t="s">
        <v>304</v>
      </c>
      <c r="B195" t="s">
        <v>2307</v>
      </c>
      <c r="C195" t="str">
        <f>VLOOKUP(B195,'Weight Classes'!$N$2:$O$18,2,FALSE)</f>
        <v>Super Lightweight</v>
      </c>
      <c r="D195">
        <f t="shared" si="8"/>
        <v>34</v>
      </c>
      <c r="E195" t="s">
        <v>2630</v>
      </c>
      <c r="F195" t="s">
        <v>736</v>
      </c>
      <c r="G195" s="1">
        <v>43603</v>
      </c>
      <c r="H195" t="s">
        <v>2631</v>
      </c>
      <c r="I195">
        <v>2</v>
      </c>
      <c r="J195">
        <v>521</v>
      </c>
      <c r="M195" s="1" t="str">
        <f t="shared" ref="M195:M258" si="10">IF(B196=B195,G196,"")</f>
        <v/>
      </c>
      <c r="N195" t="str">
        <f t="shared" si="9"/>
        <v/>
      </c>
      <c r="O195" t="str">
        <f>VLOOKUP(F195,'Country Mapping'!$A$1:$C$330,2,FALSE)</f>
        <v>Western Europe</v>
      </c>
      <c r="P195" t="str">
        <f>VLOOKUP(F195,'Country Mapping'!$A$1:$C$330,3,FALSE)</f>
        <v>Europe</v>
      </c>
    </row>
    <row r="196" spans="1:16" x14ac:dyDescent="0.25">
      <c r="A196" t="s">
        <v>304</v>
      </c>
      <c r="B196" t="s">
        <v>36</v>
      </c>
      <c r="C196" t="str">
        <f>VLOOKUP(B196,'Weight Classes'!$N$2:$O$18,2,FALSE)</f>
        <v>Lightweight</v>
      </c>
      <c r="D196">
        <f t="shared" ref="D196:D259" si="11">IF(B196=B195,D195+1,1)</f>
        <v>1</v>
      </c>
      <c r="E196" t="s">
        <v>2632</v>
      </c>
      <c r="F196" t="s">
        <v>734</v>
      </c>
      <c r="G196" s="1">
        <v>30711</v>
      </c>
      <c r="H196" t="s">
        <v>2364</v>
      </c>
      <c r="I196">
        <v>0</v>
      </c>
      <c r="J196">
        <v>84</v>
      </c>
      <c r="L196" t="s">
        <v>2633</v>
      </c>
      <c r="M196" s="1">
        <f t="shared" si="10"/>
        <v>30787</v>
      </c>
      <c r="N196">
        <f t="shared" ref="N196:N259" si="12">IF(B196=B197,M196-G196,"")</f>
        <v>76</v>
      </c>
      <c r="O196" t="str">
        <f>VLOOKUP(F196,'Country Mapping'!$A$1:$C$330,2,FALSE)</f>
        <v>North America</v>
      </c>
      <c r="P196" t="str">
        <f>VLOOKUP(F196,'Country Mapping'!$A$1:$C$330,3,FALSE)</f>
        <v>North America</v>
      </c>
    </row>
    <row r="197" spans="1:16" x14ac:dyDescent="0.25">
      <c r="A197" t="s">
        <v>304</v>
      </c>
      <c r="B197" t="s">
        <v>36</v>
      </c>
      <c r="C197" t="str">
        <f>VLOOKUP(B197,'Weight Classes'!$N$2:$O$18,2,FALSE)</f>
        <v>Lightweight</v>
      </c>
      <c r="D197">
        <f t="shared" si="11"/>
        <v>2</v>
      </c>
      <c r="E197" t="s">
        <v>2634</v>
      </c>
      <c r="F197" t="s">
        <v>734</v>
      </c>
      <c r="G197" s="1">
        <v>30787</v>
      </c>
      <c r="H197" t="s">
        <v>2364</v>
      </c>
      <c r="I197">
        <v>2</v>
      </c>
      <c r="J197">
        <v>721</v>
      </c>
      <c r="M197" s="1">
        <f t="shared" si="10"/>
        <v>31143</v>
      </c>
      <c r="N197">
        <f t="shared" si="12"/>
        <v>356</v>
      </c>
      <c r="O197" t="str">
        <f>VLOOKUP(F197,'Country Mapping'!$A$1:$C$330,2,FALSE)</f>
        <v>North America</v>
      </c>
      <c r="P197" t="str">
        <f>VLOOKUP(F197,'Country Mapping'!$A$1:$C$330,3,FALSE)</f>
        <v>North America</v>
      </c>
    </row>
    <row r="198" spans="1:16" x14ac:dyDescent="0.25">
      <c r="A198" t="s">
        <v>304</v>
      </c>
      <c r="B198" t="s">
        <v>36</v>
      </c>
      <c r="C198" t="str">
        <f>VLOOKUP(B198,'Weight Classes'!$N$2:$O$18,2,FALSE)</f>
        <v>Lightweight</v>
      </c>
      <c r="D198">
        <f t="shared" si="11"/>
        <v>3</v>
      </c>
      <c r="E198" t="s">
        <v>2635</v>
      </c>
      <c r="F198" t="s">
        <v>734</v>
      </c>
      <c r="G198" s="1">
        <v>31143</v>
      </c>
      <c r="H198" t="s">
        <v>2364</v>
      </c>
      <c r="I198">
        <v>3</v>
      </c>
      <c r="J198">
        <v>608</v>
      </c>
      <c r="M198" s="1">
        <f t="shared" si="10"/>
        <v>31751</v>
      </c>
      <c r="N198">
        <f t="shared" si="12"/>
        <v>608</v>
      </c>
      <c r="O198" t="str">
        <f>VLOOKUP(F198,'Country Mapping'!$A$1:$C$330,2,FALSE)</f>
        <v>North America</v>
      </c>
      <c r="P198" t="str">
        <f>VLOOKUP(F198,'Country Mapping'!$A$1:$C$330,3,FALSE)</f>
        <v>North America</v>
      </c>
    </row>
    <row r="199" spans="1:16" x14ac:dyDescent="0.25">
      <c r="A199" t="s">
        <v>304</v>
      </c>
      <c r="B199" t="s">
        <v>36</v>
      </c>
      <c r="C199" t="str">
        <f>VLOOKUP(B199,'Weight Classes'!$N$2:$O$18,2,FALSE)</f>
        <v>Lightweight</v>
      </c>
      <c r="D199">
        <f t="shared" si="11"/>
        <v>4</v>
      </c>
      <c r="E199" t="s">
        <v>1965</v>
      </c>
      <c r="F199" t="s">
        <v>734</v>
      </c>
      <c r="G199" s="1">
        <v>31751</v>
      </c>
      <c r="H199" t="s">
        <v>2352</v>
      </c>
      <c r="I199">
        <v>0</v>
      </c>
      <c r="J199">
        <v>184</v>
      </c>
      <c r="M199" s="1">
        <f t="shared" si="10"/>
        <v>31935</v>
      </c>
      <c r="N199">
        <f t="shared" si="12"/>
        <v>184</v>
      </c>
      <c r="O199" t="str">
        <f>VLOOKUP(F199,'Country Mapping'!$A$1:$C$330,2,FALSE)</f>
        <v>North America</v>
      </c>
      <c r="P199" t="str">
        <f>VLOOKUP(F199,'Country Mapping'!$A$1:$C$330,3,FALSE)</f>
        <v>North America</v>
      </c>
    </row>
    <row r="200" spans="1:16" x14ac:dyDescent="0.25">
      <c r="A200" t="s">
        <v>304</v>
      </c>
      <c r="B200" t="s">
        <v>36</v>
      </c>
      <c r="C200" t="str">
        <f>VLOOKUP(B200,'Weight Classes'!$N$2:$O$18,2,FALSE)</f>
        <v>Lightweight</v>
      </c>
      <c r="D200">
        <f t="shared" si="11"/>
        <v>5</v>
      </c>
      <c r="E200" t="s">
        <v>477</v>
      </c>
      <c r="F200" t="s">
        <v>734</v>
      </c>
      <c r="G200" s="1">
        <v>31935</v>
      </c>
      <c r="H200" t="s">
        <v>2481</v>
      </c>
      <c r="I200">
        <v>0</v>
      </c>
      <c r="J200">
        <v>244</v>
      </c>
      <c r="M200" s="1">
        <f t="shared" si="10"/>
        <v>32179</v>
      </c>
      <c r="N200">
        <f t="shared" si="12"/>
        <v>244</v>
      </c>
      <c r="O200" t="str">
        <f>VLOOKUP(F200,'Country Mapping'!$A$1:$C$330,2,FALSE)</f>
        <v>North America</v>
      </c>
      <c r="P200" t="str">
        <f>VLOOKUP(F200,'Country Mapping'!$A$1:$C$330,3,FALSE)</f>
        <v>North America</v>
      </c>
    </row>
    <row r="201" spans="1:16" x14ac:dyDescent="0.25">
      <c r="A201" t="s">
        <v>304</v>
      </c>
      <c r="B201" t="s">
        <v>36</v>
      </c>
      <c r="C201" t="str">
        <f>VLOOKUP(B201,'Weight Classes'!$N$2:$O$18,2,FALSE)</f>
        <v>Lightweight</v>
      </c>
      <c r="D201">
        <f t="shared" si="11"/>
        <v>6</v>
      </c>
      <c r="E201" t="s">
        <v>2636</v>
      </c>
      <c r="F201" t="s">
        <v>734</v>
      </c>
      <c r="G201" s="1">
        <v>32179</v>
      </c>
      <c r="H201" t="s">
        <v>2364</v>
      </c>
      <c r="I201">
        <v>2</v>
      </c>
      <c r="J201">
        <v>378</v>
      </c>
      <c r="M201" s="1">
        <f t="shared" si="10"/>
        <v>32557</v>
      </c>
      <c r="N201">
        <f t="shared" si="12"/>
        <v>378</v>
      </c>
      <c r="O201" t="str">
        <f>VLOOKUP(F201,'Country Mapping'!$A$1:$C$330,2,FALSE)</f>
        <v>North America</v>
      </c>
      <c r="P201" t="str">
        <f>VLOOKUP(F201,'Country Mapping'!$A$1:$C$330,3,FALSE)</f>
        <v>North America</v>
      </c>
    </row>
    <row r="202" spans="1:16" x14ac:dyDescent="0.25">
      <c r="A202" t="s">
        <v>304</v>
      </c>
      <c r="B202" t="s">
        <v>36</v>
      </c>
      <c r="C202" t="str">
        <f>VLOOKUP(B202,'Weight Classes'!$N$2:$O$18,2,FALSE)</f>
        <v>Lightweight</v>
      </c>
      <c r="D202">
        <f t="shared" si="11"/>
        <v>7</v>
      </c>
      <c r="E202" t="s">
        <v>479</v>
      </c>
      <c r="F202" t="s">
        <v>734</v>
      </c>
      <c r="G202" s="1">
        <v>32557</v>
      </c>
      <c r="H202" t="s">
        <v>2637</v>
      </c>
      <c r="I202">
        <v>8</v>
      </c>
      <c r="J202">
        <v>1046</v>
      </c>
      <c r="K202" s="1">
        <v>33939</v>
      </c>
      <c r="L202" t="s">
        <v>2638</v>
      </c>
      <c r="M202" s="1">
        <f t="shared" si="10"/>
        <v>33979</v>
      </c>
      <c r="N202">
        <f t="shared" si="12"/>
        <v>1422</v>
      </c>
      <c r="O202" t="str">
        <f>VLOOKUP(F202,'Country Mapping'!$A$1:$C$330,2,FALSE)</f>
        <v>North America</v>
      </c>
      <c r="P202" t="str">
        <f>VLOOKUP(F202,'Country Mapping'!$A$1:$C$330,3,FALSE)</f>
        <v>North America</v>
      </c>
    </row>
    <row r="203" spans="1:16" x14ac:dyDescent="0.25">
      <c r="A203" t="s">
        <v>304</v>
      </c>
      <c r="B203" t="s">
        <v>36</v>
      </c>
      <c r="C203" t="str">
        <f>VLOOKUP(B203,'Weight Classes'!$N$2:$O$18,2,FALSE)</f>
        <v>Lightweight</v>
      </c>
      <c r="D203">
        <f t="shared" si="11"/>
        <v>8</v>
      </c>
      <c r="E203" t="s">
        <v>2639</v>
      </c>
      <c r="F203" t="s">
        <v>734</v>
      </c>
      <c r="G203" s="1">
        <v>33979</v>
      </c>
      <c r="H203" t="s">
        <v>2364</v>
      </c>
      <c r="I203">
        <v>1</v>
      </c>
      <c r="J203">
        <v>405</v>
      </c>
      <c r="L203" t="s">
        <v>2640</v>
      </c>
      <c r="M203" s="1">
        <f t="shared" si="10"/>
        <v>34384</v>
      </c>
      <c r="N203">
        <f t="shared" si="12"/>
        <v>405</v>
      </c>
      <c r="O203" t="str">
        <f>VLOOKUP(F203,'Country Mapping'!$A$1:$C$330,2,FALSE)</f>
        <v>North America</v>
      </c>
      <c r="P203" t="str">
        <f>VLOOKUP(F203,'Country Mapping'!$A$1:$C$330,3,FALSE)</f>
        <v>North America</v>
      </c>
    </row>
    <row r="204" spans="1:16" x14ac:dyDescent="0.25">
      <c r="A204" t="s">
        <v>304</v>
      </c>
      <c r="B204" t="s">
        <v>36</v>
      </c>
      <c r="C204" t="str">
        <f>VLOOKUP(B204,'Weight Classes'!$N$2:$O$18,2,FALSE)</f>
        <v>Lightweight</v>
      </c>
      <c r="D204">
        <f t="shared" si="11"/>
        <v>9</v>
      </c>
      <c r="E204" t="s">
        <v>2641</v>
      </c>
      <c r="F204" t="s">
        <v>768</v>
      </c>
      <c r="G204" s="1">
        <v>34384</v>
      </c>
      <c r="H204" t="s">
        <v>2642</v>
      </c>
      <c r="I204">
        <v>2</v>
      </c>
      <c r="J204">
        <v>441</v>
      </c>
      <c r="M204" s="1">
        <f t="shared" si="10"/>
        <v>34825</v>
      </c>
      <c r="N204">
        <f t="shared" si="12"/>
        <v>441</v>
      </c>
      <c r="O204" t="str">
        <f>VLOOKUP(F204,'Country Mapping'!$A$1:$C$330,2,FALSE)</f>
        <v>North America</v>
      </c>
      <c r="P204" t="str">
        <f>VLOOKUP(F204,'Country Mapping'!$A$1:$C$330,3,FALSE)</f>
        <v>North America</v>
      </c>
    </row>
    <row r="205" spans="1:16" x14ac:dyDescent="0.25">
      <c r="A205" t="s">
        <v>304</v>
      </c>
      <c r="B205" t="s">
        <v>36</v>
      </c>
      <c r="C205" t="str">
        <f>VLOOKUP(B205,'Weight Classes'!$N$2:$O$18,2,FALSE)</f>
        <v>Lightweight</v>
      </c>
      <c r="D205">
        <f t="shared" si="11"/>
        <v>10</v>
      </c>
      <c r="E205" t="s">
        <v>1445</v>
      </c>
      <c r="F205" t="s">
        <v>734</v>
      </c>
      <c r="G205" s="1">
        <v>34825</v>
      </c>
      <c r="H205" t="s">
        <v>2353</v>
      </c>
      <c r="I205">
        <v>0</v>
      </c>
      <c r="J205">
        <v>67</v>
      </c>
      <c r="K205" s="1">
        <v>34892</v>
      </c>
      <c r="L205" t="s">
        <v>2643</v>
      </c>
      <c r="M205" s="1">
        <f t="shared" si="10"/>
        <v>34930</v>
      </c>
      <c r="N205">
        <f t="shared" si="12"/>
        <v>105</v>
      </c>
      <c r="O205" t="str">
        <f>VLOOKUP(F205,'Country Mapping'!$A$1:$C$330,2,FALSE)</f>
        <v>North America</v>
      </c>
      <c r="P205" t="str">
        <f>VLOOKUP(F205,'Country Mapping'!$A$1:$C$330,3,FALSE)</f>
        <v>North America</v>
      </c>
    </row>
    <row r="206" spans="1:16" x14ac:dyDescent="0.25">
      <c r="A206" t="s">
        <v>304</v>
      </c>
      <c r="B206" t="s">
        <v>36</v>
      </c>
      <c r="C206" t="str">
        <f>VLOOKUP(B206,'Weight Classes'!$N$2:$O$18,2,FALSE)</f>
        <v>Lightweight</v>
      </c>
      <c r="D206">
        <f t="shared" si="11"/>
        <v>11</v>
      </c>
      <c r="E206" t="s">
        <v>2644</v>
      </c>
      <c r="F206" t="s">
        <v>735</v>
      </c>
      <c r="G206" s="1">
        <v>34930</v>
      </c>
      <c r="H206" t="s">
        <v>2646</v>
      </c>
      <c r="I206">
        <v>6</v>
      </c>
      <c r="J206">
        <v>714</v>
      </c>
      <c r="L206" t="s">
        <v>2645</v>
      </c>
      <c r="M206" s="1">
        <f t="shared" si="10"/>
        <v>35644</v>
      </c>
      <c r="N206">
        <f t="shared" si="12"/>
        <v>714</v>
      </c>
      <c r="O206" t="str">
        <f>VLOOKUP(F206,'Country Mapping'!$A$1:$C$330,2,FALSE)</f>
        <v>Sub-Saharan Africa</v>
      </c>
      <c r="P206" t="str">
        <f>VLOOKUP(F206,'Country Mapping'!$A$1:$C$330,3,FALSE)</f>
        <v>Africa</v>
      </c>
    </row>
    <row r="207" spans="1:16" x14ac:dyDescent="0.25">
      <c r="A207" t="s">
        <v>304</v>
      </c>
      <c r="B207" t="s">
        <v>36</v>
      </c>
      <c r="C207" t="str">
        <f>VLOOKUP(B207,'Weight Classes'!$N$2:$O$18,2,FALSE)</f>
        <v>Lightweight</v>
      </c>
      <c r="D207">
        <f t="shared" si="11"/>
        <v>12</v>
      </c>
      <c r="E207" t="s">
        <v>1446</v>
      </c>
      <c r="F207" t="s">
        <v>734</v>
      </c>
      <c r="G207" s="1">
        <v>35644</v>
      </c>
      <c r="H207" t="s">
        <v>2429</v>
      </c>
      <c r="I207">
        <v>8</v>
      </c>
      <c r="J207">
        <v>516</v>
      </c>
      <c r="K207" s="1">
        <v>36281</v>
      </c>
      <c r="L207" t="s">
        <v>2647</v>
      </c>
      <c r="M207" s="1">
        <f t="shared" si="10"/>
        <v>36392</v>
      </c>
      <c r="N207">
        <f t="shared" si="12"/>
        <v>748</v>
      </c>
      <c r="O207" t="str">
        <f>VLOOKUP(F207,'Country Mapping'!$A$1:$C$330,2,FALSE)</f>
        <v>North America</v>
      </c>
      <c r="P207" t="str">
        <f>VLOOKUP(F207,'Country Mapping'!$A$1:$C$330,3,FALSE)</f>
        <v>North America</v>
      </c>
    </row>
    <row r="208" spans="1:16" x14ac:dyDescent="0.25">
      <c r="A208" t="s">
        <v>304</v>
      </c>
      <c r="B208" t="s">
        <v>36</v>
      </c>
      <c r="C208" t="str">
        <f>VLOOKUP(B208,'Weight Classes'!$N$2:$O$18,2,FALSE)</f>
        <v>Lightweight</v>
      </c>
      <c r="D208">
        <f t="shared" si="11"/>
        <v>13</v>
      </c>
      <c r="E208" t="s">
        <v>2648</v>
      </c>
      <c r="F208" t="s">
        <v>734</v>
      </c>
      <c r="G208" s="1">
        <v>36392</v>
      </c>
      <c r="H208" t="s">
        <v>2649</v>
      </c>
      <c r="I208">
        <v>8</v>
      </c>
      <c r="J208">
        <v>1229</v>
      </c>
      <c r="K208" s="1">
        <v>37798</v>
      </c>
      <c r="L208" t="s">
        <v>3019</v>
      </c>
      <c r="M208" s="1">
        <f t="shared" si="10"/>
        <v>37947</v>
      </c>
      <c r="N208">
        <f t="shared" si="12"/>
        <v>1555</v>
      </c>
      <c r="O208" t="str">
        <f>VLOOKUP(F208,'Country Mapping'!$A$1:$C$330,2,FALSE)</f>
        <v>North America</v>
      </c>
      <c r="P208" t="str">
        <f>VLOOKUP(F208,'Country Mapping'!$A$1:$C$330,3,FALSE)</f>
        <v>North America</v>
      </c>
    </row>
    <row r="209" spans="1:16" x14ac:dyDescent="0.25">
      <c r="A209" t="s">
        <v>304</v>
      </c>
      <c r="B209" t="s">
        <v>36</v>
      </c>
      <c r="C209" t="str">
        <f>VLOOKUP(B209,'Weight Classes'!$N$2:$O$18,2,FALSE)</f>
        <v>Lightweight</v>
      </c>
      <c r="D209">
        <f t="shared" si="11"/>
        <v>14</v>
      </c>
      <c r="E209" t="s">
        <v>2650</v>
      </c>
      <c r="F209" t="s">
        <v>768</v>
      </c>
      <c r="G209" s="1">
        <v>37947</v>
      </c>
      <c r="H209" t="s">
        <v>2480</v>
      </c>
      <c r="I209">
        <v>0</v>
      </c>
      <c r="J209">
        <v>357</v>
      </c>
      <c r="L209" t="s">
        <v>2651</v>
      </c>
      <c r="M209" s="1">
        <f t="shared" si="10"/>
        <v>38120</v>
      </c>
      <c r="N209">
        <f t="shared" si="12"/>
        <v>173</v>
      </c>
      <c r="O209" t="str">
        <f>VLOOKUP(F209,'Country Mapping'!$A$1:$C$330,2,FALSE)</f>
        <v>North America</v>
      </c>
      <c r="P209" t="str">
        <f>VLOOKUP(F209,'Country Mapping'!$A$1:$C$330,3,FALSE)</f>
        <v>North America</v>
      </c>
    </row>
    <row r="210" spans="1:16" x14ac:dyDescent="0.25">
      <c r="A210" t="s">
        <v>304</v>
      </c>
      <c r="B210" t="s">
        <v>36</v>
      </c>
      <c r="C210" t="str">
        <f>VLOOKUP(B210,'Weight Classes'!$N$2:$O$18,2,FALSE)</f>
        <v>Lightweight</v>
      </c>
      <c r="D210">
        <f t="shared" si="11"/>
        <v>15</v>
      </c>
      <c r="E210" t="s">
        <v>2652</v>
      </c>
      <c r="F210" t="s">
        <v>768</v>
      </c>
      <c r="G210" s="1">
        <v>38120</v>
      </c>
      <c r="H210" t="s">
        <v>2551</v>
      </c>
      <c r="I210">
        <v>0</v>
      </c>
      <c r="J210">
        <v>265</v>
      </c>
      <c r="K210" s="1">
        <v>38385</v>
      </c>
      <c r="L210" t="s">
        <v>2653</v>
      </c>
      <c r="M210" s="1">
        <f t="shared" si="10"/>
        <v>38520</v>
      </c>
      <c r="N210">
        <f t="shared" si="12"/>
        <v>400</v>
      </c>
      <c r="O210" t="str">
        <f>VLOOKUP(F210,'Country Mapping'!$A$1:$C$330,2,FALSE)</f>
        <v>North America</v>
      </c>
      <c r="P210" t="str">
        <f>VLOOKUP(F210,'Country Mapping'!$A$1:$C$330,3,FALSE)</f>
        <v>North America</v>
      </c>
    </row>
    <row r="211" spans="1:16" x14ac:dyDescent="0.25">
      <c r="A211" t="s">
        <v>304</v>
      </c>
      <c r="B211" t="s">
        <v>36</v>
      </c>
      <c r="C211" t="str">
        <f>VLOOKUP(B211,'Weight Classes'!$N$2:$O$18,2,FALSE)</f>
        <v>Lightweight</v>
      </c>
      <c r="D211">
        <f t="shared" si="11"/>
        <v>16</v>
      </c>
      <c r="E211" t="s">
        <v>2654</v>
      </c>
      <c r="F211" t="s">
        <v>734</v>
      </c>
      <c r="G211" s="1">
        <v>38520</v>
      </c>
      <c r="H211" t="s">
        <v>2656</v>
      </c>
      <c r="I211">
        <v>0</v>
      </c>
      <c r="J211">
        <v>92</v>
      </c>
      <c r="L211" t="s">
        <v>2655</v>
      </c>
      <c r="M211" s="1">
        <f t="shared" si="10"/>
        <v>38612</v>
      </c>
      <c r="N211">
        <f t="shared" si="12"/>
        <v>92</v>
      </c>
      <c r="O211" t="str">
        <f>VLOOKUP(F211,'Country Mapping'!$A$1:$C$330,2,FALSE)</f>
        <v>North America</v>
      </c>
      <c r="P211" t="str">
        <f>VLOOKUP(F211,'Country Mapping'!$A$1:$C$330,3,FALSE)</f>
        <v>North America</v>
      </c>
    </row>
    <row r="212" spans="1:16" x14ac:dyDescent="0.25">
      <c r="A212" t="s">
        <v>304</v>
      </c>
      <c r="B212" t="s">
        <v>36</v>
      </c>
      <c r="C212" t="str">
        <f>VLOOKUP(B212,'Weight Classes'!$N$2:$O$18,2,FALSE)</f>
        <v>Lightweight</v>
      </c>
      <c r="D212">
        <f t="shared" si="11"/>
        <v>17</v>
      </c>
      <c r="E212" t="s">
        <v>1535</v>
      </c>
      <c r="F212" t="s">
        <v>768</v>
      </c>
      <c r="G212" s="1">
        <v>38612</v>
      </c>
      <c r="H212" t="s">
        <v>2353</v>
      </c>
      <c r="I212">
        <v>1</v>
      </c>
      <c r="J212">
        <v>505</v>
      </c>
      <c r="M212" s="1">
        <f t="shared" si="10"/>
        <v>39116</v>
      </c>
      <c r="N212">
        <f t="shared" si="12"/>
        <v>504</v>
      </c>
      <c r="O212" t="str">
        <f>VLOOKUP(F212,'Country Mapping'!$A$1:$C$330,2,FALSE)</f>
        <v>North America</v>
      </c>
      <c r="P212" t="str">
        <f>VLOOKUP(F212,'Country Mapping'!$A$1:$C$330,3,FALSE)</f>
        <v>North America</v>
      </c>
    </row>
    <row r="213" spans="1:16" x14ac:dyDescent="0.25">
      <c r="A213" t="s">
        <v>304</v>
      </c>
      <c r="B213" t="s">
        <v>36</v>
      </c>
      <c r="C213" t="str">
        <f>VLOOKUP(B213,'Weight Classes'!$N$2:$O$18,2,FALSE)</f>
        <v>Lightweight</v>
      </c>
      <c r="D213">
        <f t="shared" si="11"/>
        <v>18</v>
      </c>
      <c r="E213" t="s">
        <v>2657</v>
      </c>
      <c r="F213" t="s">
        <v>768</v>
      </c>
      <c r="G213" s="1">
        <v>39116</v>
      </c>
      <c r="H213" t="s">
        <v>2658</v>
      </c>
      <c r="I213">
        <v>1</v>
      </c>
      <c r="J213">
        <v>252</v>
      </c>
      <c r="M213" s="1">
        <f t="shared" si="10"/>
        <v>39368</v>
      </c>
      <c r="N213">
        <f t="shared" si="12"/>
        <v>252</v>
      </c>
      <c r="O213" t="str">
        <f>VLOOKUP(F213,'Country Mapping'!$A$1:$C$330,2,FALSE)</f>
        <v>North America</v>
      </c>
      <c r="P213" t="str">
        <f>VLOOKUP(F213,'Country Mapping'!$A$1:$C$330,3,FALSE)</f>
        <v>North America</v>
      </c>
    </row>
    <row r="214" spans="1:16" x14ac:dyDescent="0.25">
      <c r="A214" t="s">
        <v>304</v>
      </c>
      <c r="B214" t="s">
        <v>36</v>
      </c>
      <c r="C214" t="str">
        <f>VLOOKUP(B214,'Weight Classes'!$N$2:$O$18,2,FALSE)</f>
        <v>Lightweight</v>
      </c>
      <c r="D214">
        <f t="shared" si="11"/>
        <v>19</v>
      </c>
      <c r="E214" t="s">
        <v>573</v>
      </c>
      <c r="F214" t="s">
        <v>734</v>
      </c>
      <c r="G214" s="1">
        <v>39368</v>
      </c>
      <c r="H214" t="s">
        <v>2659</v>
      </c>
      <c r="I214">
        <v>0</v>
      </c>
      <c r="J214">
        <v>147</v>
      </c>
      <c r="M214" s="1">
        <f t="shared" si="10"/>
        <v>39515</v>
      </c>
      <c r="N214">
        <f t="shared" si="12"/>
        <v>147</v>
      </c>
      <c r="O214" t="str">
        <f>VLOOKUP(F214,'Country Mapping'!$A$1:$C$330,2,FALSE)</f>
        <v>North America</v>
      </c>
      <c r="P214" t="str">
        <f>VLOOKUP(F214,'Country Mapping'!$A$1:$C$330,3,FALSE)</f>
        <v>North America</v>
      </c>
    </row>
    <row r="215" spans="1:16" x14ac:dyDescent="0.25">
      <c r="A215" t="s">
        <v>304</v>
      </c>
      <c r="B215" t="s">
        <v>36</v>
      </c>
      <c r="C215" t="str">
        <f>VLOOKUP(B215,'Weight Classes'!$N$2:$O$18,2,FALSE)</f>
        <v>Lightweight</v>
      </c>
      <c r="D215">
        <f t="shared" si="11"/>
        <v>20</v>
      </c>
      <c r="E215" t="s">
        <v>2009</v>
      </c>
      <c r="F215" t="s">
        <v>734</v>
      </c>
      <c r="G215" s="1">
        <v>39515</v>
      </c>
      <c r="H215" t="s">
        <v>2010</v>
      </c>
      <c r="I215">
        <v>0</v>
      </c>
      <c r="J215">
        <v>342</v>
      </c>
      <c r="K215" s="1">
        <v>39857</v>
      </c>
      <c r="L215" t="s">
        <v>2660</v>
      </c>
      <c r="M215" s="1">
        <f t="shared" si="10"/>
        <v>40404</v>
      </c>
      <c r="N215">
        <f t="shared" si="12"/>
        <v>889</v>
      </c>
      <c r="O215" t="str">
        <f>VLOOKUP(F215,'Country Mapping'!$A$1:$C$330,2,FALSE)</f>
        <v>North America</v>
      </c>
      <c r="P215" t="str">
        <f>VLOOKUP(F215,'Country Mapping'!$A$1:$C$330,3,FALSE)</f>
        <v>North America</v>
      </c>
    </row>
    <row r="216" spans="1:16" x14ac:dyDescent="0.25">
      <c r="A216" t="s">
        <v>304</v>
      </c>
      <c r="B216" t="s">
        <v>36</v>
      </c>
      <c r="C216" t="str">
        <f>VLOOKUP(B216,'Weight Classes'!$N$2:$O$18,2,FALSE)</f>
        <v>Lightweight</v>
      </c>
      <c r="D216">
        <f t="shared" si="11"/>
        <v>21</v>
      </c>
      <c r="E216" t="s">
        <v>2661</v>
      </c>
      <c r="F216" t="s">
        <v>768</v>
      </c>
      <c r="G216" s="1">
        <v>40404</v>
      </c>
      <c r="H216" t="s">
        <v>2663</v>
      </c>
      <c r="I216">
        <v>6</v>
      </c>
      <c r="J216">
        <v>1491</v>
      </c>
      <c r="L216" t="s">
        <v>2662</v>
      </c>
      <c r="M216" s="1">
        <f t="shared" si="10"/>
        <v>41895</v>
      </c>
      <c r="N216">
        <f t="shared" si="12"/>
        <v>1491</v>
      </c>
      <c r="O216" t="str">
        <f>VLOOKUP(F216,'Country Mapping'!$A$1:$C$330,2,FALSE)</f>
        <v>North America</v>
      </c>
      <c r="P216" t="str">
        <f>VLOOKUP(F216,'Country Mapping'!$A$1:$C$330,3,FALSE)</f>
        <v>North America</v>
      </c>
    </row>
    <row r="217" spans="1:16" x14ac:dyDescent="0.25">
      <c r="A217" t="s">
        <v>304</v>
      </c>
      <c r="B217" t="s">
        <v>36</v>
      </c>
      <c r="C217" t="str">
        <f>VLOOKUP(B217,'Weight Classes'!$N$2:$O$18,2,FALSE)</f>
        <v>Lightweight</v>
      </c>
      <c r="D217">
        <f t="shared" si="11"/>
        <v>22</v>
      </c>
      <c r="E217" t="s">
        <v>2664</v>
      </c>
      <c r="F217" t="s">
        <v>734</v>
      </c>
      <c r="G217" s="1">
        <v>41895</v>
      </c>
      <c r="H217" t="s">
        <v>2352</v>
      </c>
      <c r="I217">
        <v>0</v>
      </c>
      <c r="J217">
        <v>286</v>
      </c>
      <c r="K217" s="1">
        <v>42181</v>
      </c>
      <c r="L217" t="s">
        <v>2665</v>
      </c>
      <c r="M217" s="1">
        <f t="shared" si="10"/>
        <v>42356</v>
      </c>
      <c r="N217">
        <f t="shared" si="12"/>
        <v>461</v>
      </c>
      <c r="O217" t="str">
        <f>VLOOKUP(F217,'Country Mapping'!$A$1:$C$330,2,FALSE)</f>
        <v>North America</v>
      </c>
      <c r="P217" t="str">
        <f>VLOOKUP(F217,'Country Mapping'!$A$1:$C$330,3,FALSE)</f>
        <v>North America</v>
      </c>
    </row>
    <row r="218" spans="1:16" x14ac:dyDescent="0.25">
      <c r="A218" t="s">
        <v>304</v>
      </c>
      <c r="B218" t="s">
        <v>36</v>
      </c>
      <c r="C218" t="str">
        <f>VLOOKUP(B218,'Weight Classes'!$N$2:$O$18,2,FALSE)</f>
        <v>Lightweight</v>
      </c>
      <c r="D218">
        <f t="shared" si="11"/>
        <v>23</v>
      </c>
      <c r="E218" t="s">
        <v>2666</v>
      </c>
      <c r="F218" t="s">
        <v>753</v>
      </c>
      <c r="G218" s="1">
        <v>42356</v>
      </c>
      <c r="H218" t="s">
        <v>2352</v>
      </c>
      <c r="I218">
        <v>1</v>
      </c>
      <c r="J218">
        <v>171</v>
      </c>
      <c r="K218" s="1">
        <v>42527</v>
      </c>
      <c r="L218" t="s">
        <v>3020</v>
      </c>
      <c r="M218" s="1">
        <f t="shared" si="10"/>
        <v>42622</v>
      </c>
      <c r="N218">
        <f t="shared" si="12"/>
        <v>266</v>
      </c>
      <c r="O218" t="str">
        <f>VLOOKUP(F218,'Country Mapping'!$A$1:$C$330,2,FALSE)</f>
        <v>Caribbean</v>
      </c>
      <c r="P218" t="str">
        <f>VLOOKUP(F218,'Country Mapping'!$A$1:$C$330,3,FALSE)</f>
        <v>North America</v>
      </c>
    </row>
    <row r="219" spans="1:16" x14ac:dyDescent="0.25">
      <c r="A219" t="s">
        <v>304</v>
      </c>
      <c r="B219" t="s">
        <v>36</v>
      </c>
      <c r="C219" t="str">
        <f>VLOOKUP(B219,'Weight Classes'!$N$2:$O$18,2,FALSE)</f>
        <v>Lightweight</v>
      </c>
      <c r="D219">
        <f t="shared" si="11"/>
        <v>24</v>
      </c>
      <c r="E219" t="s">
        <v>2667</v>
      </c>
      <c r="F219" t="s">
        <v>734</v>
      </c>
      <c r="G219" s="1">
        <v>42622</v>
      </c>
      <c r="H219" t="s">
        <v>2669</v>
      </c>
      <c r="I219">
        <v>3</v>
      </c>
      <c r="J219">
        <v>687</v>
      </c>
      <c r="L219" t="s">
        <v>2668</v>
      </c>
      <c r="M219" s="1">
        <f t="shared" si="10"/>
        <v>43309</v>
      </c>
      <c r="N219">
        <f t="shared" si="12"/>
        <v>687</v>
      </c>
      <c r="O219" t="str">
        <f>VLOOKUP(F219,'Country Mapping'!$A$1:$C$330,2,FALSE)</f>
        <v>North America</v>
      </c>
      <c r="P219" t="str">
        <f>VLOOKUP(F219,'Country Mapping'!$A$1:$C$330,3,FALSE)</f>
        <v>North America</v>
      </c>
    </row>
    <row r="220" spans="1:16" x14ac:dyDescent="0.25">
      <c r="A220" t="s">
        <v>304</v>
      </c>
      <c r="B220" t="s">
        <v>36</v>
      </c>
      <c r="C220" t="str">
        <f>VLOOKUP(B220,'Weight Classes'!$N$2:$O$18,2,FALSE)</f>
        <v>Lightweight</v>
      </c>
      <c r="D220">
        <f t="shared" si="11"/>
        <v>25</v>
      </c>
      <c r="E220" t="s">
        <v>1519</v>
      </c>
      <c r="F220" t="s">
        <v>734</v>
      </c>
      <c r="G220" s="1">
        <v>43309</v>
      </c>
      <c r="H220" t="s">
        <v>2670</v>
      </c>
      <c r="I220">
        <v>0</v>
      </c>
      <c r="J220">
        <v>94</v>
      </c>
      <c r="K220" s="1">
        <v>43403</v>
      </c>
      <c r="L220" t="s">
        <v>2671</v>
      </c>
      <c r="M220" s="1">
        <f t="shared" si="10"/>
        <v>43498</v>
      </c>
      <c r="N220">
        <f t="shared" si="12"/>
        <v>189</v>
      </c>
      <c r="O220" t="str">
        <f>VLOOKUP(F220,'Country Mapping'!$A$1:$C$330,2,FALSE)</f>
        <v>North America</v>
      </c>
      <c r="P220" t="str">
        <f>VLOOKUP(F220,'Country Mapping'!$A$1:$C$330,3,FALSE)</f>
        <v>North America</v>
      </c>
    </row>
    <row r="221" spans="1:16" x14ac:dyDescent="0.25">
      <c r="A221" t="s">
        <v>304</v>
      </c>
      <c r="B221" t="s">
        <v>36</v>
      </c>
      <c r="C221" t="str">
        <f>VLOOKUP(B221,'Weight Classes'!$N$2:$O$18,2,FALSE)</f>
        <v>Lightweight</v>
      </c>
      <c r="D221">
        <f t="shared" si="11"/>
        <v>26</v>
      </c>
      <c r="E221" t="s">
        <v>2672</v>
      </c>
      <c r="F221" t="s">
        <v>779</v>
      </c>
      <c r="G221" s="1">
        <v>43498</v>
      </c>
      <c r="H221" t="s">
        <v>2674</v>
      </c>
      <c r="I221">
        <v>0</v>
      </c>
      <c r="J221">
        <v>315</v>
      </c>
      <c r="L221" t="s">
        <v>2673</v>
      </c>
      <c r="M221" s="1">
        <f t="shared" si="10"/>
        <v>43813</v>
      </c>
      <c r="N221">
        <f t="shared" si="12"/>
        <v>315</v>
      </c>
      <c r="O221" t="str">
        <f>VLOOKUP(F221,'Country Mapping'!$A$1:$C$330,2,FALSE)</f>
        <v>Sub-Saharan Africa</v>
      </c>
      <c r="P221" t="str">
        <f>VLOOKUP(F221,'Country Mapping'!$A$1:$C$330,3,FALSE)</f>
        <v>Africa</v>
      </c>
    </row>
    <row r="222" spans="1:16" x14ac:dyDescent="0.25">
      <c r="A222" t="s">
        <v>304</v>
      </c>
      <c r="B222" t="s">
        <v>36</v>
      </c>
      <c r="C222" t="str">
        <f>VLOOKUP(B222,'Weight Classes'!$N$2:$O$18,2,FALSE)</f>
        <v>Lightweight</v>
      </c>
      <c r="D222">
        <f t="shared" si="11"/>
        <v>27</v>
      </c>
      <c r="E222" t="s">
        <v>2675</v>
      </c>
      <c r="F222" t="s">
        <v>734</v>
      </c>
      <c r="G222" s="1">
        <v>43813</v>
      </c>
      <c r="H222" t="s">
        <v>2676</v>
      </c>
      <c r="I222">
        <v>0</v>
      </c>
      <c r="J222">
        <v>311</v>
      </c>
      <c r="M222" s="1" t="str">
        <f t="shared" si="10"/>
        <v/>
      </c>
      <c r="N222" t="str">
        <f t="shared" si="12"/>
        <v/>
      </c>
      <c r="O222" t="str">
        <f>VLOOKUP(F222,'Country Mapping'!$A$1:$C$330,2,FALSE)</f>
        <v>North America</v>
      </c>
      <c r="P222" t="str">
        <f>VLOOKUP(F222,'Country Mapping'!$A$1:$C$330,3,FALSE)</f>
        <v>North America</v>
      </c>
    </row>
    <row r="223" spans="1:16" x14ac:dyDescent="0.25">
      <c r="A223" t="s">
        <v>304</v>
      </c>
      <c r="B223" t="s">
        <v>3002</v>
      </c>
      <c r="C223" t="str">
        <f>VLOOKUP(B223,'Weight Classes'!$N$2:$O$18,2,FALSE)</f>
        <v>Super Featherweight</v>
      </c>
      <c r="D223">
        <f t="shared" si="11"/>
        <v>1</v>
      </c>
      <c r="E223" t="s">
        <v>2677</v>
      </c>
      <c r="F223" t="s">
        <v>765</v>
      </c>
      <c r="G223" s="1">
        <v>30794</v>
      </c>
      <c r="H223" t="s">
        <v>2447</v>
      </c>
      <c r="I223">
        <v>1</v>
      </c>
      <c r="J223">
        <v>299</v>
      </c>
      <c r="L223" t="s">
        <v>2678</v>
      </c>
      <c r="M223" s="1">
        <f t="shared" si="10"/>
        <v>31093</v>
      </c>
      <c r="N223">
        <f t="shared" si="12"/>
        <v>299</v>
      </c>
      <c r="O223" t="str">
        <f>VLOOKUP(F223,'Country Mapping'!$A$1:$C$330,2,FALSE)</f>
        <v>East Asia</v>
      </c>
      <c r="P223" t="str">
        <f>VLOOKUP(F223,'Country Mapping'!$A$1:$C$330,3,FALSE)</f>
        <v>Asia</v>
      </c>
    </row>
    <row r="224" spans="1:16" x14ac:dyDescent="0.25">
      <c r="A224" t="s">
        <v>304</v>
      </c>
      <c r="B224" t="s">
        <v>3002</v>
      </c>
      <c r="C224" t="str">
        <f>VLOOKUP(B224,'Weight Classes'!$N$2:$O$18,2,FALSE)</f>
        <v>Super Featherweight</v>
      </c>
      <c r="D224">
        <f t="shared" si="11"/>
        <v>2</v>
      </c>
      <c r="E224" t="s">
        <v>2679</v>
      </c>
      <c r="F224" t="s">
        <v>761</v>
      </c>
      <c r="G224" s="1">
        <v>31093</v>
      </c>
      <c r="H224" t="s">
        <v>1130</v>
      </c>
      <c r="I224">
        <v>1</v>
      </c>
      <c r="J224">
        <v>147</v>
      </c>
      <c r="M224" s="1">
        <f t="shared" si="10"/>
        <v>31240</v>
      </c>
      <c r="N224">
        <f t="shared" si="12"/>
        <v>147</v>
      </c>
      <c r="O224" t="str">
        <f>VLOOKUP(F224,'Country Mapping'!$A$1:$C$330,2,FALSE)</f>
        <v>Australia</v>
      </c>
      <c r="P224" t="str">
        <f>VLOOKUP(F224,'Country Mapping'!$A$1:$C$330,3,FALSE)</f>
        <v>Australia</v>
      </c>
    </row>
    <row r="225" spans="1:16" x14ac:dyDescent="0.25">
      <c r="A225" t="s">
        <v>304</v>
      </c>
      <c r="B225" t="s">
        <v>3002</v>
      </c>
      <c r="C225" t="str">
        <f>VLOOKUP(B225,'Weight Classes'!$N$2:$O$18,2,FALSE)</f>
        <v>Super Featherweight</v>
      </c>
      <c r="D225">
        <f t="shared" si="11"/>
        <v>3</v>
      </c>
      <c r="E225" t="s">
        <v>2680</v>
      </c>
      <c r="F225" t="s">
        <v>761</v>
      </c>
      <c r="G225" s="1">
        <v>31240</v>
      </c>
      <c r="H225" t="s">
        <v>1130</v>
      </c>
      <c r="I225">
        <v>3</v>
      </c>
      <c r="J225">
        <v>789</v>
      </c>
      <c r="M225" s="1">
        <f t="shared" si="10"/>
        <v>32029</v>
      </c>
      <c r="N225">
        <f t="shared" si="12"/>
        <v>789</v>
      </c>
      <c r="O225" t="str">
        <f>VLOOKUP(F225,'Country Mapping'!$A$1:$C$330,2,FALSE)</f>
        <v>Australia</v>
      </c>
      <c r="P225" t="str">
        <f>VLOOKUP(F225,'Country Mapping'!$A$1:$C$330,3,FALSE)</f>
        <v>Australia</v>
      </c>
    </row>
    <row r="226" spans="1:16" x14ac:dyDescent="0.25">
      <c r="A226" t="s">
        <v>304</v>
      </c>
      <c r="B226" t="s">
        <v>3002</v>
      </c>
      <c r="C226" t="str">
        <f>VLOOKUP(B226,'Weight Classes'!$N$2:$O$18,2,FALSE)</f>
        <v>Super Featherweight</v>
      </c>
      <c r="D226">
        <f t="shared" si="11"/>
        <v>4</v>
      </c>
      <c r="E226" t="s">
        <v>587</v>
      </c>
      <c r="F226" t="s">
        <v>734</v>
      </c>
      <c r="G226" s="1">
        <v>32029</v>
      </c>
      <c r="H226" t="s">
        <v>2681</v>
      </c>
      <c r="I226">
        <v>2</v>
      </c>
      <c r="J226">
        <v>318</v>
      </c>
      <c r="M226" s="1">
        <f t="shared" si="10"/>
        <v>32347</v>
      </c>
      <c r="N226">
        <f t="shared" si="12"/>
        <v>318</v>
      </c>
      <c r="O226" t="str">
        <f>VLOOKUP(F226,'Country Mapping'!$A$1:$C$330,2,FALSE)</f>
        <v>North America</v>
      </c>
      <c r="P226" t="str">
        <f>VLOOKUP(F226,'Country Mapping'!$A$1:$C$330,3,FALSE)</f>
        <v>North America</v>
      </c>
    </row>
    <row r="227" spans="1:16" x14ac:dyDescent="0.25">
      <c r="A227" t="s">
        <v>304</v>
      </c>
      <c r="B227" t="s">
        <v>3002</v>
      </c>
      <c r="C227" t="str">
        <f>VLOOKUP(B227,'Weight Classes'!$N$2:$O$18,2,FALSE)</f>
        <v>Super Featherweight</v>
      </c>
      <c r="D227">
        <f t="shared" si="11"/>
        <v>5</v>
      </c>
      <c r="E227" t="s">
        <v>568</v>
      </c>
      <c r="F227" t="s">
        <v>734</v>
      </c>
      <c r="G227" s="1">
        <v>32347</v>
      </c>
      <c r="H227" t="s">
        <v>2682</v>
      </c>
      <c r="I227">
        <v>3</v>
      </c>
      <c r="J227">
        <v>345</v>
      </c>
      <c r="M227" s="1">
        <f t="shared" si="10"/>
        <v>32788</v>
      </c>
      <c r="N227">
        <f t="shared" si="12"/>
        <v>441</v>
      </c>
      <c r="O227" t="str">
        <f>VLOOKUP(F227,'Country Mapping'!$A$1:$C$330,2,FALSE)</f>
        <v>North America</v>
      </c>
      <c r="P227" t="str">
        <f>VLOOKUP(F227,'Country Mapping'!$A$1:$C$330,3,FALSE)</f>
        <v>North America</v>
      </c>
    </row>
    <row r="228" spans="1:16" x14ac:dyDescent="0.25">
      <c r="A228" t="s">
        <v>304</v>
      </c>
      <c r="B228" t="s">
        <v>3002</v>
      </c>
      <c r="C228" t="str">
        <f>VLOOKUP(B228,'Weight Classes'!$N$2:$O$18,2,FALSE)</f>
        <v>Super Featherweight</v>
      </c>
      <c r="D228">
        <f t="shared" si="11"/>
        <v>6</v>
      </c>
      <c r="E228" t="s">
        <v>2026</v>
      </c>
      <c r="F228" t="s">
        <v>747</v>
      </c>
      <c r="G228" s="1">
        <v>32788</v>
      </c>
      <c r="H228" t="s">
        <v>2682</v>
      </c>
      <c r="I228">
        <v>2</v>
      </c>
      <c r="J228">
        <v>225</v>
      </c>
      <c r="M228" s="1">
        <f t="shared" si="10"/>
        <v>33013</v>
      </c>
      <c r="N228">
        <f t="shared" si="12"/>
        <v>225</v>
      </c>
      <c r="O228" t="str">
        <f>VLOOKUP(F228,'Country Mapping'!$A$1:$C$330,2,FALSE)</f>
        <v>Caribbean</v>
      </c>
      <c r="P228" t="str">
        <f>VLOOKUP(F228,'Country Mapping'!$A$1:$C$330,3,FALSE)</f>
        <v>North America</v>
      </c>
    </row>
    <row r="229" spans="1:16" x14ac:dyDescent="0.25">
      <c r="A229" t="s">
        <v>304</v>
      </c>
      <c r="B229" t="s">
        <v>3002</v>
      </c>
      <c r="C229" t="str">
        <f>VLOOKUP(B229,'Weight Classes'!$N$2:$O$18,2,FALSE)</f>
        <v>Super Featherweight</v>
      </c>
      <c r="D229">
        <f t="shared" si="11"/>
        <v>7</v>
      </c>
      <c r="E229" t="s">
        <v>2683</v>
      </c>
      <c r="F229" t="s">
        <v>734</v>
      </c>
      <c r="G229" s="1">
        <v>33013</v>
      </c>
      <c r="H229" t="s">
        <v>2020</v>
      </c>
      <c r="I229">
        <v>4</v>
      </c>
      <c r="J229">
        <v>481</v>
      </c>
      <c r="M229" s="1">
        <f t="shared" si="10"/>
        <v>33494</v>
      </c>
      <c r="N229">
        <f t="shared" si="12"/>
        <v>481</v>
      </c>
      <c r="O229" t="str">
        <f>VLOOKUP(F229,'Country Mapping'!$A$1:$C$330,2,FALSE)</f>
        <v>North America</v>
      </c>
      <c r="P229" t="str">
        <f>VLOOKUP(F229,'Country Mapping'!$A$1:$C$330,3,FALSE)</f>
        <v>North America</v>
      </c>
    </row>
    <row r="230" spans="1:16" x14ac:dyDescent="0.25">
      <c r="A230" t="s">
        <v>304</v>
      </c>
      <c r="B230" t="s">
        <v>3002</v>
      </c>
      <c r="C230" t="str">
        <f>VLOOKUP(B230,'Weight Classes'!$N$2:$O$18,2,FALSE)</f>
        <v>Super Featherweight</v>
      </c>
      <c r="D230">
        <f t="shared" si="11"/>
        <v>8</v>
      </c>
      <c r="E230" t="s">
        <v>589</v>
      </c>
      <c r="F230" t="s">
        <v>735</v>
      </c>
      <c r="G230" s="1">
        <v>33494</v>
      </c>
      <c r="H230" t="s">
        <v>2682</v>
      </c>
      <c r="I230">
        <v>0</v>
      </c>
      <c r="J230">
        <v>162</v>
      </c>
      <c r="L230" t="s">
        <v>2684</v>
      </c>
      <c r="M230" s="1">
        <f t="shared" si="10"/>
        <v>33656</v>
      </c>
      <c r="N230">
        <f t="shared" si="12"/>
        <v>162</v>
      </c>
      <c r="O230" t="str">
        <f>VLOOKUP(F230,'Country Mapping'!$A$1:$C$330,2,FALSE)</f>
        <v>Sub-Saharan Africa</v>
      </c>
      <c r="P230" t="str">
        <f>VLOOKUP(F230,'Country Mapping'!$A$1:$C$330,3,FALSE)</f>
        <v>Africa</v>
      </c>
    </row>
    <row r="231" spans="1:16" x14ac:dyDescent="0.25">
      <c r="A231" t="s">
        <v>304</v>
      </c>
      <c r="B231" t="s">
        <v>3002</v>
      </c>
      <c r="C231" t="str">
        <f>VLOOKUP(B231,'Weight Classes'!$N$2:$O$18,2,FALSE)</f>
        <v>Super Featherweight</v>
      </c>
      <c r="D231">
        <f t="shared" si="11"/>
        <v>9</v>
      </c>
      <c r="E231" t="s">
        <v>2685</v>
      </c>
      <c r="F231" t="s">
        <v>747</v>
      </c>
      <c r="G231" s="1">
        <v>33656</v>
      </c>
      <c r="H231" t="s">
        <v>2646</v>
      </c>
      <c r="I231">
        <v>7</v>
      </c>
      <c r="J231">
        <v>1043</v>
      </c>
      <c r="K231" s="1">
        <v>1995</v>
      </c>
      <c r="L231" t="s">
        <v>3021</v>
      </c>
      <c r="M231" s="1">
        <f t="shared" si="10"/>
        <v>34811</v>
      </c>
      <c r="N231">
        <f t="shared" si="12"/>
        <v>1155</v>
      </c>
      <c r="O231" t="str">
        <f>VLOOKUP(F231,'Country Mapping'!$A$1:$C$330,2,FALSE)</f>
        <v>Caribbean</v>
      </c>
      <c r="P231" t="str">
        <f>VLOOKUP(F231,'Country Mapping'!$A$1:$C$330,3,FALSE)</f>
        <v>North America</v>
      </c>
    </row>
    <row r="232" spans="1:16" x14ac:dyDescent="0.25">
      <c r="A232" t="s">
        <v>304</v>
      </c>
      <c r="B232" t="s">
        <v>3002</v>
      </c>
      <c r="C232" t="str">
        <f>VLOOKUP(B232,'Weight Classes'!$N$2:$O$18,2,FALSE)</f>
        <v>Super Featherweight</v>
      </c>
      <c r="D232">
        <f t="shared" si="11"/>
        <v>10</v>
      </c>
      <c r="E232" t="s">
        <v>2686</v>
      </c>
      <c r="F232" t="s">
        <v>734</v>
      </c>
      <c r="G232" s="1">
        <v>34811</v>
      </c>
      <c r="H232" t="s">
        <v>2364</v>
      </c>
      <c r="I232">
        <v>0</v>
      </c>
      <c r="J232">
        <v>78</v>
      </c>
      <c r="L232" t="s">
        <v>2687</v>
      </c>
      <c r="M232" s="1">
        <f t="shared" si="10"/>
        <v>34889</v>
      </c>
      <c r="N232">
        <f t="shared" si="12"/>
        <v>78</v>
      </c>
      <c r="O232" t="str">
        <f>VLOOKUP(F232,'Country Mapping'!$A$1:$C$330,2,FALSE)</f>
        <v>North America</v>
      </c>
      <c r="P232" t="str">
        <f>VLOOKUP(F232,'Country Mapping'!$A$1:$C$330,3,FALSE)</f>
        <v>North America</v>
      </c>
    </row>
    <row r="233" spans="1:16" x14ac:dyDescent="0.25">
      <c r="A233" t="s">
        <v>304</v>
      </c>
      <c r="B233" t="s">
        <v>3002</v>
      </c>
      <c r="C233" t="str">
        <f>VLOOKUP(B233,'Weight Classes'!$N$2:$O$18,2,FALSE)</f>
        <v>Super Featherweight</v>
      </c>
      <c r="D233">
        <f t="shared" si="11"/>
        <v>11</v>
      </c>
      <c r="E233" t="s">
        <v>1585</v>
      </c>
      <c r="F233" t="s">
        <v>734</v>
      </c>
      <c r="G233" s="1">
        <v>34889</v>
      </c>
      <c r="H233" t="s">
        <v>2020</v>
      </c>
      <c r="I233">
        <v>0</v>
      </c>
      <c r="J233">
        <v>159</v>
      </c>
      <c r="M233" s="1">
        <f t="shared" si="10"/>
        <v>35048</v>
      </c>
      <c r="N233">
        <f t="shared" si="12"/>
        <v>159</v>
      </c>
      <c r="O233" t="str">
        <f>VLOOKUP(F233,'Country Mapping'!$A$1:$C$330,2,FALSE)</f>
        <v>North America</v>
      </c>
      <c r="P233" t="str">
        <f>VLOOKUP(F233,'Country Mapping'!$A$1:$C$330,3,FALSE)</f>
        <v>North America</v>
      </c>
    </row>
    <row r="234" spans="1:16" x14ac:dyDescent="0.25">
      <c r="A234" t="s">
        <v>304</v>
      </c>
      <c r="B234" t="s">
        <v>3002</v>
      </c>
      <c r="C234" t="str">
        <f>VLOOKUP(B234,'Weight Classes'!$N$2:$O$18,2,FALSE)</f>
        <v>Super Featherweight</v>
      </c>
      <c r="D234">
        <f t="shared" si="11"/>
        <v>12</v>
      </c>
      <c r="E234" t="s">
        <v>1491</v>
      </c>
      <c r="F234" t="s">
        <v>764</v>
      </c>
      <c r="G234" s="1">
        <v>35048</v>
      </c>
      <c r="H234" t="s">
        <v>2440</v>
      </c>
      <c r="I234">
        <v>3</v>
      </c>
      <c r="J234">
        <v>382</v>
      </c>
      <c r="K234" s="1"/>
      <c r="L234" t="s">
        <v>2688</v>
      </c>
      <c r="M234" s="1">
        <f t="shared" si="10"/>
        <v>35867</v>
      </c>
      <c r="N234">
        <f t="shared" si="12"/>
        <v>819</v>
      </c>
      <c r="O234" t="str">
        <f>VLOOKUP(F234,'Country Mapping'!$A$1:$C$330,2,FALSE)</f>
        <v>North America</v>
      </c>
      <c r="P234" t="str">
        <f>VLOOKUP(F234,'Country Mapping'!$A$1:$C$330,3,FALSE)</f>
        <v>North America</v>
      </c>
    </row>
    <row r="235" spans="1:16" x14ac:dyDescent="0.25">
      <c r="A235" t="s">
        <v>304</v>
      </c>
      <c r="B235" t="s">
        <v>3002</v>
      </c>
      <c r="C235" t="str">
        <f>VLOOKUP(B235,'Weight Classes'!$N$2:$O$18,2,FALSE)</f>
        <v>Super Featherweight</v>
      </c>
      <c r="D235">
        <f t="shared" si="11"/>
        <v>13</v>
      </c>
      <c r="E235" t="s">
        <v>2689</v>
      </c>
      <c r="F235" t="s">
        <v>734</v>
      </c>
      <c r="G235" s="1">
        <v>35867</v>
      </c>
      <c r="H235" t="s">
        <v>2402</v>
      </c>
      <c r="I235">
        <v>2</v>
      </c>
      <c r="J235">
        <v>589</v>
      </c>
      <c r="L235" t="s">
        <v>2690</v>
      </c>
      <c r="M235" s="1">
        <f t="shared" si="10"/>
        <v>36456</v>
      </c>
      <c r="N235">
        <f t="shared" si="12"/>
        <v>589</v>
      </c>
      <c r="O235" t="str">
        <f>VLOOKUP(F235,'Country Mapping'!$A$1:$C$330,2,FALSE)</f>
        <v>North America</v>
      </c>
      <c r="P235" t="str">
        <f>VLOOKUP(F235,'Country Mapping'!$A$1:$C$330,3,FALSE)</f>
        <v>North America</v>
      </c>
    </row>
    <row r="236" spans="1:16" x14ac:dyDescent="0.25">
      <c r="A236" t="s">
        <v>304</v>
      </c>
      <c r="B236" t="s">
        <v>3002</v>
      </c>
      <c r="C236" t="str">
        <f>VLOOKUP(B236,'Weight Classes'!$N$2:$O$18,2,FALSE)</f>
        <v>Super Featherweight</v>
      </c>
      <c r="D236">
        <f t="shared" si="11"/>
        <v>14</v>
      </c>
      <c r="E236" t="s">
        <v>1513</v>
      </c>
      <c r="F236" t="s">
        <v>734</v>
      </c>
      <c r="G236" s="1">
        <v>36456</v>
      </c>
      <c r="H236" t="s">
        <v>2352</v>
      </c>
      <c r="I236">
        <v>3</v>
      </c>
      <c r="J236">
        <v>69</v>
      </c>
      <c r="L236" t="s">
        <v>2691</v>
      </c>
      <c r="M236" s="1">
        <f t="shared" si="10"/>
        <v>36863</v>
      </c>
      <c r="N236">
        <f t="shared" si="12"/>
        <v>407</v>
      </c>
      <c r="O236" t="str">
        <f>VLOOKUP(F236,'Country Mapping'!$A$1:$C$330,2,FALSE)</f>
        <v>North America</v>
      </c>
      <c r="P236" t="str">
        <f>VLOOKUP(F236,'Country Mapping'!$A$1:$C$330,3,FALSE)</f>
        <v>North America</v>
      </c>
    </row>
    <row r="237" spans="1:16" x14ac:dyDescent="0.25">
      <c r="A237" t="s">
        <v>304</v>
      </c>
      <c r="B237" t="s">
        <v>3002</v>
      </c>
      <c r="C237" t="str">
        <f>VLOOKUP(B237,'Weight Classes'!$N$2:$O$18,2,FALSE)</f>
        <v>Super Featherweight</v>
      </c>
      <c r="D237">
        <f t="shared" si="11"/>
        <v>15</v>
      </c>
      <c r="E237" t="s">
        <v>2692</v>
      </c>
      <c r="F237" t="s">
        <v>734</v>
      </c>
      <c r="G237" s="1">
        <v>36863</v>
      </c>
      <c r="H237" t="s">
        <v>2402</v>
      </c>
      <c r="I237">
        <v>1</v>
      </c>
      <c r="J237">
        <v>987</v>
      </c>
      <c r="K237" s="1">
        <v>37485</v>
      </c>
      <c r="L237" t="s">
        <v>3022</v>
      </c>
      <c r="M237" s="1">
        <f t="shared" si="10"/>
        <v>37653</v>
      </c>
      <c r="N237">
        <f t="shared" si="12"/>
        <v>790</v>
      </c>
      <c r="O237" t="str">
        <f>VLOOKUP(F237,'Country Mapping'!$A$1:$C$330,2,FALSE)</f>
        <v>North America</v>
      </c>
      <c r="P237" t="str">
        <f>VLOOKUP(F237,'Country Mapping'!$A$1:$C$330,3,FALSE)</f>
        <v>North America</v>
      </c>
    </row>
    <row r="238" spans="1:16" x14ac:dyDescent="0.25">
      <c r="A238" t="s">
        <v>304</v>
      </c>
      <c r="B238" t="s">
        <v>3002</v>
      </c>
      <c r="C238" t="str">
        <f>VLOOKUP(B238,'Weight Classes'!$N$2:$O$18,2,FALSE)</f>
        <v>Super Featherweight</v>
      </c>
      <c r="D238">
        <f t="shared" si="11"/>
        <v>16</v>
      </c>
      <c r="E238" t="s">
        <v>2693</v>
      </c>
      <c r="F238" t="s">
        <v>775</v>
      </c>
      <c r="G238" s="1">
        <v>37653</v>
      </c>
      <c r="H238" t="s">
        <v>2480</v>
      </c>
      <c r="I238">
        <v>1</v>
      </c>
      <c r="J238">
        <v>301</v>
      </c>
      <c r="L238" t="s">
        <v>2694</v>
      </c>
      <c r="M238" s="1">
        <f t="shared" si="10"/>
        <v>38199</v>
      </c>
      <c r="N238">
        <f t="shared" si="12"/>
        <v>546</v>
      </c>
      <c r="O238" t="str">
        <f>VLOOKUP(F238,'Country Mapping'!$A$1:$C$330,2,FALSE)</f>
        <v>Central America</v>
      </c>
      <c r="P238" t="str">
        <f>VLOOKUP(F238,'Country Mapping'!$A$1:$C$330,3,FALSE)</f>
        <v>North America</v>
      </c>
    </row>
    <row r="239" spans="1:16" x14ac:dyDescent="0.25">
      <c r="A239" t="s">
        <v>304</v>
      </c>
      <c r="B239" t="s">
        <v>3002</v>
      </c>
      <c r="C239" t="str">
        <f>VLOOKUP(B239,'Weight Classes'!$N$2:$O$18,2,FALSE)</f>
        <v>Super Featherweight</v>
      </c>
      <c r="D239">
        <f t="shared" si="11"/>
        <v>17</v>
      </c>
      <c r="E239" t="s">
        <v>2695</v>
      </c>
      <c r="F239" t="s">
        <v>768</v>
      </c>
      <c r="G239" s="1">
        <v>38199</v>
      </c>
      <c r="H239" t="s">
        <v>2353</v>
      </c>
      <c r="I239">
        <v>0</v>
      </c>
      <c r="J239">
        <v>153</v>
      </c>
      <c r="L239" t="s">
        <v>1073</v>
      </c>
      <c r="M239" s="1">
        <f t="shared" si="10"/>
        <v>38406</v>
      </c>
      <c r="N239">
        <f t="shared" si="12"/>
        <v>207</v>
      </c>
      <c r="O239" t="str">
        <f>VLOOKUP(F239,'Country Mapping'!$A$1:$C$330,2,FALSE)</f>
        <v>North America</v>
      </c>
      <c r="P239" t="str">
        <f>VLOOKUP(F239,'Country Mapping'!$A$1:$C$330,3,FALSE)</f>
        <v>North America</v>
      </c>
    </row>
    <row r="240" spans="1:16" x14ac:dyDescent="0.25">
      <c r="A240" t="s">
        <v>304</v>
      </c>
      <c r="B240" t="s">
        <v>3002</v>
      </c>
      <c r="C240" t="str">
        <f>VLOOKUP(B240,'Weight Classes'!$N$2:$O$18,2,FALSE)</f>
        <v>Super Featherweight</v>
      </c>
      <c r="D240">
        <f t="shared" si="11"/>
        <v>18</v>
      </c>
      <c r="E240" t="s">
        <v>2696</v>
      </c>
      <c r="F240" t="s">
        <v>761</v>
      </c>
      <c r="G240" s="1">
        <v>38406</v>
      </c>
      <c r="H240" t="s">
        <v>2480</v>
      </c>
      <c r="I240">
        <v>0</v>
      </c>
      <c r="J240">
        <v>206</v>
      </c>
      <c r="L240" t="s">
        <v>2697</v>
      </c>
      <c r="M240" s="1">
        <f t="shared" si="10"/>
        <v>38612</v>
      </c>
      <c r="N240">
        <f t="shared" si="12"/>
        <v>206</v>
      </c>
      <c r="O240" t="str">
        <f>VLOOKUP(F240,'Country Mapping'!$A$1:$C$330,2,FALSE)</f>
        <v>Australia</v>
      </c>
      <c r="P240" t="str">
        <f>VLOOKUP(F240,'Country Mapping'!$A$1:$C$330,3,FALSE)</f>
        <v>Australia</v>
      </c>
    </row>
    <row r="241" spans="1:16" x14ac:dyDescent="0.25">
      <c r="A241" t="s">
        <v>304</v>
      </c>
      <c r="B241" t="s">
        <v>3002</v>
      </c>
      <c r="C241" t="str">
        <f>VLOOKUP(B241,'Weight Classes'!$N$2:$O$18,2,FALSE)</f>
        <v>Super Featherweight</v>
      </c>
      <c r="D241">
        <f t="shared" si="11"/>
        <v>19</v>
      </c>
      <c r="E241" t="s">
        <v>2111</v>
      </c>
      <c r="F241" t="s">
        <v>768</v>
      </c>
      <c r="G241" s="1">
        <v>38612</v>
      </c>
      <c r="H241" t="s">
        <v>2353</v>
      </c>
      <c r="I241">
        <v>0</v>
      </c>
      <c r="J241">
        <v>470</v>
      </c>
      <c r="L241" t="s">
        <v>1073</v>
      </c>
      <c r="M241" s="1">
        <f t="shared" si="10"/>
        <v>38868</v>
      </c>
      <c r="N241">
        <f t="shared" si="12"/>
        <v>256</v>
      </c>
      <c r="O241" t="str">
        <f>VLOOKUP(F241,'Country Mapping'!$A$1:$C$330,2,FALSE)</f>
        <v>North America</v>
      </c>
      <c r="P241" t="str">
        <f>VLOOKUP(F241,'Country Mapping'!$A$1:$C$330,3,FALSE)</f>
        <v>North America</v>
      </c>
    </row>
    <row r="242" spans="1:16" x14ac:dyDescent="0.25">
      <c r="A242" t="s">
        <v>304</v>
      </c>
      <c r="B242" t="s">
        <v>3002</v>
      </c>
      <c r="C242" t="str">
        <f>VLOOKUP(B242,'Weight Classes'!$N$2:$O$18,2,FALSE)</f>
        <v>Super Featherweight</v>
      </c>
      <c r="D242">
        <f t="shared" si="11"/>
        <v>20</v>
      </c>
      <c r="E242" t="s">
        <v>2698</v>
      </c>
      <c r="F242" t="s">
        <v>735</v>
      </c>
      <c r="G242" s="1">
        <v>38868</v>
      </c>
      <c r="H242" t="s">
        <v>2700</v>
      </c>
      <c r="I242">
        <v>0</v>
      </c>
      <c r="J242">
        <v>59</v>
      </c>
      <c r="L242" t="s">
        <v>2699</v>
      </c>
      <c r="M242" s="1">
        <f t="shared" si="10"/>
        <v>38927</v>
      </c>
      <c r="N242">
        <f t="shared" si="12"/>
        <v>59</v>
      </c>
      <c r="O242" t="str">
        <f>VLOOKUP(F242,'Country Mapping'!$A$1:$C$330,2,FALSE)</f>
        <v>Sub-Saharan Africa</v>
      </c>
      <c r="P242" t="str">
        <f>VLOOKUP(F242,'Country Mapping'!$A$1:$C$330,3,FALSE)</f>
        <v>Africa</v>
      </c>
    </row>
    <row r="243" spans="1:16" x14ac:dyDescent="0.25">
      <c r="A243" t="s">
        <v>304</v>
      </c>
      <c r="B243" t="s">
        <v>3002</v>
      </c>
      <c r="C243" t="str">
        <f>VLOOKUP(B243,'Weight Classes'!$N$2:$O$18,2,FALSE)</f>
        <v>Super Featherweight</v>
      </c>
      <c r="D243">
        <f t="shared" si="11"/>
        <v>21</v>
      </c>
      <c r="E243" t="s">
        <v>2701</v>
      </c>
      <c r="F243" t="s">
        <v>761</v>
      </c>
      <c r="G243" s="1">
        <v>38927</v>
      </c>
      <c r="H243" t="s">
        <v>2702</v>
      </c>
      <c r="I243">
        <v>0</v>
      </c>
      <c r="J243">
        <v>98</v>
      </c>
      <c r="M243" s="1">
        <f t="shared" si="10"/>
        <v>39025</v>
      </c>
      <c r="N243">
        <f t="shared" si="12"/>
        <v>98</v>
      </c>
      <c r="O243" t="str">
        <f>VLOOKUP(F243,'Country Mapping'!$A$1:$C$330,2,FALSE)</f>
        <v>Australia</v>
      </c>
      <c r="P243" t="str">
        <f>VLOOKUP(F243,'Country Mapping'!$A$1:$C$330,3,FALSE)</f>
        <v>Australia</v>
      </c>
    </row>
    <row r="244" spans="1:16" x14ac:dyDescent="0.25">
      <c r="A244" t="s">
        <v>304</v>
      </c>
      <c r="B244" t="s">
        <v>3002</v>
      </c>
      <c r="C244" t="str">
        <f>VLOOKUP(B244,'Weight Classes'!$N$2:$O$18,2,FALSE)</f>
        <v>Super Featherweight</v>
      </c>
      <c r="D244">
        <f t="shared" si="11"/>
        <v>22</v>
      </c>
      <c r="E244" t="s">
        <v>2703</v>
      </c>
      <c r="F244" t="s">
        <v>735</v>
      </c>
      <c r="G244" s="1">
        <v>39025</v>
      </c>
      <c r="H244" t="s">
        <v>2702</v>
      </c>
      <c r="I244">
        <v>0</v>
      </c>
      <c r="J244">
        <v>167</v>
      </c>
      <c r="M244" s="1">
        <f t="shared" si="10"/>
        <v>39192</v>
      </c>
      <c r="N244">
        <f t="shared" si="12"/>
        <v>167</v>
      </c>
      <c r="O244" t="str">
        <f>VLOOKUP(F244,'Country Mapping'!$A$1:$C$330,2,FALSE)</f>
        <v>Sub-Saharan Africa</v>
      </c>
      <c r="P244" t="str">
        <f>VLOOKUP(F244,'Country Mapping'!$A$1:$C$330,3,FALSE)</f>
        <v>Africa</v>
      </c>
    </row>
    <row r="245" spans="1:16" x14ac:dyDescent="0.25">
      <c r="A245" t="s">
        <v>304</v>
      </c>
      <c r="B245" t="s">
        <v>3002</v>
      </c>
      <c r="C245" t="str">
        <f>VLOOKUP(B245,'Weight Classes'!$N$2:$O$18,2,FALSE)</f>
        <v>Super Featherweight</v>
      </c>
      <c r="D245">
        <f t="shared" si="11"/>
        <v>23</v>
      </c>
      <c r="E245" t="s">
        <v>2704</v>
      </c>
      <c r="F245" t="s">
        <v>735</v>
      </c>
      <c r="G245" s="1">
        <v>39192</v>
      </c>
      <c r="H245" t="s">
        <v>735</v>
      </c>
      <c r="I245">
        <v>1</v>
      </c>
      <c r="J245">
        <v>358</v>
      </c>
      <c r="M245" s="1">
        <f t="shared" si="10"/>
        <v>39550</v>
      </c>
      <c r="N245">
        <f t="shared" si="12"/>
        <v>358</v>
      </c>
      <c r="O245" t="str">
        <f>VLOOKUP(F245,'Country Mapping'!$A$1:$C$330,2,FALSE)</f>
        <v>Sub-Saharan Africa</v>
      </c>
      <c r="P245" t="str">
        <f>VLOOKUP(F245,'Country Mapping'!$A$1:$C$330,3,FALSE)</f>
        <v>Africa</v>
      </c>
    </row>
    <row r="246" spans="1:16" x14ac:dyDescent="0.25">
      <c r="A246" t="s">
        <v>304</v>
      </c>
      <c r="B246" t="s">
        <v>3002</v>
      </c>
      <c r="C246" t="str">
        <f>VLOOKUP(B246,'Weight Classes'!$N$2:$O$18,2,FALSE)</f>
        <v>Super Featherweight</v>
      </c>
      <c r="D246">
        <f t="shared" si="11"/>
        <v>24</v>
      </c>
      <c r="E246" t="s">
        <v>2705</v>
      </c>
      <c r="F246" t="s">
        <v>735</v>
      </c>
      <c r="G246" s="1">
        <v>39550</v>
      </c>
      <c r="H246" t="s">
        <v>2706</v>
      </c>
      <c r="I246">
        <v>1</v>
      </c>
      <c r="J246">
        <v>371</v>
      </c>
      <c r="M246" s="1">
        <f t="shared" si="10"/>
        <v>39921</v>
      </c>
      <c r="N246">
        <f t="shared" si="12"/>
        <v>371</v>
      </c>
      <c r="O246" t="str">
        <f>VLOOKUP(F246,'Country Mapping'!$A$1:$C$330,2,FALSE)</f>
        <v>Sub-Saharan Africa</v>
      </c>
      <c r="P246" t="str">
        <f>VLOOKUP(F246,'Country Mapping'!$A$1:$C$330,3,FALSE)</f>
        <v>Africa</v>
      </c>
    </row>
    <row r="247" spans="1:16" x14ac:dyDescent="0.25">
      <c r="A247" t="s">
        <v>304</v>
      </c>
      <c r="B247" t="s">
        <v>3002</v>
      </c>
      <c r="C247" t="str">
        <f>VLOOKUP(B247,'Weight Classes'!$N$2:$O$18,2,FALSE)</f>
        <v>Super Featherweight</v>
      </c>
      <c r="D247">
        <f t="shared" si="11"/>
        <v>25</v>
      </c>
      <c r="E247" t="s">
        <v>2707</v>
      </c>
      <c r="F247" t="s">
        <v>735</v>
      </c>
      <c r="G247" s="1">
        <v>39921</v>
      </c>
      <c r="H247" t="s">
        <v>2706</v>
      </c>
      <c r="I247">
        <v>1</v>
      </c>
      <c r="J247">
        <v>126</v>
      </c>
      <c r="M247" s="1">
        <f t="shared" si="10"/>
        <v>40047</v>
      </c>
      <c r="N247">
        <f t="shared" si="12"/>
        <v>126</v>
      </c>
      <c r="O247" t="str">
        <f>VLOOKUP(F247,'Country Mapping'!$A$1:$C$330,2,FALSE)</f>
        <v>Sub-Saharan Africa</v>
      </c>
      <c r="P247" t="str">
        <f>VLOOKUP(F247,'Country Mapping'!$A$1:$C$330,3,FALSE)</f>
        <v>Africa</v>
      </c>
    </row>
    <row r="248" spans="1:16" x14ac:dyDescent="0.25">
      <c r="A248" t="s">
        <v>304</v>
      </c>
      <c r="B248" t="s">
        <v>3002</v>
      </c>
      <c r="C248" t="str">
        <f>VLOOKUP(B248,'Weight Classes'!$N$2:$O$18,2,FALSE)</f>
        <v>Super Featherweight</v>
      </c>
      <c r="D248">
        <f t="shared" si="11"/>
        <v>26</v>
      </c>
      <c r="E248" t="s">
        <v>2708</v>
      </c>
      <c r="F248" t="s">
        <v>734</v>
      </c>
      <c r="G248" s="1">
        <v>40047</v>
      </c>
      <c r="H248" t="s">
        <v>2709</v>
      </c>
      <c r="I248">
        <v>0</v>
      </c>
      <c r="J248">
        <v>178</v>
      </c>
      <c r="K248" s="1">
        <v>40225</v>
      </c>
      <c r="L248" t="s">
        <v>2710</v>
      </c>
      <c r="M248" s="1">
        <f t="shared" si="10"/>
        <v>40422</v>
      </c>
      <c r="N248">
        <f t="shared" si="12"/>
        <v>375</v>
      </c>
      <c r="O248" t="str">
        <f>VLOOKUP(F248,'Country Mapping'!$A$1:$C$330,2,FALSE)</f>
        <v>North America</v>
      </c>
      <c r="P248" t="str">
        <f>VLOOKUP(F248,'Country Mapping'!$A$1:$C$330,3,FALSE)</f>
        <v>North America</v>
      </c>
    </row>
    <row r="249" spans="1:16" x14ac:dyDescent="0.25">
      <c r="A249" t="s">
        <v>304</v>
      </c>
      <c r="B249" t="s">
        <v>3002</v>
      </c>
      <c r="C249" t="str">
        <f>VLOOKUP(B249,'Weight Classes'!$N$2:$O$18,2,FALSE)</f>
        <v>Super Featherweight</v>
      </c>
      <c r="D249">
        <f t="shared" si="11"/>
        <v>27</v>
      </c>
      <c r="E249" t="s">
        <v>2711</v>
      </c>
      <c r="F249" t="s">
        <v>735</v>
      </c>
      <c r="G249" s="1">
        <v>40422</v>
      </c>
      <c r="H249" t="s">
        <v>2249</v>
      </c>
      <c r="I249">
        <v>0</v>
      </c>
      <c r="J249">
        <v>260</v>
      </c>
      <c r="K249" s="1">
        <v>40682</v>
      </c>
      <c r="L249" t="s">
        <v>2712</v>
      </c>
      <c r="M249" s="1">
        <f t="shared" si="10"/>
        <v>40796</v>
      </c>
      <c r="N249">
        <f t="shared" si="12"/>
        <v>374</v>
      </c>
      <c r="O249" t="str">
        <f>VLOOKUP(F249,'Country Mapping'!$A$1:$C$330,2,FALSE)</f>
        <v>Sub-Saharan Africa</v>
      </c>
      <c r="P249" t="str">
        <f>VLOOKUP(F249,'Country Mapping'!$A$1:$C$330,3,FALSE)</f>
        <v>Africa</v>
      </c>
    </row>
    <row r="250" spans="1:16" x14ac:dyDescent="0.25">
      <c r="A250" t="s">
        <v>304</v>
      </c>
      <c r="B250" t="s">
        <v>3002</v>
      </c>
      <c r="C250" t="str">
        <f>VLOOKUP(B250,'Weight Classes'!$N$2:$O$18,2,FALSE)</f>
        <v>Super Featherweight</v>
      </c>
      <c r="D250">
        <f t="shared" si="11"/>
        <v>28</v>
      </c>
      <c r="E250" t="s">
        <v>598</v>
      </c>
      <c r="F250" t="s">
        <v>768</v>
      </c>
      <c r="G250" s="1">
        <v>40796</v>
      </c>
      <c r="H250" t="s">
        <v>2714</v>
      </c>
      <c r="I250">
        <v>2</v>
      </c>
      <c r="J250">
        <v>546</v>
      </c>
      <c r="L250" t="s">
        <v>2713</v>
      </c>
      <c r="M250" s="1">
        <f t="shared" si="10"/>
        <v>41342</v>
      </c>
      <c r="N250">
        <f t="shared" si="12"/>
        <v>546</v>
      </c>
      <c r="O250" t="str">
        <f>VLOOKUP(F250,'Country Mapping'!$A$1:$C$330,2,FALSE)</f>
        <v>North America</v>
      </c>
      <c r="P250" t="str">
        <f>VLOOKUP(F250,'Country Mapping'!$A$1:$C$330,3,FALSE)</f>
        <v>North America</v>
      </c>
    </row>
    <row r="251" spans="1:16" x14ac:dyDescent="0.25">
      <c r="A251" t="s">
        <v>304</v>
      </c>
      <c r="B251" t="s">
        <v>3002</v>
      </c>
      <c r="C251" t="str">
        <f>VLOOKUP(B251,'Weight Classes'!$N$2:$O$18,2,FALSE)</f>
        <v>Super Featherweight</v>
      </c>
      <c r="D251">
        <f t="shared" si="11"/>
        <v>29</v>
      </c>
      <c r="E251" t="s">
        <v>2715</v>
      </c>
      <c r="F251" t="s">
        <v>772</v>
      </c>
      <c r="G251" s="1">
        <v>41342</v>
      </c>
      <c r="H251" t="s">
        <v>2716</v>
      </c>
      <c r="I251">
        <v>1</v>
      </c>
      <c r="J251">
        <v>300</v>
      </c>
      <c r="M251" s="1">
        <f t="shared" si="10"/>
        <v>41642</v>
      </c>
      <c r="N251">
        <f t="shared" si="12"/>
        <v>300</v>
      </c>
      <c r="O251" t="str">
        <f>VLOOKUP(F251,'Country Mapping'!$A$1:$C$330,2,FALSE)</f>
        <v>Caribbean</v>
      </c>
      <c r="P251" t="str">
        <f>VLOOKUP(F251,'Country Mapping'!$A$1:$C$330,3,FALSE)</f>
        <v>North America</v>
      </c>
    </row>
    <row r="252" spans="1:16" x14ac:dyDescent="0.25">
      <c r="A252" t="s">
        <v>304</v>
      </c>
      <c r="B252" t="s">
        <v>3002</v>
      </c>
      <c r="C252" t="str">
        <f>VLOOKUP(B252,'Weight Classes'!$N$2:$O$18,2,FALSE)</f>
        <v>Super Featherweight</v>
      </c>
      <c r="D252">
        <f t="shared" si="11"/>
        <v>30</v>
      </c>
      <c r="E252" t="s">
        <v>2666</v>
      </c>
      <c r="F252" t="s">
        <v>753</v>
      </c>
      <c r="G252" s="1">
        <v>41642</v>
      </c>
      <c r="H252" t="s">
        <v>2717</v>
      </c>
      <c r="I252">
        <v>0</v>
      </c>
      <c r="J252">
        <v>27</v>
      </c>
      <c r="K252" s="1">
        <v>41669</v>
      </c>
      <c r="L252" t="s">
        <v>2718</v>
      </c>
      <c r="M252" s="1">
        <f t="shared" si="10"/>
        <v>41669</v>
      </c>
      <c r="N252">
        <f t="shared" si="12"/>
        <v>27</v>
      </c>
      <c r="O252" t="str">
        <f>VLOOKUP(F252,'Country Mapping'!$A$1:$C$330,2,FALSE)</f>
        <v>Caribbean</v>
      </c>
      <c r="P252" t="str">
        <f>VLOOKUP(F252,'Country Mapping'!$A$1:$C$330,3,FALSE)</f>
        <v>North America</v>
      </c>
    </row>
    <row r="253" spans="1:16" x14ac:dyDescent="0.25">
      <c r="A253" t="s">
        <v>304</v>
      </c>
      <c r="B253" t="s">
        <v>3002</v>
      </c>
      <c r="C253" t="str">
        <f>VLOOKUP(B253,'Weight Classes'!$N$2:$O$18,2,FALSE)</f>
        <v>Super Featherweight</v>
      </c>
      <c r="D253">
        <f t="shared" si="11"/>
        <v>31</v>
      </c>
      <c r="E253" t="s">
        <v>2719</v>
      </c>
      <c r="F253" t="s">
        <v>772</v>
      </c>
      <c r="G253" s="1">
        <v>41669</v>
      </c>
      <c r="H253" t="s">
        <v>1072</v>
      </c>
      <c r="I253">
        <v>0</v>
      </c>
      <c r="J253">
        <v>161</v>
      </c>
      <c r="L253" t="s">
        <v>1136</v>
      </c>
      <c r="M253" s="1">
        <f t="shared" si="10"/>
        <v>41830</v>
      </c>
      <c r="N253">
        <f t="shared" si="12"/>
        <v>161</v>
      </c>
      <c r="O253" t="str">
        <f>VLOOKUP(F253,'Country Mapping'!$A$1:$C$330,2,FALSE)</f>
        <v>Caribbean</v>
      </c>
      <c r="P253" t="str">
        <f>VLOOKUP(F253,'Country Mapping'!$A$1:$C$330,3,FALSE)</f>
        <v>North America</v>
      </c>
    </row>
    <row r="254" spans="1:16" x14ac:dyDescent="0.25">
      <c r="A254" t="s">
        <v>304</v>
      </c>
      <c r="B254" t="s">
        <v>3002</v>
      </c>
      <c r="C254" t="str">
        <f>VLOOKUP(B254,'Weight Classes'!$N$2:$O$18,2,FALSE)</f>
        <v>Super Featherweight</v>
      </c>
      <c r="D254">
        <f t="shared" si="11"/>
        <v>32</v>
      </c>
      <c r="E254" t="s">
        <v>2720</v>
      </c>
      <c r="F254" t="s">
        <v>753</v>
      </c>
      <c r="G254" s="1">
        <v>41830</v>
      </c>
      <c r="H254" t="s">
        <v>2721</v>
      </c>
      <c r="I254">
        <v>1</v>
      </c>
      <c r="J254">
        <v>215</v>
      </c>
      <c r="K254" s="1">
        <v>42045</v>
      </c>
      <c r="L254" t="s">
        <v>2722</v>
      </c>
      <c r="M254" s="1">
        <f t="shared" si="10"/>
        <v>42168</v>
      </c>
      <c r="N254">
        <f t="shared" si="12"/>
        <v>338</v>
      </c>
      <c r="O254" t="str">
        <f>VLOOKUP(F254,'Country Mapping'!$A$1:$C$330,2,FALSE)</f>
        <v>Caribbean</v>
      </c>
      <c r="P254" t="str">
        <f>VLOOKUP(F254,'Country Mapping'!$A$1:$C$330,3,FALSE)</f>
        <v>North America</v>
      </c>
    </row>
    <row r="255" spans="1:16" x14ac:dyDescent="0.25">
      <c r="A255" t="s">
        <v>304</v>
      </c>
      <c r="B255" t="s">
        <v>3002</v>
      </c>
      <c r="C255" t="str">
        <f>VLOOKUP(B255,'Weight Classes'!$N$2:$O$18,2,FALSE)</f>
        <v>Super Featherweight</v>
      </c>
      <c r="D255">
        <f t="shared" si="11"/>
        <v>33</v>
      </c>
      <c r="E255" t="s">
        <v>2021</v>
      </c>
      <c r="F255" t="s">
        <v>747</v>
      </c>
      <c r="G255" s="1">
        <v>42168</v>
      </c>
      <c r="H255" t="s">
        <v>2542</v>
      </c>
      <c r="I255">
        <v>2</v>
      </c>
      <c r="J255">
        <v>581</v>
      </c>
      <c r="L255" t="s">
        <v>2723</v>
      </c>
      <c r="M255" s="1">
        <f t="shared" si="10"/>
        <v>42749</v>
      </c>
      <c r="N255">
        <f t="shared" si="12"/>
        <v>581</v>
      </c>
      <c r="O255" t="str">
        <f>VLOOKUP(F255,'Country Mapping'!$A$1:$C$330,2,FALSE)</f>
        <v>Caribbean</v>
      </c>
      <c r="P255" t="str">
        <f>VLOOKUP(F255,'Country Mapping'!$A$1:$C$330,3,FALSE)</f>
        <v>North America</v>
      </c>
    </row>
    <row r="256" spans="1:16" x14ac:dyDescent="0.25">
      <c r="A256" t="s">
        <v>304</v>
      </c>
      <c r="B256" t="s">
        <v>3002</v>
      </c>
      <c r="C256" t="str">
        <f>VLOOKUP(B256,'Weight Classes'!$N$2:$O$18,2,FALSE)</f>
        <v>Super Featherweight</v>
      </c>
      <c r="D256">
        <f t="shared" si="11"/>
        <v>34</v>
      </c>
      <c r="E256" t="s">
        <v>2724</v>
      </c>
      <c r="F256" t="s">
        <v>734</v>
      </c>
      <c r="G256" s="1">
        <v>42749</v>
      </c>
      <c r="H256" t="s">
        <v>2369</v>
      </c>
      <c r="I256">
        <v>1</v>
      </c>
      <c r="J256">
        <v>223</v>
      </c>
      <c r="K256" s="1">
        <v>42972</v>
      </c>
      <c r="L256" t="s">
        <v>2725</v>
      </c>
      <c r="M256" s="1">
        <f t="shared" si="10"/>
        <v>43078</v>
      </c>
      <c r="N256">
        <f t="shared" si="12"/>
        <v>329</v>
      </c>
      <c r="O256" t="str">
        <f>VLOOKUP(F256,'Country Mapping'!$A$1:$C$330,2,FALSE)</f>
        <v>North America</v>
      </c>
      <c r="P256" t="str">
        <f>VLOOKUP(F256,'Country Mapping'!$A$1:$C$330,3,FALSE)</f>
        <v>North America</v>
      </c>
    </row>
    <row r="257" spans="1:16" x14ac:dyDescent="0.25">
      <c r="A257" t="s">
        <v>304</v>
      </c>
      <c r="B257" t="s">
        <v>3002</v>
      </c>
      <c r="C257" t="str">
        <f>VLOOKUP(B257,'Weight Classes'!$N$2:$O$18,2,FALSE)</f>
        <v>Super Featherweight</v>
      </c>
      <c r="D257">
        <f t="shared" si="11"/>
        <v>35</v>
      </c>
      <c r="E257" t="s">
        <v>2726</v>
      </c>
      <c r="F257" t="s">
        <v>771</v>
      </c>
      <c r="G257" s="1">
        <v>43078</v>
      </c>
      <c r="H257" t="s">
        <v>2352</v>
      </c>
      <c r="I257">
        <v>0</v>
      </c>
      <c r="J257">
        <v>131</v>
      </c>
      <c r="K257" s="1">
        <v>43209</v>
      </c>
      <c r="L257" t="s">
        <v>3023</v>
      </c>
      <c r="M257" s="1">
        <f t="shared" si="10"/>
        <v>43315</v>
      </c>
      <c r="N257">
        <f t="shared" si="12"/>
        <v>237</v>
      </c>
      <c r="O257" t="str">
        <f>VLOOKUP(F257,'Country Mapping'!$A$1:$C$330,2,FALSE)</f>
        <v>East Asia</v>
      </c>
      <c r="P257" t="str">
        <f>VLOOKUP(F257,'Country Mapping'!$A$1:$C$330,3,FALSE)</f>
        <v>Asia</v>
      </c>
    </row>
    <row r="258" spans="1:16" x14ac:dyDescent="0.25">
      <c r="A258" t="s">
        <v>304</v>
      </c>
      <c r="B258" t="s">
        <v>3002</v>
      </c>
      <c r="C258" t="str">
        <f>VLOOKUP(B258,'Weight Classes'!$N$2:$O$18,2,FALSE)</f>
        <v>Super Featherweight</v>
      </c>
      <c r="D258">
        <f t="shared" si="11"/>
        <v>36</v>
      </c>
      <c r="E258" t="s">
        <v>2727</v>
      </c>
      <c r="F258" t="s">
        <v>734</v>
      </c>
      <c r="G258" s="1">
        <v>43315</v>
      </c>
      <c r="H258" t="s">
        <v>2729</v>
      </c>
      <c r="I258">
        <v>4</v>
      </c>
      <c r="J258">
        <v>545</v>
      </c>
      <c r="L258" t="s">
        <v>2728</v>
      </c>
      <c r="M258" s="1">
        <f t="shared" si="10"/>
        <v>43860</v>
      </c>
      <c r="N258">
        <f t="shared" si="12"/>
        <v>545</v>
      </c>
      <c r="O258" t="str">
        <f>VLOOKUP(F258,'Country Mapping'!$A$1:$C$330,2,FALSE)</f>
        <v>North America</v>
      </c>
      <c r="P258" t="str">
        <f>VLOOKUP(F258,'Country Mapping'!$A$1:$C$330,3,FALSE)</f>
        <v>North America</v>
      </c>
    </row>
    <row r="259" spans="1:16" x14ac:dyDescent="0.25">
      <c r="A259" t="s">
        <v>304</v>
      </c>
      <c r="B259" t="s">
        <v>3002</v>
      </c>
      <c r="C259" t="str">
        <f>VLOOKUP(B259,'Weight Classes'!$N$2:$O$18,2,FALSE)</f>
        <v>Super Featherweight</v>
      </c>
      <c r="D259">
        <f t="shared" si="11"/>
        <v>37</v>
      </c>
      <c r="E259" t="s">
        <v>2730</v>
      </c>
      <c r="F259" t="s">
        <v>734</v>
      </c>
      <c r="G259" s="1">
        <v>43860</v>
      </c>
      <c r="H259" t="s">
        <v>2731</v>
      </c>
      <c r="I259">
        <v>0</v>
      </c>
      <c r="J259">
        <v>264</v>
      </c>
      <c r="M259" s="1" t="str">
        <f t="shared" ref="M259:M322" si="13">IF(B260=B259,G260,"")</f>
        <v/>
      </c>
      <c r="N259" t="str">
        <f t="shared" si="12"/>
        <v/>
      </c>
      <c r="O259" t="str">
        <f>VLOOKUP(F259,'Country Mapping'!$A$1:$C$330,2,FALSE)</f>
        <v>North America</v>
      </c>
      <c r="P259" t="str">
        <f>VLOOKUP(F259,'Country Mapping'!$A$1:$C$330,3,FALSE)</f>
        <v>North America</v>
      </c>
    </row>
    <row r="260" spans="1:16" x14ac:dyDescent="0.25">
      <c r="A260" t="s">
        <v>304</v>
      </c>
      <c r="B260" t="s">
        <v>17</v>
      </c>
      <c r="C260" t="str">
        <f>VLOOKUP(B260,'Weight Classes'!$N$2:$O$18,2,FALSE)</f>
        <v>Featherweight</v>
      </c>
      <c r="D260">
        <f t="shared" ref="D260:D323" si="14">IF(B260=B259,D259+1,1)</f>
        <v>1</v>
      </c>
      <c r="E260" t="s">
        <v>2732</v>
      </c>
      <c r="F260" t="s">
        <v>765</v>
      </c>
      <c r="G260" s="1">
        <v>30745</v>
      </c>
      <c r="H260" t="s">
        <v>2447</v>
      </c>
      <c r="I260">
        <v>2</v>
      </c>
      <c r="J260">
        <v>635</v>
      </c>
      <c r="L260" t="s">
        <v>2733</v>
      </c>
      <c r="M260" s="1">
        <f t="shared" si="13"/>
        <v>31380</v>
      </c>
      <c r="N260">
        <f t="shared" ref="N260:N323" si="15">IF(B260=B261,M260-G260,"")</f>
        <v>635</v>
      </c>
      <c r="O260" t="str">
        <f>VLOOKUP(F260,'Country Mapping'!$A$1:$C$330,2,FALSE)</f>
        <v>East Asia</v>
      </c>
      <c r="P260" t="str">
        <f>VLOOKUP(F260,'Country Mapping'!$A$1:$C$330,3,FALSE)</f>
        <v>Asia</v>
      </c>
    </row>
    <row r="261" spans="1:16" x14ac:dyDescent="0.25">
      <c r="A261" t="s">
        <v>304</v>
      </c>
      <c r="B261" t="s">
        <v>17</v>
      </c>
      <c r="C261" t="str">
        <f>VLOOKUP(B261,'Weight Classes'!$N$2:$O$18,2,FALSE)</f>
        <v>Featherweight</v>
      </c>
      <c r="D261">
        <f t="shared" si="14"/>
        <v>2</v>
      </c>
      <c r="E261" t="s">
        <v>2734</v>
      </c>
      <c r="F261" t="s">
        <v>765</v>
      </c>
      <c r="G261" s="1">
        <v>31380</v>
      </c>
      <c r="H261" t="s">
        <v>2735</v>
      </c>
      <c r="I261">
        <v>2</v>
      </c>
      <c r="J261">
        <v>335</v>
      </c>
      <c r="M261" s="1">
        <f t="shared" si="13"/>
        <v>31715</v>
      </c>
      <c r="N261">
        <f t="shared" si="15"/>
        <v>335</v>
      </c>
      <c r="O261" t="str">
        <f>VLOOKUP(F261,'Country Mapping'!$A$1:$C$330,2,FALSE)</f>
        <v>East Asia</v>
      </c>
      <c r="P261" t="str">
        <f>VLOOKUP(F261,'Country Mapping'!$A$1:$C$330,3,FALSE)</f>
        <v>Asia</v>
      </c>
    </row>
    <row r="262" spans="1:16" x14ac:dyDescent="0.25">
      <c r="A262" t="s">
        <v>304</v>
      </c>
      <c r="B262" t="s">
        <v>17</v>
      </c>
      <c r="C262" t="str">
        <f>VLOOKUP(B262,'Weight Classes'!$N$2:$O$18,2,FALSE)</f>
        <v>Featherweight</v>
      </c>
      <c r="D262">
        <f t="shared" si="14"/>
        <v>3</v>
      </c>
      <c r="E262" t="s">
        <v>2736</v>
      </c>
      <c r="F262" t="s">
        <v>747</v>
      </c>
      <c r="G262" s="1">
        <v>31715</v>
      </c>
      <c r="H262" t="s">
        <v>2737</v>
      </c>
      <c r="I262">
        <v>0</v>
      </c>
      <c r="J262">
        <v>450</v>
      </c>
      <c r="M262" s="1">
        <f t="shared" si="13"/>
        <v>32165</v>
      </c>
      <c r="N262">
        <f t="shared" si="15"/>
        <v>450</v>
      </c>
      <c r="O262" t="str">
        <f>VLOOKUP(F262,'Country Mapping'!$A$1:$C$330,2,FALSE)</f>
        <v>Caribbean</v>
      </c>
      <c r="P262" t="str">
        <f>VLOOKUP(F262,'Country Mapping'!$A$1:$C$330,3,FALSE)</f>
        <v>North America</v>
      </c>
    </row>
    <row r="263" spans="1:16" x14ac:dyDescent="0.25">
      <c r="A263" t="s">
        <v>304</v>
      </c>
      <c r="B263" t="s">
        <v>17</v>
      </c>
      <c r="C263" t="str">
        <f>VLOOKUP(B263,'Weight Classes'!$N$2:$O$18,2,FALSE)</f>
        <v>Featherweight</v>
      </c>
      <c r="D263">
        <f t="shared" si="14"/>
        <v>4</v>
      </c>
      <c r="E263" t="s">
        <v>2738</v>
      </c>
      <c r="F263" t="s">
        <v>734</v>
      </c>
      <c r="G263" s="1">
        <v>32165</v>
      </c>
      <c r="H263" t="s">
        <v>2739</v>
      </c>
      <c r="I263">
        <v>1</v>
      </c>
      <c r="J263">
        <v>194</v>
      </c>
      <c r="M263" s="1">
        <f t="shared" si="13"/>
        <v>32359</v>
      </c>
      <c r="N263">
        <f t="shared" si="15"/>
        <v>194</v>
      </c>
      <c r="O263" t="str">
        <f>VLOOKUP(F263,'Country Mapping'!$A$1:$C$330,2,FALSE)</f>
        <v>North America</v>
      </c>
      <c r="P263" t="str">
        <f>VLOOKUP(F263,'Country Mapping'!$A$1:$C$330,3,FALSE)</f>
        <v>North America</v>
      </c>
    </row>
    <row r="264" spans="1:16" x14ac:dyDescent="0.25">
      <c r="A264" t="s">
        <v>304</v>
      </c>
      <c r="B264" t="s">
        <v>17</v>
      </c>
      <c r="C264" t="str">
        <f>VLOOKUP(B264,'Weight Classes'!$N$2:$O$18,2,FALSE)</f>
        <v>Featherweight</v>
      </c>
      <c r="D264">
        <f t="shared" si="14"/>
        <v>5</v>
      </c>
      <c r="E264" t="s">
        <v>2069</v>
      </c>
      <c r="F264" t="s">
        <v>768</v>
      </c>
      <c r="G264" s="1">
        <v>32359</v>
      </c>
      <c r="H264" t="s">
        <v>2215</v>
      </c>
      <c r="I264">
        <v>8</v>
      </c>
      <c r="J264">
        <v>514</v>
      </c>
      <c r="K264" s="1">
        <v>33311</v>
      </c>
      <c r="L264" t="s">
        <v>2740</v>
      </c>
      <c r="M264" s="1">
        <f t="shared" si="13"/>
        <v>33392</v>
      </c>
      <c r="N264">
        <f t="shared" si="15"/>
        <v>1033</v>
      </c>
      <c r="O264" t="str">
        <f>VLOOKUP(F264,'Country Mapping'!$A$1:$C$330,2,FALSE)</f>
        <v>North America</v>
      </c>
      <c r="P264" t="str">
        <f>VLOOKUP(F264,'Country Mapping'!$A$1:$C$330,3,FALSE)</f>
        <v>North America</v>
      </c>
    </row>
    <row r="265" spans="1:16" x14ac:dyDescent="0.25">
      <c r="A265" t="s">
        <v>304</v>
      </c>
      <c r="B265" t="s">
        <v>17</v>
      </c>
      <c r="C265" t="str">
        <f>VLOOKUP(B265,'Weight Classes'!$N$2:$O$18,2,FALSE)</f>
        <v>Featherweight</v>
      </c>
      <c r="D265">
        <f t="shared" si="14"/>
        <v>6</v>
      </c>
      <c r="E265" t="s">
        <v>2741</v>
      </c>
      <c r="F265" t="s">
        <v>734</v>
      </c>
      <c r="G265" s="1">
        <v>33392</v>
      </c>
      <c r="H265" t="s">
        <v>2353</v>
      </c>
      <c r="I265">
        <v>0</v>
      </c>
      <c r="J265">
        <v>71</v>
      </c>
      <c r="L265" t="s">
        <v>2742</v>
      </c>
      <c r="M265" s="1">
        <f t="shared" si="13"/>
        <v>33462</v>
      </c>
      <c r="N265">
        <f t="shared" si="15"/>
        <v>70</v>
      </c>
      <c r="O265" t="str">
        <f>VLOOKUP(F265,'Country Mapping'!$A$1:$C$330,2,FALSE)</f>
        <v>North America</v>
      </c>
      <c r="P265" t="str">
        <f>VLOOKUP(F265,'Country Mapping'!$A$1:$C$330,3,FALSE)</f>
        <v>North America</v>
      </c>
    </row>
    <row r="266" spans="1:16" x14ac:dyDescent="0.25">
      <c r="A266" t="s">
        <v>304</v>
      </c>
      <c r="B266" t="s">
        <v>17</v>
      </c>
      <c r="C266" t="str">
        <f>VLOOKUP(B266,'Weight Classes'!$N$2:$O$18,2,FALSE)</f>
        <v>Featherweight</v>
      </c>
      <c r="D266">
        <f t="shared" si="14"/>
        <v>7</v>
      </c>
      <c r="E266" t="s">
        <v>1559</v>
      </c>
      <c r="F266" t="s">
        <v>768</v>
      </c>
      <c r="G266" s="1">
        <v>33462</v>
      </c>
      <c r="H266" t="s">
        <v>2642</v>
      </c>
      <c r="I266">
        <v>4</v>
      </c>
      <c r="J266">
        <v>564</v>
      </c>
      <c r="M266" s="1">
        <f t="shared" si="13"/>
        <v>34026</v>
      </c>
      <c r="N266">
        <f t="shared" si="15"/>
        <v>564</v>
      </c>
      <c r="O266" t="str">
        <f>VLOOKUP(F266,'Country Mapping'!$A$1:$C$330,2,FALSE)</f>
        <v>North America</v>
      </c>
      <c r="P266" t="str">
        <f>VLOOKUP(F266,'Country Mapping'!$A$1:$C$330,3,FALSE)</f>
        <v>North America</v>
      </c>
    </row>
    <row r="267" spans="1:16" x14ac:dyDescent="0.25">
      <c r="A267" t="s">
        <v>304</v>
      </c>
      <c r="B267" t="s">
        <v>17</v>
      </c>
      <c r="C267" t="str">
        <f>VLOOKUP(B267,'Weight Classes'!$N$2:$O$18,2,FALSE)</f>
        <v>Featherweight</v>
      </c>
      <c r="D267">
        <f t="shared" si="14"/>
        <v>8</v>
      </c>
      <c r="E267" t="s">
        <v>2743</v>
      </c>
      <c r="F267" t="s">
        <v>734</v>
      </c>
      <c r="G267" s="1">
        <v>34026</v>
      </c>
      <c r="H267" t="s">
        <v>2744</v>
      </c>
      <c r="I267">
        <v>12</v>
      </c>
      <c r="J267">
        <v>1443</v>
      </c>
      <c r="M267" s="1">
        <f t="shared" si="13"/>
        <v>35469</v>
      </c>
      <c r="N267">
        <f t="shared" si="15"/>
        <v>1443</v>
      </c>
      <c r="O267" t="str">
        <f>VLOOKUP(F267,'Country Mapping'!$A$1:$C$330,2,FALSE)</f>
        <v>North America</v>
      </c>
      <c r="P267" t="str">
        <f>VLOOKUP(F267,'Country Mapping'!$A$1:$C$330,3,FALSE)</f>
        <v>North America</v>
      </c>
    </row>
    <row r="268" spans="1:16" x14ac:dyDescent="0.25">
      <c r="A268" t="s">
        <v>304</v>
      </c>
      <c r="B268" t="s">
        <v>17</v>
      </c>
      <c r="C268" t="str">
        <f>VLOOKUP(B268,'Weight Classes'!$N$2:$O$18,2,FALSE)</f>
        <v>Featherweight</v>
      </c>
      <c r="D268">
        <f t="shared" si="14"/>
        <v>9</v>
      </c>
      <c r="E268" t="s">
        <v>1561</v>
      </c>
      <c r="F268" t="s">
        <v>736</v>
      </c>
      <c r="G268" s="1">
        <v>35469</v>
      </c>
      <c r="H268" t="s">
        <v>2370</v>
      </c>
      <c r="I268">
        <v>2</v>
      </c>
      <c r="J268">
        <v>326</v>
      </c>
      <c r="K268" s="1">
        <v>35643</v>
      </c>
      <c r="L268" t="s">
        <v>2745</v>
      </c>
      <c r="M268" s="1">
        <f t="shared" si="13"/>
        <v>35777</v>
      </c>
      <c r="N268">
        <f t="shared" si="15"/>
        <v>308</v>
      </c>
      <c r="O268" t="str">
        <f>VLOOKUP(F268,'Country Mapping'!$A$1:$C$330,2,FALSE)</f>
        <v>Western Europe</v>
      </c>
      <c r="P268" t="str">
        <f>VLOOKUP(F268,'Country Mapping'!$A$1:$C$330,3,FALSE)</f>
        <v>Europe</v>
      </c>
    </row>
    <row r="269" spans="1:16" x14ac:dyDescent="0.25">
      <c r="A269" t="s">
        <v>304</v>
      </c>
      <c r="B269" t="s">
        <v>17</v>
      </c>
      <c r="C269" t="str">
        <f>VLOOKUP(B269,'Weight Classes'!$N$2:$O$18,2,FALSE)</f>
        <v>Featherweight</v>
      </c>
      <c r="D269">
        <f t="shared" si="14"/>
        <v>10</v>
      </c>
      <c r="E269" t="s">
        <v>2746</v>
      </c>
      <c r="F269" t="s">
        <v>734</v>
      </c>
      <c r="G269" s="1">
        <v>35777</v>
      </c>
      <c r="H269" t="s">
        <v>2748</v>
      </c>
      <c r="I269">
        <v>0</v>
      </c>
      <c r="J269">
        <v>132</v>
      </c>
      <c r="L269" t="s">
        <v>2747</v>
      </c>
      <c r="M269" s="1">
        <f t="shared" si="13"/>
        <v>35909</v>
      </c>
      <c r="N269">
        <f t="shared" si="15"/>
        <v>132</v>
      </c>
      <c r="O269" t="str">
        <f>VLOOKUP(F269,'Country Mapping'!$A$1:$C$330,2,FALSE)</f>
        <v>North America</v>
      </c>
      <c r="P269" t="str">
        <f>VLOOKUP(F269,'Country Mapping'!$A$1:$C$330,3,FALSE)</f>
        <v>North America</v>
      </c>
    </row>
    <row r="270" spans="1:16" x14ac:dyDescent="0.25">
      <c r="A270" t="s">
        <v>304</v>
      </c>
      <c r="B270" t="s">
        <v>17</v>
      </c>
      <c r="C270" t="str">
        <f>VLOOKUP(B270,'Weight Classes'!$N$2:$O$18,2,FALSE)</f>
        <v>Featherweight</v>
      </c>
      <c r="D270">
        <f t="shared" si="14"/>
        <v>11</v>
      </c>
      <c r="E270" t="s">
        <v>2749</v>
      </c>
      <c r="F270" t="s">
        <v>768</v>
      </c>
      <c r="G270" s="1">
        <v>35909</v>
      </c>
      <c r="H270" t="s">
        <v>2750</v>
      </c>
      <c r="I270">
        <v>1</v>
      </c>
      <c r="J270">
        <v>568</v>
      </c>
      <c r="M270" s="1">
        <f t="shared" si="13"/>
        <v>36477</v>
      </c>
      <c r="N270">
        <f t="shared" si="15"/>
        <v>568</v>
      </c>
      <c r="O270" t="str">
        <f>VLOOKUP(F270,'Country Mapping'!$A$1:$C$330,2,FALSE)</f>
        <v>North America</v>
      </c>
      <c r="P270" t="str">
        <f>VLOOKUP(F270,'Country Mapping'!$A$1:$C$330,3,FALSE)</f>
        <v>North America</v>
      </c>
    </row>
    <row r="271" spans="1:16" x14ac:dyDescent="0.25">
      <c r="A271" t="s">
        <v>304</v>
      </c>
      <c r="B271" t="s">
        <v>17</v>
      </c>
      <c r="C271" t="str">
        <f>VLOOKUP(B271,'Weight Classes'!$N$2:$O$18,2,FALSE)</f>
        <v>Featherweight</v>
      </c>
      <c r="D271">
        <f t="shared" si="14"/>
        <v>12</v>
      </c>
      <c r="E271" t="s">
        <v>2751</v>
      </c>
      <c r="F271" t="s">
        <v>736</v>
      </c>
      <c r="G271" s="1">
        <v>36477</v>
      </c>
      <c r="H271" t="s">
        <v>2752</v>
      </c>
      <c r="I271">
        <v>1</v>
      </c>
      <c r="J271">
        <v>399</v>
      </c>
      <c r="M271" s="1">
        <f t="shared" si="13"/>
        <v>36876</v>
      </c>
      <c r="N271">
        <f t="shared" si="15"/>
        <v>399</v>
      </c>
      <c r="O271" t="str">
        <f>VLOOKUP(F271,'Country Mapping'!$A$1:$C$330,2,FALSE)</f>
        <v>Western Europe</v>
      </c>
      <c r="P271" t="str">
        <f>VLOOKUP(F271,'Country Mapping'!$A$1:$C$330,3,FALSE)</f>
        <v>Europe</v>
      </c>
    </row>
    <row r="272" spans="1:16" x14ac:dyDescent="0.25">
      <c r="A272" t="s">
        <v>304</v>
      </c>
      <c r="B272" t="s">
        <v>17</v>
      </c>
      <c r="C272" t="str">
        <f>VLOOKUP(B272,'Weight Classes'!$N$2:$O$18,2,FALSE)</f>
        <v>Featherweight</v>
      </c>
      <c r="D272">
        <f t="shared" si="14"/>
        <v>13</v>
      </c>
      <c r="E272" t="s">
        <v>2753</v>
      </c>
      <c r="F272" t="s">
        <v>735</v>
      </c>
      <c r="G272" s="1">
        <v>36876</v>
      </c>
      <c r="H272" t="s">
        <v>2432</v>
      </c>
      <c r="I272">
        <v>0</v>
      </c>
      <c r="J272">
        <v>111</v>
      </c>
      <c r="M272" s="1">
        <f t="shared" si="13"/>
        <v>36987</v>
      </c>
      <c r="N272">
        <f t="shared" si="15"/>
        <v>111</v>
      </c>
      <c r="O272" t="str">
        <f>VLOOKUP(F272,'Country Mapping'!$A$1:$C$330,2,FALSE)</f>
        <v>Sub-Saharan Africa</v>
      </c>
      <c r="P272" t="str">
        <f>VLOOKUP(F272,'Country Mapping'!$A$1:$C$330,3,FALSE)</f>
        <v>Africa</v>
      </c>
    </row>
    <row r="273" spans="1:16" x14ac:dyDescent="0.25">
      <c r="A273" t="s">
        <v>304</v>
      </c>
      <c r="B273" t="s">
        <v>17</v>
      </c>
      <c r="C273" t="str">
        <f>VLOOKUP(B273,'Weight Classes'!$N$2:$O$18,2,FALSE)</f>
        <v>Featherweight</v>
      </c>
      <c r="D273">
        <f t="shared" si="14"/>
        <v>14</v>
      </c>
      <c r="E273" t="s">
        <v>2754</v>
      </c>
      <c r="F273" t="s">
        <v>734</v>
      </c>
      <c r="G273" s="1">
        <v>36987</v>
      </c>
      <c r="H273" t="s">
        <v>2353</v>
      </c>
      <c r="I273">
        <v>0</v>
      </c>
      <c r="J273">
        <v>224</v>
      </c>
      <c r="M273" s="1">
        <f t="shared" si="13"/>
        <v>37211</v>
      </c>
      <c r="N273">
        <f t="shared" si="15"/>
        <v>224</v>
      </c>
      <c r="O273" t="str">
        <f>VLOOKUP(F273,'Country Mapping'!$A$1:$C$330,2,FALSE)</f>
        <v>North America</v>
      </c>
      <c r="P273" t="str">
        <f>VLOOKUP(F273,'Country Mapping'!$A$1:$C$330,3,FALSE)</f>
        <v>North America</v>
      </c>
    </row>
    <row r="274" spans="1:16" x14ac:dyDescent="0.25">
      <c r="A274" t="s">
        <v>304</v>
      </c>
      <c r="B274" t="s">
        <v>17</v>
      </c>
      <c r="C274" t="str">
        <f>VLOOKUP(B274,'Weight Classes'!$N$2:$O$18,2,FALSE)</f>
        <v>Featherweight</v>
      </c>
      <c r="D274">
        <f t="shared" si="14"/>
        <v>15</v>
      </c>
      <c r="E274" t="s">
        <v>2755</v>
      </c>
      <c r="F274" t="s">
        <v>768</v>
      </c>
      <c r="G274" s="1">
        <v>37211</v>
      </c>
      <c r="H274" t="s">
        <v>2353</v>
      </c>
      <c r="I274">
        <v>0</v>
      </c>
      <c r="J274">
        <v>162</v>
      </c>
      <c r="M274" s="1">
        <f t="shared" si="13"/>
        <v>37373</v>
      </c>
      <c r="N274">
        <f t="shared" si="15"/>
        <v>162</v>
      </c>
      <c r="O274" t="str">
        <f>VLOOKUP(F274,'Country Mapping'!$A$1:$C$330,2,FALSE)</f>
        <v>North America</v>
      </c>
      <c r="P274" t="str">
        <f>VLOOKUP(F274,'Country Mapping'!$A$1:$C$330,3,FALSE)</f>
        <v>North America</v>
      </c>
    </row>
    <row r="275" spans="1:16" x14ac:dyDescent="0.25">
      <c r="A275" t="s">
        <v>304</v>
      </c>
      <c r="B275" t="s">
        <v>17</v>
      </c>
      <c r="C275" t="str">
        <f>VLOOKUP(B275,'Weight Classes'!$N$2:$O$18,2,FALSE)</f>
        <v>Featherweight</v>
      </c>
      <c r="D275">
        <f t="shared" si="14"/>
        <v>16</v>
      </c>
      <c r="E275" t="s">
        <v>663</v>
      </c>
      <c r="F275" t="s">
        <v>734</v>
      </c>
      <c r="G275" s="1">
        <v>37373</v>
      </c>
      <c r="H275" t="s">
        <v>2440</v>
      </c>
      <c r="I275">
        <v>0</v>
      </c>
      <c r="J275">
        <v>157</v>
      </c>
      <c r="K275" s="1">
        <v>37530</v>
      </c>
      <c r="L275" t="s">
        <v>2756</v>
      </c>
      <c r="M275" s="1">
        <f t="shared" si="13"/>
        <v>37653</v>
      </c>
      <c r="N275">
        <f t="shared" si="15"/>
        <v>280</v>
      </c>
      <c r="O275" t="str">
        <f>VLOOKUP(F275,'Country Mapping'!$A$1:$C$330,2,FALSE)</f>
        <v>North America</v>
      </c>
      <c r="P275" t="str">
        <f>VLOOKUP(F275,'Country Mapping'!$A$1:$C$330,3,FALSE)</f>
        <v>North America</v>
      </c>
    </row>
    <row r="276" spans="1:16" x14ac:dyDescent="0.25">
      <c r="A276" t="s">
        <v>304</v>
      </c>
      <c r="B276" t="s">
        <v>17</v>
      </c>
      <c r="C276" t="str">
        <f>VLOOKUP(B276,'Weight Classes'!$N$2:$O$18,2,FALSE)</f>
        <v>Featherweight</v>
      </c>
      <c r="D276">
        <f t="shared" si="14"/>
        <v>17</v>
      </c>
      <c r="E276" t="s">
        <v>1536</v>
      </c>
      <c r="F276" t="s">
        <v>768</v>
      </c>
      <c r="G276" s="1">
        <v>37653</v>
      </c>
      <c r="H276" t="s">
        <v>2353</v>
      </c>
      <c r="I276">
        <v>4</v>
      </c>
      <c r="J276">
        <v>699</v>
      </c>
      <c r="K276" s="1">
        <v>38579</v>
      </c>
      <c r="L276" t="s">
        <v>3024</v>
      </c>
      <c r="M276" s="1">
        <f t="shared" si="13"/>
        <v>38737</v>
      </c>
      <c r="N276">
        <f t="shared" si="15"/>
        <v>1084</v>
      </c>
      <c r="O276" t="str">
        <f>VLOOKUP(F276,'Country Mapping'!$A$1:$C$330,2,FALSE)</f>
        <v>North America</v>
      </c>
      <c r="P276" t="str">
        <f>VLOOKUP(F276,'Country Mapping'!$A$1:$C$330,3,FALSE)</f>
        <v>North America</v>
      </c>
    </row>
    <row r="277" spans="1:16" x14ac:dyDescent="0.25">
      <c r="A277" t="s">
        <v>304</v>
      </c>
      <c r="B277" t="s">
        <v>17</v>
      </c>
      <c r="C277" t="str">
        <f>VLOOKUP(B277,'Weight Classes'!$N$2:$O$18,2,FALSE)</f>
        <v>Featherweight</v>
      </c>
      <c r="D277">
        <f t="shared" si="14"/>
        <v>18</v>
      </c>
      <c r="E277" t="s">
        <v>2757</v>
      </c>
      <c r="F277" t="s">
        <v>789</v>
      </c>
      <c r="G277" s="1">
        <v>38737</v>
      </c>
      <c r="H277" t="s">
        <v>2399</v>
      </c>
      <c r="I277">
        <v>0</v>
      </c>
      <c r="J277">
        <v>113</v>
      </c>
      <c r="L277" t="s">
        <v>2758</v>
      </c>
      <c r="M277" s="1">
        <f t="shared" si="13"/>
        <v>38850</v>
      </c>
      <c r="N277">
        <f t="shared" si="15"/>
        <v>113</v>
      </c>
      <c r="O277" t="str">
        <f>VLOOKUP(F277,'Country Mapping'!$A$1:$C$330,2,FALSE)</f>
        <v>South America</v>
      </c>
      <c r="P277" t="str">
        <f>VLOOKUP(F277,'Country Mapping'!$A$1:$C$330,3,FALSE)</f>
        <v>South America</v>
      </c>
    </row>
    <row r="278" spans="1:16" x14ac:dyDescent="0.25">
      <c r="A278" t="s">
        <v>304</v>
      </c>
      <c r="B278" t="s">
        <v>17</v>
      </c>
      <c r="C278" t="str">
        <f>VLOOKUP(B278,'Weight Classes'!$N$2:$O$18,2,FALSE)</f>
        <v>Featherweight</v>
      </c>
      <c r="D278">
        <f t="shared" si="14"/>
        <v>19</v>
      </c>
      <c r="E278" t="s">
        <v>2759</v>
      </c>
      <c r="F278" t="s">
        <v>734</v>
      </c>
      <c r="G278" s="1">
        <v>38850</v>
      </c>
      <c r="H278" t="s">
        <v>2760</v>
      </c>
      <c r="I278">
        <v>0</v>
      </c>
      <c r="J278">
        <v>112</v>
      </c>
      <c r="M278" s="1">
        <f t="shared" si="13"/>
        <v>38962</v>
      </c>
      <c r="N278">
        <f t="shared" si="15"/>
        <v>112</v>
      </c>
      <c r="O278" t="str">
        <f>VLOOKUP(F278,'Country Mapping'!$A$1:$C$330,2,FALSE)</f>
        <v>North America</v>
      </c>
      <c r="P278" t="str">
        <f>VLOOKUP(F278,'Country Mapping'!$A$1:$C$330,3,FALSE)</f>
        <v>North America</v>
      </c>
    </row>
    <row r="279" spans="1:16" x14ac:dyDescent="0.25">
      <c r="A279" t="s">
        <v>304</v>
      </c>
      <c r="B279" t="s">
        <v>17</v>
      </c>
      <c r="C279" t="str">
        <f>VLOOKUP(B279,'Weight Classes'!$N$2:$O$18,2,FALSE)</f>
        <v>Featherweight</v>
      </c>
      <c r="D279">
        <f t="shared" si="14"/>
        <v>20</v>
      </c>
      <c r="E279" t="s">
        <v>2708</v>
      </c>
      <c r="F279" t="s">
        <v>734</v>
      </c>
      <c r="G279" s="1">
        <v>38962</v>
      </c>
      <c r="H279" t="s">
        <v>2480</v>
      </c>
      <c r="I279">
        <v>0</v>
      </c>
      <c r="J279">
        <v>63</v>
      </c>
      <c r="M279" s="1">
        <f t="shared" si="13"/>
        <v>39025</v>
      </c>
      <c r="N279">
        <f t="shared" si="15"/>
        <v>63</v>
      </c>
      <c r="O279" t="str">
        <f>VLOOKUP(F279,'Country Mapping'!$A$1:$C$330,2,FALSE)</f>
        <v>North America</v>
      </c>
      <c r="P279" t="str">
        <f>VLOOKUP(F279,'Country Mapping'!$A$1:$C$330,3,FALSE)</f>
        <v>North America</v>
      </c>
    </row>
    <row r="280" spans="1:16" x14ac:dyDescent="0.25">
      <c r="A280" t="s">
        <v>304</v>
      </c>
      <c r="B280" t="s">
        <v>17</v>
      </c>
      <c r="C280" t="str">
        <f>VLOOKUP(B280,'Weight Classes'!$N$2:$O$18,2,FALSE)</f>
        <v>Featherweight</v>
      </c>
      <c r="D280">
        <f t="shared" si="14"/>
        <v>21</v>
      </c>
      <c r="E280" t="s">
        <v>2058</v>
      </c>
      <c r="F280" t="s">
        <v>768</v>
      </c>
      <c r="G280" s="1">
        <v>39025</v>
      </c>
      <c r="H280" t="s">
        <v>2353</v>
      </c>
      <c r="I280">
        <v>0</v>
      </c>
      <c r="J280">
        <v>4</v>
      </c>
      <c r="K280" s="1">
        <v>39029</v>
      </c>
      <c r="L280" t="s">
        <v>2761</v>
      </c>
      <c r="M280" s="1">
        <f t="shared" si="13"/>
        <v>39136</v>
      </c>
      <c r="N280">
        <f t="shared" si="15"/>
        <v>111</v>
      </c>
      <c r="O280" t="str">
        <f>VLOOKUP(F280,'Country Mapping'!$A$1:$C$330,2,FALSE)</f>
        <v>North America</v>
      </c>
      <c r="P280" t="str">
        <f>VLOOKUP(F280,'Country Mapping'!$A$1:$C$330,3,FALSE)</f>
        <v>North America</v>
      </c>
    </row>
    <row r="281" spans="1:16" x14ac:dyDescent="0.25">
      <c r="A281" t="s">
        <v>304</v>
      </c>
      <c r="B281" t="s">
        <v>17</v>
      </c>
      <c r="C281" t="str">
        <f>VLOOKUP(B281,'Weight Classes'!$N$2:$O$18,2,FALSE)</f>
        <v>Featherweight</v>
      </c>
      <c r="D281">
        <f t="shared" si="14"/>
        <v>22</v>
      </c>
      <c r="E281" t="s">
        <v>2762</v>
      </c>
      <c r="F281" t="s">
        <v>734</v>
      </c>
      <c r="G281" s="1">
        <v>39136</v>
      </c>
      <c r="H281" t="s">
        <v>1156</v>
      </c>
      <c r="I281">
        <v>2</v>
      </c>
      <c r="J281">
        <v>486</v>
      </c>
      <c r="K281" s="1">
        <v>39622</v>
      </c>
      <c r="L281" t="s">
        <v>3025</v>
      </c>
      <c r="M281" s="1">
        <f t="shared" si="13"/>
        <v>39744</v>
      </c>
      <c r="N281">
        <f t="shared" si="15"/>
        <v>608</v>
      </c>
      <c r="O281" t="str">
        <f>VLOOKUP(F281,'Country Mapping'!$A$1:$C$330,2,FALSE)</f>
        <v>North America</v>
      </c>
      <c r="P281" t="str">
        <f>VLOOKUP(F281,'Country Mapping'!$A$1:$C$330,3,FALSE)</f>
        <v>North America</v>
      </c>
    </row>
    <row r="282" spans="1:16" x14ac:dyDescent="0.25">
      <c r="A282" t="s">
        <v>304</v>
      </c>
      <c r="B282" t="s">
        <v>17</v>
      </c>
      <c r="C282" t="str">
        <f>VLOOKUP(B282,'Weight Classes'!$N$2:$O$18,2,FALSE)</f>
        <v>Featherweight</v>
      </c>
      <c r="D282">
        <f t="shared" si="14"/>
        <v>23</v>
      </c>
      <c r="E282" t="s">
        <v>2763</v>
      </c>
      <c r="F282" t="s">
        <v>768</v>
      </c>
      <c r="G282" s="1">
        <v>39744</v>
      </c>
      <c r="H282" t="s">
        <v>768</v>
      </c>
      <c r="I282">
        <v>3</v>
      </c>
      <c r="J282">
        <v>569</v>
      </c>
      <c r="L282" t="s">
        <v>2764</v>
      </c>
      <c r="M282" s="1">
        <f t="shared" si="13"/>
        <v>40313</v>
      </c>
      <c r="N282">
        <f t="shared" si="15"/>
        <v>569</v>
      </c>
      <c r="O282" t="str">
        <f>VLOOKUP(F282,'Country Mapping'!$A$1:$C$330,2,FALSE)</f>
        <v>North America</v>
      </c>
      <c r="P282" t="str">
        <f>VLOOKUP(F282,'Country Mapping'!$A$1:$C$330,3,FALSE)</f>
        <v>North America</v>
      </c>
    </row>
    <row r="283" spans="1:16" x14ac:dyDescent="0.25">
      <c r="A283" t="s">
        <v>304</v>
      </c>
      <c r="B283" t="s">
        <v>17</v>
      </c>
      <c r="C283" t="str">
        <f>VLOOKUP(B283,'Weight Classes'!$N$2:$O$18,2,FALSE)</f>
        <v>Featherweight</v>
      </c>
      <c r="D283">
        <f t="shared" si="14"/>
        <v>24</v>
      </c>
      <c r="E283" t="s">
        <v>2095</v>
      </c>
      <c r="F283" t="s">
        <v>768</v>
      </c>
      <c r="G283" s="1">
        <v>40313</v>
      </c>
      <c r="H283" t="s">
        <v>2221</v>
      </c>
      <c r="I283">
        <v>0</v>
      </c>
      <c r="J283">
        <v>119</v>
      </c>
      <c r="M283" s="1">
        <f t="shared" si="13"/>
        <v>40432</v>
      </c>
      <c r="N283">
        <f t="shared" si="15"/>
        <v>119</v>
      </c>
      <c r="O283" t="str">
        <f>VLOOKUP(F283,'Country Mapping'!$A$1:$C$330,2,FALSE)</f>
        <v>North America</v>
      </c>
      <c r="P283" t="str">
        <f>VLOOKUP(F283,'Country Mapping'!$A$1:$C$330,3,FALSE)</f>
        <v>North America</v>
      </c>
    </row>
    <row r="284" spans="1:16" x14ac:dyDescent="0.25">
      <c r="A284" t="s">
        <v>304</v>
      </c>
      <c r="B284" t="s">
        <v>17</v>
      </c>
      <c r="C284" t="str">
        <f>VLOOKUP(B284,'Weight Classes'!$N$2:$O$18,2,FALSE)</f>
        <v>Featherweight</v>
      </c>
      <c r="D284">
        <f t="shared" si="14"/>
        <v>25</v>
      </c>
      <c r="E284" t="s">
        <v>2765</v>
      </c>
      <c r="F284" t="s">
        <v>753</v>
      </c>
      <c r="G284" s="1">
        <v>40432</v>
      </c>
      <c r="H284" t="s">
        <v>2352</v>
      </c>
      <c r="I284">
        <v>0</v>
      </c>
      <c r="J284">
        <v>196</v>
      </c>
      <c r="K284" s="1">
        <v>40628</v>
      </c>
      <c r="L284" t="s">
        <v>2766</v>
      </c>
      <c r="M284" s="1">
        <f t="shared" si="13"/>
        <v>40753</v>
      </c>
      <c r="N284">
        <f t="shared" si="15"/>
        <v>321</v>
      </c>
      <c r="O284" t="str">
        <f>VLOOKUP(F284,'Country Mapping'!$A$1:$C$330,2,FALSE)</f>
        <v>Caribbean</v>
      </c>
      <c r="P284" t="str">
        <f>VLOOKUP(F284,'Country Mapping'!$A$1:$C$330,3,FALSE)</f>
        <v>North America</v>
      </c>
    </row>
    <row r="285" spans="1:16" x14ac:dyDescent="0.25">
      <c r="A285" t="s">
        <v>304</v>
      </c>
      <c r="B285" t="s">
        <v>17</v>
      </c>
      <c r="C285" t="str">
        <f>VLOOKUP(B285,'Weight Classes'!$N$2:$O$18,2,FALSE)</f>
        <v>Featherweight</v>
      </c>
      <c r="D285">
        <f t="shared" si="14"/>
        <v>26</v>
      </c>
      <c r="E285" t="s">
        <v>2767</v>
      </c>
      <c r="F285" t="s">
        <v>761</v>
      </c>
      <c r="G285" s="1">
        <v>40753</v>
      </c>
      <c r="H285" t="s">
        <v>2769</v>
      </c>
      <c r="I285">
        <v>2</v>
      </c>
      <c r="J285">
        <v>581</v>
      </c>
      <c r="L285" t="s">
        <v>2768</v>
      </c>
      <c r="M285" s="1">
        <f t="shared" si="13"/>
        <v>41334</v>
      </c>
      <c r="N285">
        <f t="shared" si="15"/>
        <v>581</v>
      </c>
      <c r="O285" t="str">
        <f>VLOOKUP(F285,'Country Mapping'!$A$1:$C$330,2,FALSE)</f>
        <v>Australia</v>
      </c>
      <c r="P285" t="str">
        <f>VLOOKUP(F285,'Country Mapping'!$A$1:$C$330,3,FALSE)</f>
        <v>Australia</v>
      </c>
    </row>
    <row r="286" spans="1:16" x14ac:dyDescent="0.25">
      <c r="A286" t="s">
        <v>304</v>
      </c>
      <c r="B286" t="s">
        <v>17</v>
      </c>
      <c r="C286" t="str">
        <f>VLOOKUP(B286,'Weight Classes'!$N$2:$O$18,2,FALSE)</f>
        <v>Featherweight</v>
      </c>
      <c r="D286">
        <f t="shared" si="14"/>
        <v>27</v>
      </c>
      <c r="E286" t="s">
        <v>2770</v>
      </c>
      <c r="F286" t="s">
        <v>737</v>
      </c>
      <c r="G286" s="1">
        <v>41334</v>
      </c>
      <c r="H286" t="s">
        <v>2538</v>
      </c>
      <c r="I286">
        <v>4</v>
      </c>
      <c r="J286">
        <v>820</v>
      </c>
      <c r="M286" s="1">
        <f t="shared" si="13"/>
        <v>42154</v>
      </c>
      <c r="N286">
        <f t="shared" si="15"/>
        <v>820</v>
      </c>
      <c r="O286" t="str">
        <f>VLOOKUP(F286,'Country Mapping'!$A$1:$C$330,2,FALSE)</f>
        <v>Eastern Europe</v>
      </c>
      <c r="P286" t="str">
        <f>VLOOKUP(F286,'Country Mapping'!$A$1:$C$330,3,FALSE)</f>
        <v>Europe</v>
      </c>
    </row>
    <row r="287" spans="1:16" x14ac:dyDescent="0.25">
      <c r="A287" t="s">
        <v>304</v>
      </c>
      <c r="B287" t="s">
        <v>17</v>
      </c>
      <c r="C287" t="str">
        <f>VLOOKUP(B287,'Weight Classes'!$N$2:$O$18,2,FALSE)</f>
        <v>Featherweight</v>
      </c>
      <c r="D287">
        <f t="shared" si="14"/>
        <v>28</v>
      </c>
      <c r="E287" t="s">
        <v>2771</v>
      </c>
      <c r="F287" t="s">
        <v>736</v>
      </c>
      <c r="G287" s="1">
        <v>42154</v>
      </c>
      <c r="H287" t="s">
        <v>2370</v>
      </c>
      <c r="I287">
        <v>4</v>
      </c>
      <c r="J287">
        <v>1085</v>
      </c>
      <c r="M287" s="1">
        <f t="shared" si="13"/>
        <v>43239</v>
      </c>
      <c r="N287">
        <f t="shared" si="15"/>
        <v>1085</v>
      </c>
      <c r="O287" t="str">
        <f>VLOOKUP(F287,'Country Mapping'!$A$1:$C$330,2,FALSE)</f>
        <v>Western Europe</v>
      </c>
      <c r="P287" t="str">
        <f>VLOOKUP(F287,'Country Mapping'!$A$1:$C$330,3,FALSE)</f>
        <v>Europe</v>
      </c>
    </row>
    <row r="288" spans="1:16" x14ac:dyDescent="0.25">
      <c r="A288" t="s">
        <v>304</v>
      </c>
      <c r="B288" t="s">
        <v>17</v>
      </c>
      <c r="C288" t="str">
        <f>VLOOKUP(B288,'Weight Classes'!$N$2:$O$18,2,FALSE)</f>
        <v>Featherweight</v>
      </c>
      <c r="D288">
        <f t="shared" si="14"/>
        <v>29</v>
      </c>
      <c r="E288" t="s">
        <v>2772</v>
      </c>
      <c r="F288" t="s">
        <v>736</v>
      </c>
      <c r="G288" s="1">
        <v>43239</v>
      </c>
      <c r="H288" t="s">
        <v>2773</v>
      </c>
      <c r="I288">
        <v>3</v>
      </c>
      <c r="J288">
        <v>885</v>
      </c>
      <c r="M288" s="1" t="str">
        <f t="shared" si="13"/>
        <v/>
      </c>
      <c r="N288" t="str">
        <f t="shared" si="15"/>
        <v/>
      </c>
      <c r="O288" t="str">
        <f>VLOOKUP(F288,'Country Mapping'!$A$1:$C$330,2,FALSE)</f>
        <v>Western Europe</v>
      </c>
      <c r="P288" t="str">
        <f>VLOOKUP(F288,'Country Mapping'!$A$1:$C$330,3,FALSE)</f>
        <v>Europe</v>
      </c>
    </row>
    <row r="289" spans="1:16" x14ac:dyDescent="0.25">
      <c r="A289" t="s">
        <v>304</v>
      </c>
      <c r="B289" t="s">
        <v>2328</v>
      </c>
      <c r="C289" t="str">
        <f>VLOOKUP(B289,'Weight Classes'!$N$2:$O$18,2,FALSE)</f>
        <v>Super bantamweight</v>
      </c>
      <c r="D289">
        <f t="shared" si="14"/>
        <v>1</v>
      </c>
      <c r="E289" t="s">
        <v>2774</v>
      </c>
      <c r="F289" t="s">
        <v>781</v>
      </c>
      <c r="G289" s="1">
        <v>30654</v>
      </c>
      <c r="H289" t="s">
        <v>2447</v>
      </c>
      <c r="I289">
        <v>0</v>
      </c>
      <c r="J289">
        <v>133</v>
      </c>
      <c r="L289" t="s">
        <v>2775</v>
      </c>
      <c r="M289" s="1">
        <f t="shared" si="13"/>
        <v>30787</v>
      </c>
      <c r="N289">
        <f t="shared" si="15"/>
        <v>133</v>
      </c>
      <c r="O289" t="str">
        <f>VLOOKUP(F289,'Country Mapping'!$A$1:$C$330,2,FALSE)</f>
        <v>Oceania</v>
      </c>
      <c r="P289" t="str">
        <f>VLOOKUP(F289,'Country Mapping'!$A$1:$C$330,3,FALSE)</f>
        <v>Asia</v>
      </c>
    </row>
    <row r="290" spans="1:16" x14ac:dyDescent="0.25">
      <c r="A290" t="s">
        <v>304</v>
      </c>
      <c r="B290" t="s">
        <v>2328</v>
      </c>
      <c r="C290" t="str">
        <f>VLOOKUP(B290,'Weight Classes'!$N$2:$O$18,2,FALSE)</f>
        <v>Super bantamweight</v>
      </c>
      <c r="D290">
        <f t="shared" si="14"/>
        <v>2</v>
      </c>
      <c r="E290" t="s">
        <v>2776</v>
      </c>
      <c r="F290" t="s">
        <v>765</v>
      </c>
      <c r="G290" s="1">
        <v>30787</v>
      </c>
      <c r="H290" t="s">
        <v>1247</v>
      </c>
      <c r="I290">
        <v>1</v>
      </c>
      <c r="J290">
        <v>263</v>
      </c>
      <c r="M290" s="1">
        <f t="shared" si="13"/>
        <v>31050</v>
      </c>
      <c r="N290">
        <f t="shared" si="15"/>
        <v>263</v>
      </c>
      <c r="O290" t="str">
        <f>VLOOKUP(F290,'Country Mapping'!$A$1:$C$330,2,FALSE)</f>
        <v>East Asia</v>
      </c>
      <c r="P290" t="str">
        <f>VLOOKUP(F290,'Country Mapping'!$A$1:$C$330,3,FALSE)</f>
        <v>Asia</v>
      </c>
    </row>
    <row r="291" spans="1:16" x14ac:dyDescent="0.25">
      <c r="A291" t="s">
        <v>304</v>
      </c>
      <c r="B291" t="s">
        <v>2328</v>
      </c>
      <c r="C291" t="str">
        <f>VLOOKUP(B291,'Weight Classes'!$N$2:$O$18,2,FALSE)</f>
        <v>Super bantamweight</v>
      </c>
      <c r="D291">
        <f t="shared" si="14"/>
        <v>3</v>
      </c>
      <c r="E291" t="s">
        <v>2777</v>
      </c>
      <c r="F291" t="s">
        <v>765</v>
      </c>
      <c r="G291" s="1">
        <v>31050</v>
      </c>
      <c r="H291" t="s">
        <v>1247</v>
      </c>
      <c r="I291">
        <v>4</v>
      </c>
      <c r="J291">
        <v>362</v>
      </c>
      <c r="K291" s="1"/>
      <c r="L291" t="s">
        <v>2778</v>
      </c>
      <c r="M291" s="1">
        <f t="shared" si="13"/>
        <v>31795</v>
      </c>
      <c r="N291">
        <f t="shared" si="15"/>
        <v>745</v>
      </c>
      <c r="O291" t="str">
        <f>VLOOKUP(F291,'Country Mapping'!$A$1:$C$330,2,FALSE)</f>
        <v>East Asia</v>
      </c>
      <c r="P291" t="str">
        <f>VLOOKUP(F291,'Country Mapping'!$A$1:$C$330,3,FALSE)</f>
        <v>Asia</v>
      </c>
    </row>
    <row r="292" spans="1:16" x14ac:dyDescent="0.25">
      <c r="A292" t="s">
        <v>304</v>
      </c>
      <c r="B292" t="s">
        <v>2328</v>
      </c>
      <c r="C292" t="str">
        <f>VLOOKUP(B292,'Weight Classes'!$N$2:$O$18,2,FALSE)</f>
        <v>Super bantamweight</v>
      </c>
      <c r="D292">
        <f t="shared" si="14"/>
        <v>4</v>
      </c>
      <c r="E292" t="s">
        <v>2779</v>
      </c>
      <c r="F292" t="s">
        <v>765</v>
      </c>
      <c r="G292" s="1">
        <v>31795</v>
      </c>
      <c r="H292" t="s">
        <v>1251</v>
      </c>
      <c r="I292">
        <v>3</v>
      </c>
      <c r="J292">
        <v>347</v>
      </c>
      <c r="L292" t="s">
        <v>3026</v>
      </c>
      <c r="M292" s="1">
        <f t="shared" si="13"/>
        <v>32284</v>
      </c>
      <c r="N292">
        <f t="shared" si="15"/>
        <v>489</v>
      </c>
      <c r="O292" t="str">
        <f>VLOOKUP(F292,'Country Mapping'!$A$1:$C$330,2,FALSE)</f>
        <v>East Asia</v>
      </c>
      <c r="P292" t="str">
        <f>VLOOKUP(F292,'Country Mapping'!$A$1:$C$330,3,FALSE)</f>
        <v>Asia</v>
      </c>
    </row>
    <row r="293" spans="1:16" x14ac:dyDescent="0.25">
      <c r="A293" t="s">
        <v>304</v>
      </c>
      <c r="B293" t="s">
        <v>2328</v>
      </c>
      <c r="C293" t="str">
        <f>VLOOKUP(B293,'Weight Classes'!$N$2:$O$18,2,FALSE)</f>
        <v>Super bantamweight</v>
      </c>
      <c r="D293">
        <f t="shared" si="14"/>
        <v>5</v>
      </c>
      <c r="E293" t="s">
        <v>2780</v>
      </c>
      <c r="F293" t="s">
        <v>755</v>
      </c>
      <c r="G293" s="1">
        <v>32284</v>
      </c>
      <c r="H293" t="s">
        <v>2782</v>
      </c>
      <c r="I293">
        <v>3</v>
      </c>
      <c r="J293">
        <v>293</v>
      </c>
      <c r="L293" t="s">
        <v>2781</v>
      </c>
      <c r="M293" s="1">
        <f t="shared" si="13"/>
        <v>32577</v>
      </c>
      <c r="N293">
        <f t="shared" si="15"/>
        <v>293</v>
      </c>
      <c r="O293" t="str">
        <f>VLOOKUP(F293,'Country Mapping'!$A$1:$C$330,2,FALSE)</f>
        <v>South America</v>
      </c>
      <c r="P293" t="str">
        <f>VLOOKUP(F293,'Country Mapping'!$A$1:$C$330,3,FALSE)</f>
        <v>South America</v>
      </c>
    </row>
    <row r="294" spans="1:16" x14ac:dyDescent="0.25">
      <c r="A294" t="s">
        <v>304</v>
      </c>
      <c r="B294" t="s">
        <v>2328</v>
      </c>
      <c r="C294" t="str">
        <f>VLOOKUP(B294,'Weight Classes'!$N$2:$O$18,2,FALSE)</f>
        <v>Super bantamweight</v>
      </c>
      <c r="D294">
        <f t="shared" si="14"/>
        <v>6</v>
      </c>
      <c r="E294" t="s">
        <v>2783</v>
      </c>
      <c r="F294" t="s">
        <v>749</v>
      </c>
      <c r="G294" s="1">
        <v>32577</v>
      </c>
      <c r="H294" t="s">
        <v>2784</v>
      </c>
      <c r="I294">
        <v>3</v>
      </c>
      <c r="J294">
        <v>365</v>
      </c>
      <c r="M294" s="1">
        <f t="shared" si="13"/>
        <v>32942</v>
      </c>
      <c r="N294">
        <f t="shared" si="15"/>
        <v>365</v>
      </c>
      <c r="O294" t="str">
        <f>VLOOKUP(F294,'Country Mapping'!$A$1:$C$330,2,FALSE)</f>
        <v>Western Europe</v>
      </c>
      <c r="P294" t="str">
        <f>VLOOKUP(F294,'Country Mapping'!$A$1:$C$330,3,FALSE)</f>
        <v>Europe</v>
      </c>
    </row>
    <row r="295" spans="1:16" x14ac:dyDescent="0.25">
      <c r="A295" t="s">
        <v>304</v>
      </c>
      <c r="B295" t="s">
        <v>2328</v>
      </c>
      <c r="C295" t="str">
        <f>VLOOKUP(B295,'Weight Classes'!$N$2:$O$18,2,FALSE)</f>
        <v>Super bantamweight</v>
      </c>
      <c r="D295">
        <f t="shared" si="14"/>
        <v>7</v>
      </c>
      <c r="E295" t="s">
        <v>2785</v>
      </c>
      <c r="F295" t="s">
        <v>735</v>
      </c>
      <c r="G295" s="1">
        <v>32942</v>
      </c>
      <c r="H295" t="s">
        <v>2786</v>
      </c>
      <c r="I295">
        <v>6</v>
      </c>
      <c r="J295">
        <v>998</v>
      </c>
      <c r="M295" s="1">
        <f t="shared" si="13"/>
        <v>33940</v>
      </c>
      <c r="N295">
        <f t="shared" si="15"/>
        <v>998</v>
      </c>
      <c r="O295" t="str">
        <f>VLOOKUP(F295,'Country Mapping'!$A$1:$C$330,2,FALSE)</f>
        <v>Sub-Saharan Africa</v>
      </c>
      <c r="P295" t="str">
        <f>VLOOKUP(F295,'Country Mapping'!$A$1:$C$330,3,FALSE)</f>
        <v>Africa</v>
      </c>
    </row>
    <row r="296" spans="1:16" x14ac:dyDescent="0.25">
      <c r="A296" t="s">
        <v>304</v>
      </c>
      <c r="B296" t="s">
        <v>2328</v>
      </c>
      <c r="C296" t="str">
        <f>VLOOKUP(B296,'Weight Classes'!$N$2:$O$18,2,FALSE)</f>
        <v>Super bantamweight</v>
      </c>
      <c r="D296">
        <f t="shared" si="14"/>
        <v>8</v>
      </c>
      <c r="E296" t="s">
        <v>2114</v>
      </c>
      <c r="F296" t="s">
        <v>734</v>
      </c>
      <c r="G296" s="1">
        <v>33940</v>
      </c>
      <c r="H296" t="s">
        <v>2787</v>
      </c>
      <c r="I296">
        <v>5</v>
      </c>
      <c r="J296">
        <v>626</v>
      </c>
      <c r="M296" s="1">
        <f t="shared" si="13"/>
        <v>34566</v>
      </c>
      <c r="N296">
        <f t="shared" si="15"/>
        <v>626</v>
      </c>
      <c r="O296" t="str">
        <f>VLOOKUP(F296,'Country Mapping'!$A$1:$C$330,2,FALSE)</f>
        <v>North America</v>
      </c>
      <c r="P296" t="str">
        <f>VLOOKUP(F296,'Country Mapping'!$A$1:$C$330,3,FALSE)</f>
        <v>North America</v>
      </c>
    </row>
    <row r="297" spans="1:16" x14ac:dyDescent="0.25">
      <c r="A297" t="s">
        <v>304</v>
      </c>
      <c r="B297" t="s">
        <v>2328</v>
      </c>
      <c r="C297" t="str">
        <f>VLOOKUP(B297,'Weight Classes'!$N$2:$O$18,2,FALSE)</f>
        <v>Super bantamweight</v>
      </c>
      <c r="D297">
        <f t="shared" si="14"/>
        <v>9</v>
      </c>
      <c r="E297" t="s">
        <v>2788</v>
      </c>
      <c r="F297" t="s">
        <v>735</v>
      </c>
      <c r="G297" s="1">
        <v>34566</v>
      </c>
      <c r="H297" t="s">
        <v>1906</v>
      </c>
      <c r="I297">
        <v>13</v>
      </c>
      <c r="J297">
        <v>1594</v>
      </c>
      <c r="K297" s="1">
        <v>36220</v>
      </c>
      <c r="L297" t="s">
        <v>2789</v>
      </c>
      <c r="M297" s="1">
        <f t="shared" si="13"/>
        <v>36305</v>
      </c>
      <c r="N297">
        <f t="shared" si="15"/>
        <v>1739</v>
      </c>
      <c r="O297" t="str">
        <f>VLOOKUP(F297,'Country Mapping'!$A$1:$C$330,2,FALSE)</f>
        <v>Sub-Saharan Africa</v>
      </c>
      <c r="P297" t="str">
        <f>VLOOKUP(F297,'Country Mapping'!$A$1:$C$330,3,FALSE)</f>
        <v>Africa</v>
      </c>
    </row>
    <row r="298" spans="1:16" x14ac:dyDescent="0.25">
      <c r="A298" t="s">
        <v>304</v>
      </c>
      <c r="B298" t="s">
        <v>2328</v>
      </c>
      <c r="C298" t="str">
        <f>VLOOKUP(B298,'Weight Classes'!$N$2:$O$18,2,FALSE)</f>
        <v>Super bantamweight</v>
      </c>
      <c r="D298">
        <f t="shared" si="14"/>
        <v>10</v>
      </c>
      <c r="E298" t="s">
        <v>2790</v>
      </c>
      <c r="F298" t="s">
        <v>735</v>
      </c>
      <c r="G298" s="1">
        <v>36305</v>
      </c>
      <c r="H298" t="s">
        <v>1906</v>
      </c>
      <c r="I298">
        <v>5</v>
      </c>
      <c r="J298">
        <v>760</v>
      </c>
      <c r="L298" t="s">
        <v>2791</v>
      </c>
      <c r="M298" s="1">
        <f t="shared" si="13"/>
        <v>37065</v>
      </c>
      <c r="N298">
        <f t="shared" si="15"/>
        <v>760</v>
      </c>
      <c r="O298" t="str">
        <f>VLOOKUP(F298,'Country Mapping'!$A$1:$C$330,2,FALSE)</f>
        <v>Sub-Saharan Africa</v>
      </c>
      <c r="P298" t="str">
        <f>VLOOKUP(F298,'Country Mapping'!$A$1:$C$330,3,FALSE)</f>
        <v>Africa</v>
      </c>
    </row>
    <row r="299" spans="1:16" x14ac:dyDescent="0.25">
      <c r="A299" t="s">
        <v>304</v>
      </c>
      <c r="B299" t="s">
        <v>2328</v>
      </c>
      <c r="C299" t="str">
        <f>VLOOKUP(B299,'Weight Classes'!$N$2:$O$18,2,FALSE)</f>
        <v>Super bantamweight</v>
      </c>
      <c r="D299">
        <f t="shared" si="14"/>
        <v>11</v>
      </c>
      <c r="E299" t="s">
        <v>1453</v>
      </c>
      <c r="F299" t="s">
        <v>781</v>
      </c>
      <c r="G299" s="1">
        <v>37065</v>
      </c>
      <c r="H299" t="s">
        <v>2352</v>
      </c>
      <c r="I299">
        <v>4</v>
      </c>
      <c r="J299">
        <v>556</v>
      </c>
      <c r="L299" t="s">
        <v>2792</v>
      </c>
      <c r="M299" s="1">
        <f t="shared" si="13"/>
        <v>38071</v>
      </c>
      <c r="N299">
        <f t="shared" si="15"/>
        <v>1006</v>
      </c>
      <c r="O299" t="str">
        <f>VLOOKUP(F299,'Country Mapping'!$A$1:$C$330,2,FALSE)</f>
        <v>Oceania</v>
      </c>
      <c r="P299" t="str">
        <f>VLOOKUP(F299,'Country Mapping'!$A$1:$C$330,3,FALSE)</f>
        <v>Asia</v>
      </c>
    </row>
    <row r="300" spans="1:16" x14ac:dyDescent="0.25">
      <c r="A300" t="s">
        <v>304</v>
      </c>
      <c r="B300" t="s">
        <v>2328</v>
      </c>
      <c r="C300" t="str">
        <f>VLOOKUP(B300,'Weight Classes'!$N$2:$O$18,2,FALSE)</f>
        <v>Super bantamweight</v>
      </c>
      <c r="D300">
        <f t="shared" si="14"/>
        <v>12</v>
      </c>
      <c r="E300" t="s">
        <v>1588</v>
      </c>
      <c r="F300" t="s">
        <v>768</v>
      </c>
      <c r="G300" s="1">
        <v>38071</v>
      </c>
      <c r="H300" t="s">
        <v>2480</v>
      </c>
      <c r="I300">
        <v>2</v>
      </c>
      <c r="J300">
        <v>281</v>
      </c>
      <c r="K300" s="1"/>
      <c r="L300" t="s">
        <v>3027</v>
      </c>
      <c r="M300" s="1">
        <f t="shared" si="13"/>
        <v>39031</v>
      </c>
      <c r="N300">
        <f t="shared" si="15"/>
        <v>960</v>
      </c>
      <c r="O300" t="str">
        <f>VLOOKUP(F300,'Country Mapping'!$A$1:$C$330,2,FALSE)</f>
        <v>North America</v>
      </c>
      <c r="P300" t="str">
        <f>VLOOKUP(F300,'Country Mapping'!$A$1:$C$330,3,FALSE)</f>
        <v>North America</v>
      </c>
    </row>
    <row r="301" spans="1:16" x14ac:dyDescent="0.25">
      <c r="A301" t="s">
        <v>304</v>
      </c>
      <c r="B301" t="s">
        <v>2328</v>
      </c>
      <c r="C301" t="str">
        <f>VLOOKUP(B301,'Weight Classes'!$N$2:$O$18,2,FALSE)</f>
        <v>Super bantamweight</v>
      </c>
      <c r="D301">
        <f t="shared" si="14"/>
        <v>13</v>
      </c>
      <c r="E301" t="s">
        <v>2793</v>
      </c>
      <c r="F301" t="s">
        <v>764</v>
      </c>
      <c r="G301" s="1">
        <v>39031</v>
      </c>
      <c r="H301" t="s">
        <v>2794</v>
      </c>
      <c r="I301">
        <v>4</v>
      </c>
      <c r="J301">
        <v>742</v>
      </c>
      <c r="M301" s="1">
        <f t="shared" si="13"/>
        <v>39773</v>
      </c>
      <c r="N301">
        <f t="shared" si="15"/>
        <v>742</v>
      </c>
      <c r="O301" t="str">
        <f>VLOOKUP(F301,'Country Mapping'!$A$1:$C$330,2,FALSE)</f>
        <v>North America</v>
      </c>
      <c r="P301" t="str">
        <f>VLOOKUP(F301,'Country Mapping'!$A$1:$C$330,3,FALSE)</f>
        <v>North America</v>
      </c>
    </row>
    <row r="302" spans="1:16" x14ac:dyDescent="0.25">
      <c r="A302" t="s">
        <v>304</v>
      </c>
      <c r="B302" t="s">
        <v>2328</v>
      </c>
      <c r="C302" t="str">
        <f>VLOOKUP(B302,'Weight Classes'!$N$2:$O$18,2,FALSE)</f>
        <v>Super bantamweight</v>
      </c>
      <c r="D302">
        <f t="shared" si="14"/>
        <v>14</v>
      </c>
      <c r="E302" t="s">
        <v>631</v>
      </c>
      <c r="F302" t="s">
        <v>751</v>
      </c>
      <c r="G302" s="1">
        <v>39773</v>
      </c>
      <c r="H302" t="s">
        <v>2795</v>
      </c>
      <c r="I302">
        <v>2</v>
      </c>
      <c r="J302">
        <v>441</v>
      </c>
      <c r="K302" s="1">
        <v>40214</v>
      </c>
      <c r="L302" t="s">
        <v>2796</v>
      </c>
      <c r="M302" s="1">
        <f t="shared" si="13"/>
        <v>40264</v>
      </c>
      <c r="N302">
        <f t="shared" si="15"/>
        <v>491</v>
      </c>
      <c r="O302" t="str">
        <f>VLOOKUP(F302,'Country Mapping'!$A$1:$C$330,2,FALSE)</f>
        <v>Central America</v>
      </c>
      <c r="P302" t="str">
        <f>VLOOKUP(F302,'Country Mapping'!$A$1:$C$330,3,FALSE)</f>
        <v>North America</v>
      </c>
    </row>
    <row r="303" spans="1:16" x14ac:dyDescent="0.25">
      <c r="A303" t="s">
        <v>304</v>
      </c>
      <c r="B303" t="s">
        <v>2328</v>
      </c>
      <c r="C303" t="str">
        <f>VLOOKUP(B303,'Weight Classes'!$N$2:$O$18,2,FALSE)</f>
        <v>Super bantamweight</v>
      </c>
      <c r="D303">
        <f t="shared" si="14"/>
        <v>15</v>
      </c>
      <c r="E303" t="s">
        <v>2797</v>
      </c>
      <c r="F303" t="s">
        <v>764</v>
      </c>
      <c r="G303" s="1">
        <v>40264</v>
      </c>
      <c r="H303" t="s">
        <v>2799</v>
      </c>
      <c r="I303">
        <v>1</v>
      </c>
      <c r="J303">
        <v>364</v>
      </c>
      <c r="L303" t="s">
        <v>2798</v>
      </c>
      <c r="M303" s="1">
        <f t="shared" si="13"/>
        <v>40628</v>
      </c>
      <c r="N303">
        <f t="shared" si="15"/>
        <v>364</v>
      </c>
      <c r="O303" t="str">
        <f>VLOOKUP(F303,'Country Mapping'!$A$1:$C$330,2,FALSE)</f>
        <v>North America</v>
      </c>
      <c r="P303" t="str">
        <f>VLOOKUP(F303,'Country Mapping'!$A$1:$C$330,3,FALSE)</f>
        <v>North America</v>
      </c>
    </row>
    <row r="304" spans="1:16" x14ac:dyDescent="0.25">
      <c r="A304" t="s">
        <v>304</v>
      </c>
      <c r="B304" t="s">
        <v>2328</v>
      </c>
      <c r="C304" t="str">
        <f>VLOOKUP(B304,'Weight Classes'!$N$2:$O$18,2,FALSE)</f>
        <v>Super bantamweight</v>
      </c>
      <c r="D304">
        <f t="shared" si="14"/>
        <v>16</v>
      </c>
      <c r="E304" t="s">
        <v>2800</v>
      </c>
      <c r="F304" t="s">
        <v>735</v>
      </c>
      <c r="G304" s="1">
        <v>40628</v>
      </c>
      <c r="H304" t="s">
        <v>2564</v>
      </c>
      <c r="I304">
        <v>1</v>
      </c>
      <c r="J304">
        <v>361</v>
      </c>
      <c r="M304" s="1">
        <f t="shared" si="13"/>
        <v>40992</v>
      </c>
      <c r="N304">
        <f t="shared" si="15"/>
        <v>364</v>
      </c>
      <c r="O304" t="str">
        <f>VLOOKUP(F304,'Country Mapping'!$A$1:$C$330,2,FALSE)</f>
        <v>Sub-Saharan Africa</v>
      </c>
      <c r="P304" t="str">
        <f>VLOOKUP(F304,'Country Mapping'!$A$1:$C$330,3,FALSE)</f>
        <v>Africa</v>
      </c>
    </row>
    <row r="305" spans="1:16" x14ac:dyDescent="0.25">
      <c r="A305" t="s">
        <v>304</v>
      </c>
      <c r="B305" t="s">
        <v>2328</v>
      </c>
      <c r="C305" t="str">
        <f>VLOOKUP(B305,'Weight Classes'!$N$2:$O$18,2,FALSE)</f>
        <v>Super bantamweight</v>
      </c>
      <c r="D305">
        <f t="shared" si="14"/>
        <v>17</v>
      </c>
      <c r="E305" t="s">
        <v>2801</v>
      </c>
      <c r="F305" t="s">
        <v>735</v>
      </c>
      <c r="G305" s="1">
        <v>40992</v>
      </c>
      <c r="H305" t="s">
        <v>2564</v>
      </c>
      <c r="I305">
        <v>0</v>
      </c>
      <c r="J305">
        <v>75</v>
      </c>
      <c r="M305" s="1">
        <f t="shared" si="13"/>
        <v>41097</v>
      </c>
      <c r="N305">
        <f t="shared" si="15"/>
        <v>105</v>
      </c>
      <c r="O305" t="str">
        <f>VLOOKUP(F305,'Country Mapping'!$A$1:$C$330,2,FALSE)</f>
        <v>Sub-Saharan Africa</v>
      </c>
      <c r="P305" t="str">
        <f>VLOOKUP(F305,'Country Mapping'!$A$1:$C$330,3,FALSE)</f>
        <v>Africa</v>
      </c>
    </row>
    <row r="306" spans="1:16" x14ac:dyDescent="0.25">
      <c r="A306" t="s">
        <v>304</v>
      </c>
      <c r="B306" t="s">
        <v>2328</v>
      </c>
      <c r="C306" t="str">
        <f>VLOOKUP(B306,'Weight Classes'!$N$2:$O$18,2,FALSE)</f>
        <v>Super bantamweight</v>
      </c>
      <c r="D306">
        <f t="shared" si="14"/>
        <v>18</v>
      </c>
      <c r="E306" t="s">
        <v>1610</v>
      </c>
      <c r="F306" t="s">
        <v>781</v>
      </c>
      <c r="G306" s="1">
        <v>41097</v>
      </c>
      <c r="H306" t="s">
        <v>2569</v>
      </c>
      <c r="I306">
        <v>0</v>
      </c>
      <c r="J306">
        <v>128</v>
      </c>
      <c r="K306" s="1">
        <v>41195</v>
      </c>
      <c r="L306" t="s">
        <v>2802</v>
      </c>
      <c r="M306" s="1">
        <f t="shared" si="13"/>
        <v>41321</v>
      </c>
      <c r="N306">
        <f t="shared" si="15"/>
        <v>224</v>
      </c>
      <c r="O306" t="str">
        <f>VLOOKUP(F306,'Country Mapping'!$A$1:$C$330,2,FALSE)</f>
        <v>Oceania</v>
      </c>
      <c r="P306" t="str">
        <f>VLOOKUP(F306,'Country Mapping'!$A$1:$C$330,3,FALSE)</f>
        <v>Asia</v>
      </c>
    </row>
    <row r="307" spans="1:16" x14ac:dyDescent="0.25">
      <c r="A307" t="s">
        <v>304</v>
      </c>
      <c r="B307" t="s">
        <v>2328</v>
      </c>
      <c r="C307" t="str">
        <f>VLOOKUP(B307,'Weight Classes'!$N$2:$O$18,2,FALSE)</f>
        <v>Super bantamweight</v>
      </c>
      <c r="D307">
        <f t="shared" si="14"/>
        <v>19</v>
      </c>
      <c r="E307" t="s">
        <v>2803</v>
      </c>
      <c r="F307" t="s">
        <v>770</v>
      </c>
      <c r="G307" s="1">
        <v>41321</v>
      </c>
      <c r="H307" t="s">
        <v>2183</v>
      </c>
      <c r="I307">
        <v>0</v>
      </c>
      <c r="J307">
        <v>548</v>
      </c>
      <c r="L307" t="s">
        <v>2804</v>
      </c>
      <c r="M307" s="1">
        <f t="shared" si="13"/>
        <v>41503</v>
      </c>
      <c r="N307">
        <f t="shared" si="15"/>
        <v>182</v>
      </c>
      <c r="O307" t="str">
        <f>VLOOKUP(F307,'Country Mapping'!$A$1:$C$330,2,FALSE)</f>
        <v>South America</v>
      </c>
      <c r="P307" t="str">
        <f>VLOOKUP(F307,'Country Mapping'!$A$1:$C$330,3,FALSE)</f>
        <v>South America</v>
      </c>
    </row>
    <row r="308" spans="1:16" x14ac:dyDescent="0.25">
      <c r="A308" t="s">
        <v>304</v>
      </c>
      <c r="B308" t="s">
        <v>2328</v>
      </c>
      <c r="C308" t="str">
        <f>VLOOKUP(B308,'Weight Classes'!$N$2:$O$18,2,FALSE)</f>
        <v>Super bantamweight</v>
      </c>
      <c r="D308">
        <f t="shared" si="14"/>
        <v>20</v>
      </c>
      <c r="E308" t="s">
        <v>2805</v>
      </c>
      <c r="F308" t="s">
        <v>762</v>
      </c>
      <c r="G308" s="1">
        <v>41503</v>
      </c>
      <c r="H308" t="s">
        <v>2364</v>
      </c>
      <c r="I308">
        <v>2</v>
      </c>
      <c r="J308">
        <v>385</v>
      </c>
      <c r="M308" s="1">
        <f t="shared" si="13"/>
        <v>41888</v>
      </c>
      <c r="N308">
        <f t="shared" si="15"/>
        <v>385</v>
      </c>
      <c r="O308" t="str">
        <f>VLOOKUP(F308,'Country Mapping'!$A$1:$C$330,2,FALSE)</f>
        <v>Western Europe</v>
      </c>
      <c r="P308" t="str">
        <f>VLOOKUP(F308,'Country Mapping'!$A$1:$C$330,3,FALSE)</f>
        <v>Europe</v>
      </c>
    </row>
    <row r="309" spans="1:16" x14ac:dyDescent="0.25">
      <c r="A309" t="s">
        <v>304</v>
      </c>
      <c r="B309" t="s">
        <v>2328</v>
      </c>
      <c r="C309" t="str">
        <f>VLOOKUP(B309,'Weight Classes'!$N$2:$O$18,2,FALSE)</f>
        <v>Super bantamweight</v>
      </c>
      <c r="D309">
        <f t="shared" si="14"/>
        <v>21</v>
      </c>
      <c r="E309" t="s">
        <v>2806</v>
      </c>
      <c r="F309" t="s">
        <v>736</v>
      </c>
      <c r="G309" s="1">
        <v>41888</v>
      </c>
      <c r="H309" t="s">
        <v>2807</v>
      </c>
      <c r="I309">
        <v>3</v>
      </c>
      <c r="J309">
        <v>600</v>
      </c>
      <c r="K309" s="1">
        <v>42488</v>
      </c>
      <c r="L309" t="s">
        <v>2808</v>
      </c>
      <c r="M309" s="1">
        <f t="shared" si="13"/>
        <v>42571</v>
      </c>
      <c r="N309">
        <f t="shared" si="15"/>
        <v>683</v>
      </c>
      <c r="O309" t="str">
        <f>VLOOKUP(F309,'Country Mapping'!$A$1:$C$330,2,FALSE)</f>
        <v>Western Europe</v>
      </c>
      <c r="P309" t="str">
        <f>VLOOKUP(F309,'Country Mapping'!$A$1:$C$330,3,FALSE)</f>
        <v>Europe</v>
      </c>
    </row>
    <row r="310" spans="1:16" x14ac:dyDescent="0.25">
      <c r="A310" t="s">
        <v>304</v>
      </c>
      <c r="B310" t="s">
        <v>2328</v>
      </c>
      <c r="C310" t="str">
        <f>VLOOKUP(B310,'Weight Classes'!$N$2:$O$18,2,FALSE)</f>
        <v>Super bantamweight</v>
      </c>
      <c r="D310">
        <f t="shared" si="14"/>
        <v>22</v>
      </c>
      <c r="E310" t="s">
        <v>2809</v>
      </c>
      <c r="F310" t="s">
        <v>772</v>
      </c>
      <c r="G310" s="1">
        <v>42571</v>
      </c>
      <c r="H310" t="s">
        <v>1238</v>
      </c>
      <c r="I310">
        <v>0</v>
      </c>
      <c r="J310">
        <v>164</v>
      </c>
      <c r="L310" t="s">
        <v>2810</v>
      </c>
      <c r="M310" s="1">
        <f t="shared" si="13"/>
        <v>42735</v>
      </c>
      <c r="N310">
        <f t="shared" si="15"/>
        <v>164</v>
      </c>
      <c r="O310" t="str">
        <f>VLOOKUP(F310,'Country Mapping'!$A$1:$C$330,2,FALSE)</f>
        <v>Caribbean</v>
      </c>
      <c r="P310" t="str">
        <f>VLOOKUP(F310,'Country Mapping'!$A$1:$C$330,3,FALSE)</f>
        <v>North America</v>
      </c>
    </row>
    <row r="311" spans="1:16" x14ac:dyDescent="0.25">
      <c r="A311" t="s">
        <v>304</v>
      </c>
      <c r="B311" t="s">
        <v>2328</v>
      </c>
      <c r="C311" t="str">
        <f>VLOOKUP(B311,'Weight Classes'!$N$2:$O$18,2,FALSE)</f>
        <v>Super bantamweight</v>
      </c>
      <c r="D311">
        <f t="shared" si="14"/>
        <v>23</v>
      </c>
      <c r="E311" t="s">
        <v>2811</v>
      </c>
      <c r="F311" t="s">
        <v>771</v>
      </c>
      <c r="G311" s="1">
        <v>42735</v>
      </c>
      <c r="H311" t="s">
        <v>1241</v>
      </c>
      <c r="I311">
        <v>0</v>
      </c>
      <c r="J311">
        <v>256</v>
      </c>
      <c r="M311" s="1">
        <f t="shared" si="13"/>
        <v>42991</v>
      </c>
      <c r="N311">
        <f t="shared" si="15"/>
        <v>256</v>
      </c>
      <c r="O311" t="str">
        <f>VLOOKUP(F311,'Country Mapping'!$A$1:$C$330,2,FALSE)</f>
        <v>East Asia</v>
      </c>
      <c r="P311" t="str">
        <f>VLOOKUP(F311,'Country Mapping'!$A$1:$C$330,3,FALSE)</f>
        <v>Asia</v>
      </c>
    </row>
    <row r="312" spans="1:16" x14ac:dyDescent="0.25">
      <c r="A312" t="s">
        <v>304</v>
      </c>
      <c r="B312" t="s">
        <v>2328</v>
      </c>
      <c r="C312" t="str">
        <f>VLOOKUP(B312,'Weight Classes'!$N$2:$O$18,2,FALSE)</f>
        <v>Super bantamweight</v>
      </c>
      <c r="D312">
        <f t="shared" si="14"/>
        <v>24</v>
      </c>
      <c r="E312" t="s">
        <v>2812</v>
      </c>
      <c r="F312" t="s">
        <v>771</v>
      </c>
      <c r="G312" s="1">
        <v>42991</v>
      </c>
      <c r="H312" t="s">
        <v>1238</v>
      </c>
      <c r="I312">
        <v>1</v>
      </c>
      <c r="J312">
        <v>337</v>
      </c>
      <c r="M312" s="1">
        <f t="shared" si="13"/>
        <v>43328</v>
      </c>
      <c r="N312">
        <f t="shared" si="15"/>
        <v>337</v>
      </c>
      <c r="O312" t="str">
        <f>VLOOKUP(F312,'Country Mapping'!$A$1:$C$330,2,FALSE)</f>
        <v>East Asia</v>
      </c>
      <c r="P312" t="str">
        <f>VLOOKUP(F312,'Country Mapping'!$A$1:$C$330,3,FALSE)</f>
        <v>Asia</v>
      </c>
    </row>
    <row r="313" spans="1:16" x14ac:dyDescent="0.25">
      <c r="A313" t="s">
        <v>304</v>
      </c>
      <c r="B313" t="s">
        <v>2328</v>
      </c>
      <c r="C313" t="str">
        <f>VLOOKUP(B313,'Weight Classes'!$N$2:$O$18,2,FALSE)</f>
        <v>Super bantamweight</v>
      </c>
      <c r="D313">
        <f t="shared" si="14"/>
        <v>25</v>
      </c>
      <c r="E313" t="s">
        <v>2813</v>
      </c>
      <c r="F313" t="s">
        <v>828</v>
      </c>
      <c r="G313" s="1">
        <v>43328</v>
      </c>
      <c r="H313" t="s">
        <v>1075</v>
      </c>
      <c r="I313">
        <v>1</v>
      </c>
      <c r="J313">
        <v>253</v>
      </c>
      <c r="M313" s="1">
        <f t="shared" si="13"/>
        <v>43581</v>
      </c>
      <c r="N313">
        <f t="shared" si="15"/>
        <v>253</v>
      </c>
      <c r="O313" t="str">
        <f>VLOOKUP(F313,'Country Mapping'!$A$1:$C$330,2,FALSE)</f>
        <v>Western Europe</v>
      </c>
      <c r="P313" t="str">
        <f>VLOOKUP(F313,'Country Mapping'!$A$1:$C$330,3,FALSE)</f>
        <v>Europe</v>
      </c>
    </row>
    <row r="314" spans="1:16" x14ac:dyDescent="0.25">
      <c r="A314" t="s">
        <v>304</v>
      </c>
      <c r="B314" t="s">
        <v>2328</v>
      </c>
      <c r="C314" t="str">
        <f>VLOOKUP(B314,'Weight Classes'!$N$2:$O$18,2,FALSE)</f>
        <v>Super bantamweight</v>
      </c>
      <c r="D314">
        <f t="shared" si="14"/>
        <v>26</v>
      </c>
      <c r="E314" t="s">
        <v>641</v>
      </c>
      <c r="F314" t="s">
        <v>734</v>
      </c>
      <c r="G314" s="1">
        <v>43581</v>
      </c>
      <c r="H314" t="s">
        <v>2814</v>
      </c>
      <c r="I314">
        <v>0</v>
      </c>
      <c r="J314">
        <v>279</v>
      </c>
      <c r="M314" s="1">
        <f t="shared" si="13"/>
        <v>43860</v>
      </c>
      <c r="N314">
        <f t="shared" si="15"/>
        <v>279</v>
      </c>
      <c r="O314" t="str">
        <f>VLOOKUP(F314,'Country Mapping'!$A$1:$C$330,2,FALSE)</f>
        <v>North America</v>
      </c>
      <c r="P314" t="str">
        <f>VLOOKUP(F314,'Country Mapping'!$A$1:$C$330,3,FALSE)</f>
        <v>North America</v>
      </c>
    </row>
    <row r="315" spans="1:16" x14ac:dyDescent="0.25">
      <c r="A315" t="s">
        <v>304</v>
      </c>
      <c r="B315" t="s">
        <v>2328</v>
      </c>
      <c r="C315" t="str">
        <f>VLOOKUP(B315,'Weight Classes'!$N$2:$O$18,2,FALSE)</f>
        <v>Super bantamweight</v>
      </c>
      <c r="D315">
        <f t="shared" si="14"/>
        <v>27</v>
      </c>
      <c r="E315" t="s">
        <v>2815</v>
      </c>
      <c r="F315" t="s">
        <v>738</v>
      </c>
      <c r="G315" s="1">
        <v>43860</v>
      </c>
      <c r="H315" t="s">
        <v>2816</v>
      </c>
      <c r="I315">
        <v>0</v>
      </c>
      <c r="J315">
        <v>264</v>
      </c>
      <c r="M315" s="1" t="str">
        <f t="shared" si="13"/>
        <v/>
      </c>
      <c r="N315" t="str">
        <f t="shared" si="15"/>
        <v/>
      </c>
      <c r="O315" t="str">
        <f>VLOOKUP(F315,'Country Mapping'!$A$1:$C$330,2,FALSE)</f>
        <v>Eastern Europe</v>
      </c>
      <c r="P315" t="str">
        <f>VLOOKUP(F315,'Country Mapping'!$A$1:$C$330,3,FALSE)</f>
        <v>Europe</v>
      </c>
    </row>
    <row r="316" spans="1:16" x14ac:dyDescent="0.25">
      <c r="A316" t="s">
        <v>304</v>
      </c>
      <c r="B316" t="s">
        <v>832</v>
      </c>
      <c r="C316" t="str">
        <f>VLOOKUP(B316,'Weight Classes'!$N$2:$O$18,2,FALSE)</f>
        <v>Bantamweight</v>
      </c>
      <c r="D316">
        <f t="shared" si="14"/>
        <v>1</v>
      </c>
      <c r="E316" t="s">
        <v>2817</v>
      </c>
      <c r="F316" t="s">
        <v>771</v>
      </c>
      <c r="G316" s="1">
        <v>30787</v>
      </c>
      <c r="H316" t="s">
        <v>2819</v>
      </c>
      <c r="I316">
        <v>1</v>
      </c>
      <c r="J316">
        <v>375</v>
      </c>
      <c r="L316" t="s">
        <v>2818</v>
      </c>
      <c r="M316" s="1">
        <f t="shared" si="13"/>
        <v>31163</v>
      </c>
      <c r="N316">
        <f t="shared" si="15"/>
        <v>376</v>
      </c>
      <c r="O316" t="str">
        <f>VLOOKUP(F316,'Country Mapping'!$A$1:$C$330,2,FALSE)</f>
        <v>East Asia</v>
      </c>
      <c r="P316" t="str">
        <f>VLOOKUP(F316,'Country Mapping'!$A$1:$C$330,3,FALSE)</f>
        <v>Asia</v>
      </c>
    </row>
    <row r="317" spans="1:16" x14ac:dyDescent="0.25">
      <c r="A317" t="s">
        <v>304</v>
      </c>
      <c r="B317" t="s">
        <v>832</v>
      </c>
      <c r="C317" t="str">
        <f>VLOOKUP(B317,'Weight Classes'!$N$2:$O$18,2,FALSE)</f>
        <v>Bantamweight</v>
      </c>
      <c r="D317">
        <f t="shared" si="14"/>
        <v>2</v>
      </c>
      <c r="E317" t="s">
        <v>1553</v>
      </c>
      <c r="F317" t="s">
        <v>761</v>
      </c>
      <c r="G317" s="1">
        <v>31163</v>
      </c>
      <c r="H317" t="s">
        <v>2820</v>
      </c>
      <c r="I317">
        <v>3</v>
      </c>
      <c r="J317">
        <v>655</v>
      </c>
      <c r="K317" s="1">
        <v>31818</v>
      </c>
      <c r="L317" t="s">
        <v>2821</v>
      </c>
      <c r="M317" s="1">
        <f t="shared" si="13"/>
        <v>31912</v>
      </c>
      <c r="N317">
        <f t="shared" si="15"/>
        <v>749</v>
      </c>
      <c r="O317" t="str">
        <f>VLOOKUP(F317,'Country Mapping'!$A$1:$C$330,2,FALSE)</f>
        <v>Australia</v>
      </c>
      <c r="P317" t="str">
        <f>VLOOKUP(F317,'Country Mapping'!$A$1:$C$330,3,FALSE)</f>
        <v>Australia</v>
      </c>
    </row>
    <row r="318" spans="1:16" x14ac:dyDescent="0.25">
      <c r="A318" t="s">
        <v>304</v>
      </c>
      <c r="B318" t="s">
        <v>832</v>
      </c>
      <c r="C318" t="str">
        <f>VLOOKUP(B318,'Weight Classes'!$N$2:$O$18,2,FALSE)</f>
        <v>Bantamweight</v>
      </c>
      <c r="D318">
        <f t="shared" si="14"/>
        <v>3</v>
      </c>
      <c r="E318" t="s">
        <v>2822</v>
      </c>
      <c r="F318" t="s">
        <v>734</v>
      </c>
      <c r="G318" s="1">
        <v>31912</v>
      </c>
      <c r="H318" t="s">
        <v>2824</v>
      </c>
      <c r="I318">
        <v>3</v>
      </c>
      <c r="J318">
        <v>360</v>
      </c>
      <c r="L318" t="s">
        <v>2823</v>
      </c>
      <c r="M318" s="1">
        <f t="shared" si="13"/>
        <v>32333</v>
      </c>
      <c r="N318">
        <f t="shared" si="15"/>
        <v>421</v>
      </c>
      <c r="O318" t="str">
        <f>VLOOKUP(F318,'Country Mapping'!$A$1:$C$330,2,FALSE)</f>
        <v>North America</v>
      </c>
      <c r="P318" t="str">
        <f>VLOOKUP(F318,'Country Mapping'!$A$1:$C$330,3,FALSE)</f>
        <v>North America</v>
      </c>
    </row>
    <row r="319" spans="1:16" x14ac:dyDescent="0.25">
      <c r="A319" t="s">
        <v>304</v>
      </c>
      <c r="B319" t="s">
        <v>832</v>
      </c>
      <c r="C319" t="str">
        <f>VLOOKUP(B319,'Weight Classes'!$N$2:$O$18,2,FALSE)</f>
        <v>Bantamweight</v>
      </c>
      <c r="D319">
        <f t="shared" si="14"/>
        <v>4</v>
      </c>
      <c r="E319" t="s">
        <v>2825</v>
      </c>
      <c r="F319" t="s">
        <v>734</v>
      </c>
      <c r="G319" s="1">
        <v>32333</v>
      </c>
      <c r="H319" t="s">
        <v>2364</v>
      </c>
      <c r="I319">
        <v>15</v>
      </c>
      <c r="J319">
        <v>2366</v>
      </c>
      <c r="L319" t="s">
        <v>2826</v>
      </c>
      <c r="M319" s="1">
        <f t="shared" si="13"/>
        <v>34720</v>
      </c>
      <c r="N319">
        <f t="shared" si="15"/>
        <v>2387</v>
      </c>
      <c r="O319" t="str">
        <f>VLOOKUP(F319,'Country Mapping'!$A$1:$C$330,2,FALSE)</f>
        <v>North America</v>
      </c>
      <c r="P319" t="str">
        <f>VLOOKUP(F319,'Country Mapping'!$A$1:$C$330,3,FALSE)</f>
        <v>North America</v>
      </c>
    </row>
    <row r="320" spans="1:16" x14ac:dyDescent="0.25">
      <c r="A320" t="s">
        <v>304</v>
      </c>
      <c r="B320" t="s">
        <v>832</v>
      </c>
      <c r="C320" t="str">
        <f>VLOOKUP(B320,'Weight Classes'!$N$2:$O$18,2,FALSE)</f>
        <v>Bantamweight</v>
      </c>
      <c r="D320">
        <f t="shared" si="14"/>
        <v>5</v>
      </c>
      <c r="E320" t="s">
        <v>2827</v>
      </c>
      <c r="F320" t="s">
        <v>770</v>
      </c>
      <c r="G320" s="1">
        <v>34720</v>
      </c>
      <c r="H320" t="s">
        <v>2824</v>
      </c>
      <c r="I320">
        <v>0</v>
      </c>
      <c r="J320">
        <v>98</v>
      </c>
      <c r="L320" t="s">
        <v>2828</v>
      </c>
      <c r="M320" s="1">
        <f t="shared" si="13"/>
        <v>34818</v>
      </c>
      <c r="N320">
        <f t="shared" si="15"/>
        <v>98</v>
      </c>
      <c r="O320" t="str">
        <f>VLOOKUP(F320,'Country Mapping'!$A$1:$C$330,2,FALSE)</f>
        <v>South America</v>
      </c>
      <c r="P320" t="str">
        <f>VLOOKUP(F320,'Country Mapping'!$A$1:$C$330,3,FALSE)</f>
        <v>South America</v>
      </c>
    </row>
    <row r="321" spans="1:16" x14ac:dyDescent="0.25">
      <c r="A321" t="s">
        <v>304</v>
      </c>
      <c r="B321" t="s">
        <v>832</v>
      </c>
      <c r="C321" t="str">
        <f>VLOOKUP(B321,'Weight Classes'!$N$2:$O$18,2,FALSE)</f>
        <v>Bantamweight</v>
      </c>
      <c r="D321">
        <f t="shared" si="14"/>
        <v>6</v>
      </c>
      <c r="E321" t="s">
        <v>2753</v>
      </c>
      <c r="F321" t="s">
        <v>735</v>
      </c>
      <c r="G321" s="1">
        <v>34818</v>
      </c>
      <c r="H321" t="s">
        <v>2564</v>
      </c>
      <c r="I321">
        <v>5</v>
      </c>
      <c r="J321">
        <v>822</v>
      </c>
      <c r="M321" s="1">
        <f t="shared" si="13"/>
        <v>35630</v>
      </c>
      <c r="N321">
        <f t="shared" si="15"/>
        <v>812</v>
      </c>
      <c r="O321" t="str">
        <f>VLOOKUP(F321,'Country Mapping'!$A$1:$C$330,2,FALSE)</f>
        <v>Sub-Saharan Africa</v>
      </c>
      <c r="P321" t="str">
        <f>VLOOKUP(F321,'Country Mapping'!$A$1:$C$330,3,FALSE)</f>
        <v>Africa</v>
      </c>
    </row>
    <row r="322" spans="1:16" x14ac:dyDescent="0.25">
      <c r="A322" t="s">
        <v>304</v>
      </c>
      <c r="B322" t="s">
        <v>832</v>
      </c>
      <c r="C322" t="str">
        <f>VLOOKUP(B322,'Weight Classes'!$N$2:$O$18,2,FALSE)</f>
        <v>Bantamweight</v>
      </c>
      <c r="D322">
        <f t="shared" si="14"/>
        <v>7</v>
      </c>
      <c r="E322" t="s">
        <v>2829</v>
      </c>
      <c r="F322" t="s">
        <v>734</v>
      </c>
      <c r="G322" s="1">
        <v>35630</v>
      </c>
      <c r="H322" t="s">
        <v>2830</v>
      </c>
      <c r="I322">
        <v>9</v>
      </c>
      <c r="J322">
        <v>2037</v>
      </c>
      <c r="M322" s="1">
        <f t="shared" si="13"/>
        <v>37667</v>
      </c>
      <c r="N322">
        <f t="shared" si="15"/>
        <v>2037</v>
      </c>
      <c r="O322" t="str">
        <f>VLOOKUP(F322,'Country Mapping'!$A$1:$C$330,2,FALSE)</f>
        <v>North America</v>
      </c>
      <c r="P322" t="str">
        <f>VLOOKUP(F322,'Country Mapping'!$A$1:$C$330,3,FALSE)</f>
        <v>North America</v>
      </c>
    </row>
    <row r="323" spans="1:16" x14ac:dyDescent="0.25">
      <c r="A323" t="s">
        <v>304</v>
      </c>
      <c r="B323" t="s">
        <v>832</v>
      </c>
      <c r="C323" t="str">
        <f>VLOOKUP(B323,'Weight Classes'!$N$2:$O$18,2,FALSE)</f>
        <v>Bantamweight</v>
      </c>
      <c r="D323">
        <f t="shared" si="14"/>
        <v>8</v>
      </c>
      <c r="E323" t="s">
        <v>1589</v>
      </c>
      <c r="F323" t="s">
        <v>768</v>
      </c>
      <c r="G323" s="1">
        <v>37667</v>
      </c>
      <c r="H323" t="s">
        <v>2352</v>
      </c>
      <c r="I323">
        <v>7</v>
      </c>
      <c r="J323">
        <v>1503</v>
      </c>
      <c r="L323" t="s">
        <v>2831</v>
      </c>
      <c r="M323" s="1">
        <f t="shared" ref="M323:M386" si="16">IF(B324=B323,G324,"")</f>
        <v>39270</v>
      </c>
      <c r="N323">
        <f t="shared" si="15"/>
        <v>1603</v>
      </c>
      <c r="O323" t="str">
        <f>VLOOKUP(F323,'Country Mapping'!$A$1:$C$330,2,FALSE)</f>
        <v>North America</v>
      </c>
      <c r="P323" t="str">
        <f>VLOOKUP(F323,'Country Mapping'!$A$1:$C$330,3,FALSE)</f>
        <v>North America</v>
      </c>
    </row>
    <row r="324" spans="1:16" x14ac:dyDescent="0.25">
      <c r="A324" t="s">
        <v>304</v>
      </c>
      <c r="B324" t="s">
        <v>832</v>
      </c>
      <c r="C324" t="str">
        <f>VLOOKUP(B324,'Weight Classes'!$N$2:$O$18,2,FALSE)</f>
        <v>Bantamweight</v>
      </c>
      <c r="D324">
        <f t="shared" ref="D324:D387" si="17">IF(B324=B323,D323+1,1)</f>
        <v>9</v>
      </c>
      <c r="E324" t="s">
        <v>2832</v>
      </c>
      <c r="F324" t="s">
        <v>775</v>
      </c>
      <c r="G324" s="1">
        <v>39270</v>
      </c>
      <c r="H324" t="s">
        <v>2834</v>
      </c>
      <c r="I324">
        <v>0</v>
      </c>
      <c r="J324">
        <v>84</v>
      </c>
      <c r="L324" t="s">
        <v>2833</v>
      </c>
      <c r="M324" s="1">
        <f t="shared" si="16"/>
        <v>39354</v>
      </c>
      <c r="N324">
        <f t="shared" ref="N324:N387" si="18">IF(B324=B325,M324-G324,"")</f>
        <v>84</v>
      </c>
      <c r="O324" t="str">
        <f>VLOOKUP(F324,'Country Mapping'!$A$1:$C$330,2,FALSE)</f>
        <v>Central America</v>
      </c>
      <c r="P324" t="str">
        <f>VLOOKUP(F324,'Country Mapping'!$A$1:$C$330,3,FALSE)</f>
        <v>North America</v>
      </c>
    </row>
    <row r="325" spans="1:16" x14ac:dyDescent="0.25">
      <c r="A325" t="s">
        <v>304</v>
      </c>
      <c r="B325" t="s">
        <v>832</v>
      </c>
      <c r="C325" t="str">
        <f>VLOOKUP(B325,'Weight Classes'!$N$2:$O$18,2,FALSE)</f>
        <v>Bantamweight</v>
      </c>
      <c r="D325">
        <f t="shared" si="17"/>
        <v>10</v>
      </c>
      <c r="E325" t="s">
        <v>2835</v>
      </c>
      <c r="F325" t="s">
        <v>779</v>
      </c>
      <c r="G325" s="1">
        <v>39354</v>
      </c>
      <c r="H325" t="s">
        <v>2682</v>
      </c>
      <c r="I325">
        <v>2</v>
      </c>
      <c r="J325">
        <v>763</v>
      </c>
      <c r="M325" s="1">
        <f t="shared" si="16"/>
        <v>40117</v>
      </c>
      <c r="N325">
        <f t="shared" si="18"/>
        <v>763</v>
      </c>
      <c r="O325" t="str">
        <f>VLOOKUP(F325,'Country Mapping'!$A$1:$C$330,2,FALSE)</f>
        <v>Sub-Saharan Africa</v>
      </c>
      <c r="P325" t="str">
        <f>VLOOKUP(F325,'Country Mapping'!$A$1:$C$330,3,FALSE)</f>
        <v>Africa</v>
      </c>
    </row>
    <row r="326" spans="1:16" x14ac:dyDescent="0.25">
      <c r="A326" t="s">
        <v>304</v>
      </c>
      <c r="B326" t="s">
        <v>832</v>
      </c>
      <c r="C326" t="str">
        <f>VLOOKUP(B326,'Weight Classes'!$N$2:$O$18,2,FALSE)</f>
        <v>Bantamweight</v>
      </c>
      <c r="D326">
        <f t="shared" si="17"/>
        <v>11</v>
      </c>
      <c r="E326" t="s">
        <v>2836</v>
      </c>
      <c r="F326" t="s">
        <v>770</v>
      </c>
      <c r="G326" s="1">
        <v>40117</v>
      </c>
      <c r="H326" t="s">
        <v>2352</v>
      </c>
      <c r="I326">
        <v>2</v>
      </c>
      <c r="J326">
        <v>651</v>
      </c>
      <c r="M326" s="1">
        <f t="shared" si="16"/>
        <v>40523</v>
      </c>
      <c r="N326">
        <f t="shared" si="18"/>
        <v>406</v>
      </c>
      <c r="O326" t="str">
        <f>VLOOKUP(F326,'Country Mapping'!$A$1:$C$330,2,FALSE)</f>
        <v>South America</v>
      </c>
      <c r="P326" t="str">
        <f>VLOOKUP(F326,'Country Mapping'!$A$1:$C$330,3,FALSE)</f>
        <v>South America</v>
      </c>
    </row>
    <row r="327" spans="1:16" x14ac:dyDescent="0.25">
      <c r="A327" t="s">
        <v>304</v>
      </c>
      <c r="B327" t="s">
        <v>832</v>
      </c>
      <c r="C327" t="str">
        <f>VLOOKUP(B327,'Weight Classes'!$N$2:$O$18,2,FALSE)</f>
        <v>Bantamweight</v>
      </c>
      <c r="D327">
        <f t="shared" si="17"/>
        <v>12</v>
      </c>
      <c r="E327" t="s">
        <v>2837</v>
      </c>
      <c r="F327" t="s">
        <v>779</v>
      </c>
      <c r="G327" s="1">
        <v>40523</v>
      </c>
      <c r="H327" t="s">
        <v>2838</v>
      </c>
      <c r="I327">
        <v>1</v>
      </c>
      <c r="J327">
        <v>245</v>
      </c>
      <c r="M327" s="1">
        <f t="shared" si="16"/>
        <v>40768</v>
      </c>
      <c r="N327">
        <f t="shared" si="18"/>
        <v>245</v>
      </c>
      <c r="O327" t="str">
        <f>VLOOKUP(F327,'Country Mapping'!$A$1:$C$330,2,FALSE)</f>
        <v>Sub-Saharan Africa</v>
      </c>
      <c r="P327" t="str">
        <f>VLOOKUP(F327,'Country Mapping'!$A$1:$C$330,3,FALSE)</f>
        <v>Africa</v>
      </c>
    </row>
    <row r="328" spans="1:16" x14ac:dyDescent="0.25">
      <c r="A328" t="s">
        <v>304</v>
      </c>
      <c r="B328" t="s">
        <v>832</v>
      </c>
      <c r="C328" t="str">
        <f>VLOOKUP(B328,'Weight Classes'!$N$2:$O$18,2,FALSE)</f>
        <v>Bantamweight</v>
      </c>
      <c r="D328">
        <f t="shared" si="17"/>
        <v>13</v>
      </c>
      <c r="E328" t="s">
        <v>1571</v>
      </c>
      <c r="F328" t="s">
        <v>768</v>
      </c>
      <c r="G328" s="1">
        <v>40768</v>
      </c>
      <c r="H328" t="s">
        <v>2352</v>
      </c>
      <c r="I328">
        <v>1</v>
      </c>
      <c r="J328">
        <v>294</v>
      </c>
      <c r="K328" s="1">
        <v>40947</v>
      </c>
      <c r="L328" t="s">
        <v>2839</v>
      </c>
      <c r="M328" s="1">
        <f t="shared" si="16"/>
        <v>41062</v>
      </c>
      <c r="N328">
        <f t="shared" si="18"/>
        <v>294</v>
      </c>
      <c r="O328" t="str">
        <f>VLOOKUP(F328,'Country Mapping'!$A$1:$C$330,2,FALSE)</f>
        <v>North America</v>
      </c>
      <c r="P328" t="str">
        <f>VLOOKUP(F328,'Country Mapping'!$A$1:$C$330,3,FALSE)</f>
        <v>North America</v>
      </c>
    </row>
    <row r="329" spans="1:16" x14ac:dyDescent="0.25">
      <c r="A329" t="s">
        <v>304</v>
      </c>
      <c r="B329" t="s">
        <v>832</v>
      </c>
      <c r="C329" t="str">
        <f>VLOOKUP(B329,'Weight Classes'!$N$2:$O$18,2,FALSE)</f>
        <v>Bantamweight</v>
      </c>
      <c r="D329">
        <f t="shared" si="17"/>
        <v>14</v>
      </c>
      <c r="E329" t="s">
        <v>2840</v>
      </c>
      <c r="F329" t="s">
        <v>768</v>
      </c>
      <c r="G329" s="1">
        <v>41062</v>
      </c>
      <c r="H329" t="s">
        <v>2352</v>
      </c>
      <c r="I329">
        <v>3</v>
      </c>
      <c r="J329">
        <v>254</v>
      </c>
      <c r="K329" s="1">
        <v>41316</v>
      </c>
      <c r="L329" t="s">
        <v>3028</v>
      </c>
      <c r="M329" s="1">
        <f t="shared" si="16"/>
        <v>41405</v>
      </c>
      <c r="N329">
        <f t="shared" si="18"/>
        <v>343</v>
      </c>
      <c r="O329" t="str">
        <f>VLOOKUP(F329,'Country Mapping'!$A$1:$C$330,2,FALSE)</f>
        <v>North America</v>
      </c>
      <c r="P329" t="str">
        <f>VLOOKUP(F329,'Country Mapping'!$A$1:$C$330,3,FALSE)</f>
        <v>North America</v>
      </c>
    </row>
    <row r="330" spans="1:16" x14ac:dyDescent="0.25">
      <c r="A330" t="s">
        <v>304</v>
      </c>
      <c r="B330" t="s">
        <v>832</v>
      </c>
      <c r="C330" t="str">
        <f>VLOOKUP(B330,'Weight Classes'!$N$2:$O$18,2,FALSE)</f>
        <v>Bantamweight</v>
      </c>
      <c r="D330">
        <f t="shared" si="17"/>
        <v>15</v>
      </c>
      <c r="E330" t="s">
        <v>2841</v>
      </c>
      <c r="F330" t="s">
        <v>736</v>
      </c>
      <c r="G330" s="1">
        <v>41405</v>
      </c>
      <c r="H330" t="s">
        <v>2842</v>
      </c>
      <c r="I330">
        <v>0</v>
      </c>
      <c r="J330">
        <v>158</v>
      </c>
      <c r="K330" s="1">
        <v>41563</v>
      </c>
      <c r="L330" t="s">
        <v>3029</v>
      </c>
      <c r="M330" s="1">
        <f t="shared" si="16"/>
        <v>41629</v>
      </c>
      <c r="N330">
        <f t="shared" si="18"/>
        <v>224</v>
      </c>
      <c r="O330" t="str">
        <f>VLOOKUP(F330,'Country Mapping'!$A$1:$C$330,2,FALSE)</f>
        <v>Western Europe</v>
      </c>
      <c r="P330" t="str">
        <f>VLOOKUP(F330,'Country Mapping'!$A$1:$C$330,3,FALSE)</f>
        <v>Europe</v>
      </c>
    </row>
    <row r="331" spans="1:16" x14ac:dyDescent="0.25">
      <c r="A331" t="s">
        <v>304</v>
      </c>
      <c r="B331" t="s">
        <v>832</v>
      </c>
      <c r="C331" t="str">
        <f>VLOOKUP(B331,'Weight Classes'!$N$2:$O$18,2,FALSE)</f>
        <v>Bantamweight</v>
      </c>
      <c r="D331">
        <f t="shared" si="17"/>
        <v>16</v>
      </c>
      <c r="E331" t="s">
        <v>2843</v>
      </c>
      <c r="F331" t="s">
        <v>736</v>
      </c>
      <c r="G331" s="1">
        <v>41629</v>
      </c>
      <c r="H331" t="s">
        <v>2845</v>
      </c>
      <c r="I331">
        <v>1</v>
      </c>
      <c r="J331">
        <v>168</v>
      </c>
      <c r="L331" t="s">
        <v>2844</v>
      </c>
      <c r="M331" s="1">
        <f t="shared" si="16"/>
        <v>41797</v>
      </c>
      <c r="N331">
        <f t="shared" si="18"/>
        <v>168</v>
      </c>
      <c r="O331" t="str">
        <f>VLOOKUP(F331,'Country Mapping'!$A$1:$C$330,2,FALSE)</f>
        <v>Western Europe</v>
      </c>
      <c r="P331" t="str">
        <f>VLOOKUP(F331,'Country Mapping'!$A$1:$C$330,3,FALSE)</f>
        <v>Europe</v>
      </c>
    </row>
    <row r="332" spans="1:16" x14ac:dyDescent="0.25">
      <c r="A332" t="s">
        <v>304</v>
      </c>
      <c r="B332" t="s">
        <v>832</v>
      </c>
      <c r="C332" t="str">
        <f>VLOOKUP(B332,'Weight Classes'!$N$2:$O$18,2,FALSE)</f>
        <v>Bantamweight</v>
      </c>
      <c r="D332">
        <f t="shared" si="17"/>
        <v>17</v>
      </c>
      <c r="E332" t="s">
        <v>2846</v>
      </c>
      <c r="F332" t="s">
        <v>736</v>
      </c>
      <c r="G332" s="1">
        <v>41797</v>
      </c>
      <c r="H332" t="s">
        <v>2845</v>
      </c>
      <c r="I332">
        <v>0</v>
      </c>
      <c r="J332">
        <v>25</v>
      </c>
      <c r="K332" s="1">
        <v>41822</v>
      </c>
      <c r="L332" t="s">
        <v>2847</v>
      </c>
      <c r="M332" s="1">
        <f t="shared" si="16"/>
        <v>41937</v>
      </c>
      <c r="N332">
        <f t="shared" si="18"/>
        <v>140</v>
      </c>
      <c r="O332" t="str">
        <f>VLOOKUP(F332,'Country Mapping'!$A$1:$C$330,2,FALSE)</f>
        <v>Western Europe</v>
      </c>
      <c r="P332" t="str">
        <f>VLOOKUP(F332,'Country Mapping'!$A$1:$C$330,3,FALSE)</f>
        <v>Europe</v>
      </c>
    </row>
    <row r="333" spans="1:16" x14ac:dyDescent="0.25">
      <c r="A333" t="s">
        <v>304</v>
      </c>
      <c r="B333" t="s">
        <v>832</v>
      </c>
      <c r="C333" t="str">
        <f>VLOOKUP(B333,'Weight Classes'!$N$2:$O$18,2,FALSE)</f>
        <v>Bantamweight</v>
      </c>
      <c r="D333">
        <f t="shared" si="17"/>
        <v>18</v>
      </c>
      <c r="E333" t="s">
        <v>2848</v>
      </c>
      <c r="F333" t="s">
        <v>734</v>
      </c>
      <c r="G333" s="1">
        <v>41937</v>
      </c>
      <c r="H333" t="s">
        <v>2849</v>
      </c>
      <c r="I333">
        <v>0</v>
      </c>
      <c r="J333">
        <v>391</v>
      </c>
      <c r="K333" s="1">
        <v>42328</v>
      </c>
      <c r="L333" t="s">
        <v>3030</v>
      </c>
      <c r="M333" s="1">
        <f t="shared" si="16"/>
        <v>42328</v>
      </c>
      <c r="N333">
        <f t="shared" si="18"/>
        <v>391</v>
      </c>
      <c r="O333" t="str">
        <f>VLOOKUP(F333,'Country Mapping'!$A$1:$C$330,2,FALSE)</f>
        <v>North America</v>
      </c>
      <c r="P333" t="str">
        <f>VLOOKUP(F333,'Country Mapping'!$A$1:$C$330,3,FALSE)</f>
        <v>North America</v>
      </c>
    </row>
    <row r="334" spans="1:16" x14ac:dyDescent="0.25">
      <c r="A334" t="s">
        <v>304</v>
      </c>
      <c r="B334" t="s">
        <v>832</v>
      </c>
      <c r="C334" t="str">
        <f>VLOOKUP(B334,'Weight Classes'!$N$2:$O$18,2,FALSE)</f>
        <v>Bantamweight</v>
      </c>
      <c r="D334">
        <f t="shared" si="17"/>
        <v>19</v>
      </c>
      <c r="E334" t="s">
        <v>2850</v>
      </c>
      <c r="F334" t="s">
        <v>736</v>
      </c>
      <c r="G334" s="1">
        <v>42328</v>
      </c>
      <c r="H334" t="s">
        <v>2352</v>
      </c>
      <c r="I334">
        <v>2</v>
      </c>
      <c r="J334">
        <v>568</v>
      </c>
      <c r="L334" t="s">
        <v>1084</v>
      </c>
      <c r="M334" s="1">
        <f t="shared" si="16"/>
        <v>42896</v>
      </c>
      <c r="N334">
        <f t="shared" si="18"/>
        <v>568</v>
      </c>
      <c r="O334" t="str">
        <f>VLOOKUP(F334,'Country Mapping'!$A$1:$C$330,2,FALSE)</f>
        <v>Western Europe</v>
      </c>
      <c r="P334" t="str">
        <f>VLOOKUP(F334,'Country Mapping'!$A$1:$C$330,3,FALSE)</f>
        <v>Europe</v>
      </c>
    </row>
    <row r="335" spans="1:16" x14ac:dyDescent="0.25">
      <c r="A335" t="s">
        <v>304</v>
      </c>
      <c r="B335" t="s">
        <v>832</v>
      </c>
      <c r="C335" t="str">
        <f>VLOOKUP(B335,'Weight Classes'!$N$2:$O$18,2,FALSE)</f>
        <v>Bantamweight</v>
      </c>
      <c r="D335">
        <f t="shared" si="17"/>
        <v>20</v>
      </c>
      <c r="E335" t="s">
        <v>2851</v>
      </c>
      <c r="F335" t="s">
        <v>736</v>
      </c>
      <c r="G335" s="1">
        <v>42896</v>
      </c>
      <c r="H335" t="s">
        <v>1935</v>
      </c>
      <c r="I335">
        <v>1</v>
      </c>
      <c r="J335">
        <v>247</v>
      </c>
      <c r="K335" s="1">
        <v>43143</v>
      </c>
      <c r="L335" t="s">
        <v>2852</v>
      </c>
      <c r="M335" s="1">
        <f t="shared" si="16"/>
        <v>43225</v>
      </c>
      <c r="N335">
        <f t="shared" si="18"/>
        <v>329</v>
      </c>
      <c r="O335" t="str">
        <f>VLOOKUP(F335,'Country Mapping'!$A$1:$C$330,2,FALSE)</f>
        <v>Western Europe</v>
      </c>
      <c r="P335" t="str">
        <f>VLOOKUP(F335,'Country Mapping'!$A$1:$C$330,3,FALSE)</f>
        <v>Europe</v>
      </c>
    </row>
    <row r="336" spans="1:16" x14ac:dyDescent="0.25">
      <c r="A336" t="s">
        <v>304</v>
      </c>
      <c r="B336" t="s">
        <v>832</v>
      </c>
      <c r="C336" t="str">
        <f>VLOOKUP(B336,'Weight Classes'!$N$2:$O$18,2,FALSE)</f>
        <v>Bantamweight</v>
      </c>
      <c r="D336">
        <f t="shared" si="17"/>
        <v>21</v>
      </c>
      <c r="E336" t="s">
        <v>2853</v>
      </c>
      <c r="F336" t="s">
        <v>747</v>
      </c>
      <c r="G336" s="1">
        <v>43225</v>
      </c>
      <c r="H336" t="s">
        <v>2370</v>
      </c>
      <c r="I336">
        <v>1</v>
      </c>
      <c r="J336">
        <v>378</v>
      </c>
      <c r="L336" t="s">
        <v>2854</v>
      </c>
      <c r="M336" s="1">
        <f t="shared" si="16"/>
        <v>43603</v>
      </c>
      <c r="N336">
        <f t="shared" si="18"/>
        <v>378</v>
      </c>
      <c r="O336" t="str">
        <f>VLOOKUP(F336,'Country Mapping'!$A$1:$C$330,2,FALSE)</f>
        <v>Caribbean</v>
      </c>
      <c r="P336" t="str">
        <f>VLOOKUP(F336,'Country Mapping'!$A$1:$C$330,3,FALSE)</f>
        <v>North America</v>
      </c>
    </row>
    <row r="337" spans="1:16" x14ac:dyDescent="0.25">
      <c r="A337" t="s">
        <v>304</v>
      </c>
      <c r="B337" t="s">
        <v>832</v>
      </c>
      <c r="C337" t="str">
        <f>VLOOKUP(B337,'Weight Classes'!$N$2:$O$18,2,FALSE)</f>
        <v>Bantamweight</v>
      </c>
      <c r="D337">
        <f t="shared" si="17"/>
        <v>22</v>
      </c>
      <c r="E337" t="s">
        <v>1705</v>
      </c>
      <c r="F337" t="s">
        <v>771</v>
      </c>
      <c r="G337" s="1">
        <v>43603</v>
      </c>
      <c r="H337" t="s">
        <v>2015</v>
      </c>
      <c r="I337">
        <v>1</v>
      </c>
      <c r="J337">
        <v>521</v>
      </c>
      <c r="M337" s="1" t="str">
        <f t="shared" si="16"/>
        <v/>
      </c>
      <c r="N337" t="str">
        <f t="shared" si="18"/>
        <v/>
      </c>
      <c r="O337" t="str">
        <f>VLOOKUP(F337,'Country Mapping'!$A$1:$C$330,2,FALSE)</f>
        <v>East Asia</v>
      </c>
      <c r="P337" t="str">
        <f>VLOOKUP(F337,'Country Mapping'!$A$1:$C$330,3,FALSE)</f>
        <v>Asia</v>
      </c>
    </row>
    <row r="338" spans="1:16" x14ac:dyDescent="0.25">
      <c r="A338" t="s">
        <v>304</v>
      </c>
      <c r="B338" t="s">
        <v>3003</v>
      </c>
      <c r="C338" t="str">
        <f>VLOOKUP(B338,'Weight Classes'!$N$2:$O$18,2,FALSE)</f>
        <v>Super flyweight</v>
      </c>
      <c r="D338">
        <f t="shared" si="17"/>
        <v>1</v>
      </c>
      <c r="E338" t="s">
        <v>2855</v>
      </c>
      <c r="F338" t="s">
        <v>765</v>
      </c>
      <c r="G338" s="1">
        <v>30660</v>
      </c>
      <c r="H338" t="s">
        <v>1238</v>
      </c>
      <c r="I338">
        <v>5</v>
      </c>
      <c r="J338">
        <v>510</v>
      </c>
      <c r="L338" t="s">
        <v>2856</v>
      </c>
      <c r="M338" s="1">
        <f t="shared" si="16"/>
        <v>31170</v>
      </c>
      <c r="N338">
        <f t="shared" si="18"/>
        <v>510</v>
      </c>
      <c r="O338" t="str">
        <f>VLOOKUP(F338,'Country Mapping'!$A$1:$C$330,2,FALSE)</f>
        <v>East Asia</v>
      </c>
      <c r="P338" t="str">
        <f>VLOOKUP(F338,'Country Mapping'!$A$1:$C$330,3,FALSE)</f>
        <v>Asia</v>
      </c>
    </row>
    <row r="339" spans="1:16" x14ac:dyDescent="0.25">
      <c r="A339" t="s">
        <v>304</v>
      </c>
      <c r="B339" t="s">
        <v>3003</v>
      </c>
      <c r="C339" t="str">
        <f>VLOOKUP(B339,'Weight Classes'!$N$2:$O$18,2,FALSE)</f>
        <v>Super flyweight</v>
      </c>
      <c r="D339">
        <f t="shared" si="17"/>
        <v>2</v>
      </c>
      <c r="E339" t="s">
        <v>2857</v>
      </c>
      <c r="F339" t="s">
        <v>829</v>
      </c>
      <c r="G339" s="1">
        <v>31170</v>
      </c>
      <c r="H339" t="s">
        <v>2858</v>
      </c>
      <c r="I339">
        <v>2</v>
      </c>
      <c r="J339">
        <v>288</v>
      </c>
      <c r="M339" s="1">
        <f t="shared" si="16"/>
        <v>31458</v>
      </c>
      <c r="N339">
        <f t="shared" si="18"/>
        <v>288</v>
      </c>
      <c r="O339" t="str">
        <f>VLOOKUP(F339,'Country Mapping'!$A$1:$C$330,2,FALSE)</f>
        <v>Oceania</v>
      </c>
      <c r="P339" t="str">
        <f>VLOOKUP(F339,'Country Mapping'!$A$1:$C$330,3,FALSE)</f>
        <v>Asia</v>
      </c>
    </row>
    <row r="340" spans="1:16" x14ac:dyDescent="0.25">
      <c r="A340" t="s">
        <v>304</v>
      </c>
      <c r="B340" t="s">
        <v>3003</v>
      </c>
      <c r="C340" t="str">
        <f>VLOOKUP(B340,'Weight Classes'!$N$2:$O$18,2,FALSE)</f>
        <v>Super flyweight</v>
      </c>
      <c r="D340">
        <f t="shared" si="17"/>
        <v>3</v>
      </c>
      <c r="E340" t="s">
        <v>2859</v>
      </c>
      <c r="F340" t="s">
        <v>772</v>
      </c>
      <c r="G340" s="1">
        <v>31458</v>
      </c>
      <c r="H340" t="s">
        <v>2860</v>
      </c>
      <c r="I340">
        <v>0</v>
      </c>
      <c r="J340">
        <v>140</v>
      </c>
      <c r="M340" s="1">
        <f t="shared" si="16"/>
        <v>31598</v>
      </c>
      <c r="N340">
        <f t="shared" si="18"/>
        <v>140</v>
      </c>
      <c r="O340" t="str">
        <f>VLOOKUP(F340,'Country Mapping'!$A$1:$C$330,2,FALSE)</f>
        <v>Caribbean</v>
      </c>
      <c r="P340" t="str">
        <f>VLOOKUP(F340,'Country Mapping'!$A$1:$C$330,3,FALSE)</f>
        <v>North America</v>
      </c>
    </row>
    <row r="341" spans="1:16" x14ac:dyDescent="0.25">
      <c r="A341" t="s">
        <v>304</v>
      </c>
      <c r="B341" t="s">
        <v>3003</v>
      </c>
      <c r="C341" t="str">
        <f>VLOOKUP(B341,'Weight Classes'!$N$2:$O$18,2,FALSE)</f>
        <v>Super flyweight</v>
      </c>
      <c r="D341">
        <f t="shared" si="17"/>
        <v>4</v>
      </c>
      <c r="E341" t="s">
        <v>2861</v>
      </c>
      <c r="F341" t="s">
        <v>829</v>
      </c>
      <c r="G341" s="1">
        <v>31598</v>
      </c>
      <c r="H341" t="s">
        <v>2860</v>
      </c>
      <c r="I341">
        <v>1</v>
      </c>
      <c r="J341">
        <v>388</v>
      </c>
      <c r="K341" s="1">
        <v>31836</v>
      </c>
      <c r="L341" t="s">
        <v>2862</v>
      </c>
      <c r="M341" s="1">
        <f t="shared" si="16"/>
        <v>31914</v>
      </c>
      <c r="N341">
        <f t="shared" si="18"/>
        <v>316</v>
      </c>
      <c r="O341" t="str">
        <f>VLOOKUP(F341,'Country Mapping'!$A$1:$C$330,2,FALSE)</f>
        <v>Oceania</v>
      </c>
      <c r="P341" t="str">
        <f>VLOOKUP(F341,'Country Mapping'!$A$1:$C$330,3,FALSE)</f>
        <v>Asia</v>
      </c>
    </row>
    <row r="342" spans="1:16" x14ac:dyDescent="0.25">
      <c r="A342" t="s">
        <v>304</v>
      </c>
      <c r="B342" t="s">
        <v>3003</v>
      </c>
      <c r="C342" t="str">
        <f>VLOOKUP(B342,'Weight Classes'!$N$2:$O$18,2,FALSE)</f>
        <v>Super flyweight</v>
      </c>
      <c r="D342">
        <f t="shared" si="17"/>
        <v>5</v>
      </c>
      <c r="E342" t="s">
        <v>2863</v>
      </c>
      <c r="F342" t="s">
        <v>765</v>
      </c>
      <c r="G342" s="1">
        <v>31914</v>
      </c>
      <c r="H342" t="s">
        <v>2865</v>
      </c>
      <c r="I342">
        <v>0</v>
      </c>
      <c r="J342">
        <v>153</v>
      </c>
      <c r="L342" t="s">
        <v>2864</v>
      </c>
      <c r="M342" s="1">
        <f t="shared" si="16"/>
        <v>32067</v>
      </c>
      <c r="N342">
        <f t="shared" si="18"/>
        <v>153</v>
      </c>
      <c r="O342" t="str">
        <f>VLOOKUP(F342,'Country Mapping'!$A$1:$C$330,2,FALSE)</f>
        <v>East Asia</v>
      </c>
      <c r="P342" t="str">
        <f>VLOOKUP(F342,'Country Mapping'!$A$1:$C$330,3,FALSE)</f>
        <v>Asia</v>
      </c>
    </row>
    <row r="343" spans="1:16" x14ac:dyDescent="0.25">
      <c r="A343" t="s">
        <v>304</v>
      </c>
      <c r="B343" t="s">
        <v>3003</v>
      </c>
      <c r="C343" t="str">
        <f>VLOOKUP(B343,'Weight Classes'!$N$2:$O$18,2,FALSE)</f>
        <v>Super flyweight</v>
      </c>
      <c r="D343">
        <f t="shared" si="17"/>
        <v>6</v>
      </c>
      <c r="E343" t="s">
        <v>2866</v>
      </c>
      <c r="F343" t="s">
        <v>829</v>
      </c>
      <c r="G343" s="1">
        <v>32067</v>
      </c>
      <c r="H343" t="s">
        <v>2860</v>
      </c>
      <c r="I343">
        <v>3</v>
      </c>
      <c r="J343">
        <v>728</v>
      </c>
      <c r="M343" s="1">
        <f t="shared" si="16"/>
        <v>32795</v>
      </c>
      <c r="N343">
        <f t="shared" si="18"/>
        <v>728</v>
      </c>
      <c r="O343" t="str">
        <f>VLOOKUP(F343,'Country Mapping'!$A$1:$C$330,2,FALSE)</f>
        <v>Oceania</v>
      </c>
      <c r="P343" t="str">
        <f>VLOOKUP(F343,'Country Mapping'!$A$1:$C$330,3,FALSE)</f>
        <v>Asia</v>
      </c>
    </row>
    <row r="344" spans="1:16" x14ac:dyDescent="0.25">
      <c r="A344" t="s">
        <v>304</v>
      </c>
      <c r="B344" t="s">
        <v>3003</v>
      </c>
      <c r="C344" t="str">
        <f>VLOOKUP(B344,'Weight Classes'!$N$2:$O$18,2,FALSE)</f>
        <v>Super flyweight</v>
      </c>
      <c r="D344">
        <f t="shared" si="17"/>
        <v>7</v>
      </c>
      <c r="E344" t="s">
        <v>2867</v>
      </c>
      <c r="F344" t="s">
        <v>770</v>
      </c>
      <c r="G344" s="1">
        <v>32795</v>
      </c>
      <c r="H344" t="s">
        <v>2868</v>
      </c>
      <c r="I344">
        <v>0</v>
      </c>
      <c r="J344">
        <v>186</v>
      </c>
      <c r="M344" s="1">
        <f t="shared" si="16"/>
        <v>32984</v>
      </c>
      <c r="N344">
        <f t="shared" si="18"/>
        <v>189</v>
      </c>
      <c r="O344" t="str">
        <f>VLOOKUP(F344,'Country Mapping'!$A$1:$C$330,2,FALSE)</f>
        <v>South America</v>
      </c>
      <c r="P344" t="str">
        <f>VLOOKUP(F344,'Country Mapping'!$A$1:$C$330,3,FALSE)</f>
        <v>South America</v>
      </c>
    </row>
    <row r="345" spans="1:16" x14ac:dyDescent="0.25">
      <c r="A345" t="s">
        <v>304</v>
      </c>
      <c r="B345" t="s">
        <v>3003</v>
      </c>
      <c r="C345" t="str">
        <f>VLOOKUP(B345,'Weight Classes'!$N$2:$O$18,2,FALSE)</f>
        <v>Super flyweight</v>
      </c>
      <c r="D345">
        <f t="shared" si="17"/>
        <v>8</v>
      </c>
      <c r="E345" t="s">
        <v>2869</v>
      </c>
      <c r="F345" t="s">
        <v>734</v>
      </c>
      <c r="G345" s="1">
        <v>32984</v>
      </c>
      <c r="H345" t="s">
        <v>2870</v>
      </c>
      <c r="I345">
        <v>5</v>
      </c>
      <c r="J345">
        <v>1001</v>
      </c>
      <c r="M345" s="1">
        <f t="shared" si="16"/>
        <v>33985</v>
      </c>
      <c r="N345">
        <f t="shared" si="18"/>
        <v>1001</v>
      </c>
      <c r="O345" t="str">
        <f>VLOOKUP(F345,'Country Mapping'!$A$1:$C$330,2,FALSE)</f>
        <v>North America</v>
      </c>
      <c r="P345" t="str">
        <f>VLOOKUP(F345,'Country Mapping'!$A$1:$C$330,3,FALSE)</f>
        <v>North America</v>
      </c>
    </row>
    <row r="346" spans="1:16" x14ac:dyDescent="0.25">
      <c r="A346" t="s">
        <v>304</v>
      </c>
      <c r="B346" t="s">
        <v>3003</v>
      </c>
      <c r="C346" t="str">
        <f>VLOOKUP(B346,'Weight Classes'!$N$2:$O$18,2,FALSE)</f>
        <v>Super flyweight</v>
      </c>
      <c r="D346">
        <f t="shared" si="17"/>
        <v>9</v>
      </c>
      <c r="E346" t="s">
        <v>2871</v>
      </c>
      <c r="F346" t="s">
        <v>768</v>
      </c>
      <c r="G346" s="1">
        <v>33985</v>
      </c>
      <c r="H346" t="s">
        <v>2128</v>
      </c>
      <c r="I346">
        <v>5</v>
      </c>
      <c r="J346">
        <v>590</v>
      </c>
      <c r="M346" s="1">
        <f t="shared" si="16"/>
        <v>34575</v>
      </c>
      <c r="N346">
        <f t="shared" si="18"/>
        <v>590</v>
      </c>
      <c r="O346" t="str">
        <f>VLOOKUP(F346,'Country Mapping'!$A$1:$C$330,2,FALSE)</f>
        <v>North America</v>
      </c>
      <c r="P346" t="str">
        <f>VLOOKUP(F346,'Country Mapping'!$A$1:$C$330,3,FALSE)</f>
        <v>North America</v>
      </c>
    </row>
    <row r="347" spans="1:16" x14ac:dyDescent="0.25">
      <c r="A347" t="s">
        <v>304</v>
      </c>
      <c r="B347" t="s">
        <v>3003</v>
      </c>
      <c r="C347" t="str">
        <f>VLOOKUP(B347,'Weight Classes'!$N$2:$O$18,2,FALSE)</f>
        <v>Super flyweight</v>
      </c>
      <c r="D347">
        <f t="shared" si="17"/>
        <v>10</v>
      </c>
      <c r="E347" t="s">
        <v>2872</v>
      </c>
      <c r="F347" t="s">
        <v>770</v>
      </c>
      <c r="G347" s="1">
        <v>34575</v>
      </c>
      <c r="H347" t="s">
        <v>2642</v>
      </c>
      <c r="I347">
        <v>3</v>
      </c>
      <c r="J347">
        <v>404</v>
      </c>
      <c r="M347" s="1">
        <f t="shared" si="16"/>
        <v>34979</v>
      </c>
      <c r="N347">
        <f t="shared" si="18"/>
        <v>404</v>
      </c>
      <c r="O347" t="str">
        <f>VLOOKUP(F347,'Country Mapping'!$A$1:$C$330,2,FALSE)</f>
        <v>South America</v>
      </c>
      <c r="P347" t="str">
        <f>VLOOKUP(F347,'Country Mapping'!$A$1:$C$330,3,FALSE)</f>
        <v>South America</v>
      </c>
    </row>
    <row r="348" spans="1:16" x14ac:dyDescent="0.25">
      <c r="A348" t="s">
        <v>304</v>
      </c>
      <c r="B348" t="s">
        <v>3003</v>
      </c>
      <c r="C348" t="str">
        <f>VLOOKUP(B348,'Weight Classes'!$N$2:$O$18,2,FALSE)</f>
        <v>Super flyweight</v>
      </c>
      <c r="D348">
        <f t="shared" si="17"/>
        <v>11</v>
      </c>
      <c r="E348" t="s">
        <v>2213</v>
      </c>
      <c r="F348" t="s">
        <v>756</v>
      </c>
      <c r="G348" s="1">
        <v>34979</v>
      </c>
      <c r="H348" t="s">
        <v>2873</v>
      </c>
      <c r="I348">
        <v>1</v>
      </c>
      <c r="J348">
        <v>203</v>
      </c>
      <c r="M348" s="1">
        <f t="shared" si="16"/>
        <v>35182</v>
      </c>
      <c r="N348">
        <f t="shared" si="18"/>
        <v>203</v>
      </c>
      <c r="O348" t="str">
        <f>VLOOKUP(F348,'Country Mapping'!$A$1:$C$330,2,FALSE)</f>
        <v>South America</v>
      </c>
      <c r="P348" t="str">
        <f>VLOOKUP(F348,'Country Mapping'!$A$1:$C$330,3,FALSE)</f>
        <v>South America</v>
      </c>
    </row>
    <row r="349" spans="1:16" x14ac:dyDescent="0.25">
      <c r="A349" t="s">
        <v>304</v>
      </c>
      <c r="B349" t="s">
        <v>3003</v>
      </c>
      <c r="C349" t="str">
        <f>VLOOKUP(B349,'Weight Classes'!$N$2:$O$18,2,FALSE)</f>
        <v>Super flyweight</v>
      </c>
      <c r="D349">
        <f t="shared" si="17"/>
        <v>12</v>
      </c>
      <c r="E349" t="s">
        <v>2874</v>
      </c>
      <c r="F349" t="s">
        <v>770</v>
      </c>
      <c r="G349" s="1">
        <v>35182</v>
      </c>
      <c r="H349" t="s">
        <v>2824</v>
      </c>
      <c r="I349">
        <v>0</v>
      </c>
      <c r="J349">
        <v>119</v>
      </c>
      <c r="M349" s="1">
        <f t="shared" si="16"/>
        <v>35301</v>
      </c>
      <c r="N349">
        <f t="shared" si="18"/>
        <v>119</v>
      </c>
      <c r="O349" t="str">
        <f>VLOOKUP(F349,'Country Mapping'!$A$1:$C$330,2,FALSE)</f>
        <v>South America</v>
      </c>
      <c r="P349" t="str">
        <f>VLOOKUP(F349,'Country Mapping'!$A$1:$C$330,3,FALSE)</f>
        <v>South America</v>
      </c>
    </row>
    <row r="350" spans="1:16" x14ac:dyDescent="0.25">
      <c r="A350" t="s">
        <v>304</v>
      </c>
      <c r="B350" t="s">
        <v>3003</v>
      </c>
      <c r="C350" t="str">
        <f>VLOOKUP(B350,'Weight Classes'!$N$2:$O$18,2,FALSE)</f>
        <v>Super flyweight</v>
      </c>
      <c r="D350">
        <f t="shared" si="17"/>
        <v>13</v>
      </c>
      <c r="E350" t="s">
        <v>2875</v>
      </c>
      <c r="F350" t="s">
        <v>734</v>
      </c>
      <c r="G350" s="1">
        <v>35301</v>
      </c>
      <c r="H350" t="s">
        <v>2876</v>
      </c>
      <c r="I350">
        <v>2</v>
      </c>
      <c r="J350">
        <v>328</v>
      </c>
      <c r="M350" s="1">
        <f t="shared" si="16"/>
        <v>35629</v>
      </c>
      <c r="N350">
        <f t="shared" si="18"/>
        <v>328</v>
      </c>
      <c r="O350" t="str">
        <f>VLOOKUP(F350,'Country Mapping'!$A$1:$C$330,2,FALSE)</f>
        <v>North America</v>
      </c>
      <c r="P350" t="str">
        <f>VLOOKUP(F350,'Country Mapping'!$A$1:$C$330,3,FALSE)</f>
        <v>North America</v>
      </c>
    </row>
    <row r="351" spans="1:16" x14ac:dyDescent="0.25">
      <c r="A351" t="s">
        <v>304</v>
      </c>
      <c r="B351" t="s">
        <v>3003</v>
      </c>
      <c r="C351" t="str">
        <f>VLOOKUP(B351,'Weight Classes'!$N$2:$O$18,2,FALSE)</f>
        <v>Super flyweight</v>
      </c>
      <c r="D351">
        <f t="shared" si="17"/>
        <v>14</v>
      </c>
      <c r="E351" t="s">
        <v>663</v>
      </c>
      <c r="F351" t="s">
        <v>734</v>
      </c>
      <c r="G351" s="1">
        <v>35629</v>
      </c>
      <c r="H351" t="s">
        <v>2352</v>
      </c>
      <c r="I351">
        <v>2</v>
      </c>
      <c r="J351">
        <v>166</v>
      </c>
      <c r="L351" t="s">
        <v>2877</v>
      </c>
      <c r="M351" s="1">
        <f t="shared" si="16"/>
        <v>36274</v>
      </c>
      <c r="N351">
        <f t="shared" si="18"/>
        <v>645</v>
      </c>
      <c r="O351" t="str">
        <f>VLOOKUP(F351,'Country Mapping'!$A$1:$C$330,2,FALSE)</f>
        <v>North America</v>
      </c>
      <c r="P351" t="str">
        <f>VLOOKUP(F351,'Country Mapping'!$A$1:$C$330,3,FALSE)</f>
        <v>North America</v>
      </c>
    </row>
    <row r="352" spans="1:16" x14ac:dyDescent="0.25">
      <c r="A352" t="s">
        <v>304</v>
      </c>
      <c r="B352" t="s">
        <v>3003</v>
      </c>
      <c r="C352" t="str">
        <f>VLOOKUP(B352,'Weight Classes'!$N$2:$O$18,2,FALSE)</f>
        <v>Super flyweight</v>
      </c>
      <c r="D352">
        <f t="shared" si="17"/>
        <v>15</v>
      </c>
      <c r="E352" t="s">
        <v>2186</v>
      </c>
      <c r="F352" t="s">
        <v>734</v>
      </c>
      <c r="G352" s="1">
        <v>36274</v>
      </c>
      <c r="H352" t="s">
        <v>2486</v>
      </c>
      <c r="I352">
        <v>2</v>
      </c>
      <c r="J352">
        <v>251</v>
      </c>
      <c r="L352" t="s">
        <v>3031</v>
      </c>
      <c r="M352" s="1">
        <f t="shared" si="16"/>
        <v>36729</v>
      </c>
      <c r="N352">
        <f t="shared" si="18"/>
        <v>455</v>
      </c>
      <c r="O352" t="str">
        <f>VLOOKUP(F352,'Country Mapping'!$A$1:$C$330,2,FALSE)</f>
        <v>North America</v>
      </c>
      <c r="P352" t="str">
        <f>VLOOKUP(F352,'Country Mapping'!$A$1:$C$330,3,FALSE)</f>
        <v>North America</v>
      </c>
    </row>
    <row r="353" spans="1:16" x14ac:dyDescent="0.25">
      <c r="A353" t="s">
        <v>304</v>
      </c>
      <c r="B353" t="s">
        <v>3003</v>
      </c>
      <c r="C353" t="str">
        <f>VLOOKUP(B353,'Weight Classes'!$N$2:$O$18,2,FALSE)</f>
        <v>Super flyweight</v>
      </c>
      <c r="D353">
        <f t="shared" si="17"/>
        <v>16</v>
      </c>
      <c r="E353" t="s">
        <v>2878</v>
      </c>
      <c r="F353" t="s">
        <v>755</v>
      </c>
      <c r="G353" s="1">
        <v>36729</v>
      </c>
      <c r="H353" t="s">
        <v>2402</v>
      </c>
      <c r="I353">
        <v>3</v>
      </c>
      <c r="J353">
        <v>1046</v>
      </c>
      <c r="L353" t="s">
        <v>2879</v>
      </c>
      <c r="M353" s="1">
        <f t="shared" si="16"/>
        <v>37625</v>
      </c>
      <c r="N353">
        <f t="shared" si="18"/>
        <v>896</v>
      </c>
      <c r="O353" t="str">
        <f>VLOOKUP(F353,'Country Mapping'!$A$1:$C$330,2,FALSE)</f>
        <v>South America</v>
      </c>
      <c r="P353" t="str">
        <f>VLOOKUP(F353,'Country Mapping'!$A$1:$C$330,3,FALSE)</f>
        <v>South America</v>
      </c>
    </row>
    <row r="354" spans="1:16" x14ac:dyDescent="0.25">
      <c r="A354" t="s">
        <v>304</v>
      </c>
      <c r="B354" t="s">
        <v>3003</v>
      </c>
      <c r="C354" t="str">
        <f>VLOOKUP(B354,'Weight Classes'!$N$2:$O$18,2,FALSE)</f>
        <v>Super flyweight</v>
      </c>
      <c r="D354">
        <f t="shared" si="17"/>
        <v>17</v>
      </c>
      <c r="E354" t="s">
        <v>2880</v>
      </c>
      <c r="F354" t="s">
        <v>775</v>
      </c>
      <c r="G354" s="1">
        <v>37625</v>
      </c>
      <c r="H354" t="s">
        <v>2881</v>
      </c>
      <c r="I354">
        <v>3</v>
      </c>
      <c r="J354">
        <v>1368</v>
      </c>
      <c r="K354" s="1">
        <v>39024</v>
      </c>
      <c r="L354" t="s">
        <v>2882</v>
      </c>
      <c r="M354" s="1">
        <f t="shared" si="16"/>
        <v>39368</v>
      </c>
      <c r="N354">
        <f t="shared" si="18"/>
        <v>1743</v>
      </c>
      <c r="O354" t="str">
        <f>VLOOKUP(F354,'Country Mapping'!$A$1:$C$330,2,FALSE)</f>
        <v>Central America</v>
      </c>
      <c r="P354" t="str">
        <f>VLOOKUP(F354,'Country Mapping'!$A$1:$C$330,3,FALSE)</f>
        <v>North America</v>
      </c>
    </row>
    <row r="355" spans="1:16" x14ac:dyDescent="0.25">
      <c r="A355" t="s">
        <v>304</v>
      </c>
      <c r="B355" t="s">
        <v>3003</v>
      </c>
      <c r="C355" t="str">
        <f>VLOOKUP(B355,'Weight Classes'!$N$2:$O$18,2,FALSE)</f>
        <v>Super flyweight</v>
      </c>
      <c r="D355">
        <f t="shared" si="17"/>
        <v>18</v>
      </c>
      <c r="E355" t="s">
        <v>2883</v>
      </c>
      <c r="F355" t="s">
        <v>737</v>
      </c>
      <c r="G355" s="1">
        <v>39368</v>
      </c>
      <c r="H355" t="s">
        <v>1107</v>
      </c>
      <c r="I355">
        <v>1</v>
      </c>
      <c r="J355">
        <v>294</v>
      </c>
      <c r="L355" t="s">
        <v>2884</v>
      </c>
      <c r="M355" s="1">
        <f t="shared" si="16"/>
        <v>39662</v>
      </c>
      <c r="N355">
        <f t="shared" si="18"/>
        <v>294</v>
      </c>
      <c r="O355" t="str">
        <f>VLOOKUP(F355,'Country Mapping'!$A$1:$C$330,2,FALSE)</f>
        <v>Eastern Europe</v>
      </c>
      <c r="P355" t="str">
        <f>VLOOKUP(F355,'Country Mapping'!$A$1:$C$330,3,FALSE)</f>
        <v>Europe</v>
      </c>
    </row>
    <row r="356" spans="1:16" x14ac:dyDescent="0.25">
      <c r="A356" t="s">
        <v>304</v>
      </c>
      <c r="B356" t="s">
        <v>3003</v>
      </c>
      <c r="C356" t="str">
        <f>VLOOKUP(B356,'Weight Classes'!$N$2:$O$18,2,FALSE)</f>
        <v>Super flyweight</v>
      </c>
      <c r="D356">
        <f t="shared" si="17"/>
        <v>19</v>
      </c>
      <c r="E356" t="s">
        <v>1630</v>
      </c>
      <c r="F356" t="s">
        <v>1062</v>
      </c>
      <c r="G356" s="1">
        <v>39662</v>
      </c>
      <c r="H356" t="s">
        <v>2838</v>
      </c>
      <c r="I356">
        <v>2</v>
      </c>
      <c r="J356">
        <v>360</v>
      </c>
      <c r="K356" s="1">
        <v>40022</v>
      </c>
      <c r="L356" t="s">
        <v>2885</v>
      </c>
      <c r="M356" s="1">
        <f t="shared" si="16"/>
        <v>40071</v>
      </c>
      <c r="N356">
        <f t="shared" si="18"/>
        <v>409</v>
      </c>
      <c r="O356" t="str">
        <f>VLOOKUP(F356,'Country Mapping'!$A$1:$C$330,2,FALSE)</f>
        <v>Eastern Europe</v>
      </c>
      <c r="P356" t="str">
        <f>VLOOKUP(F356,'Country Mapping'!$A$1:$C$330,3,FALSE)</f>
        <v>Europe</v>
      </c>
    </row>
    <row r="357" spans="1:16" x14ac:dyDescent="0.25">
      <c r="A357" t="s">
        <v>304</v>
      </c>
      <c r="B357" t="s">
        <v>3003</v>
      </c>
      <c r="C357" t="str">
        <f>VLOOKUP(B357,'Weight Classes'!$N$2:$O$18,2,FALSE)</f>
        <v>Super flyweight</v>
      </c>
      <c r="D357">
        <f t="shared" si="17"/>
        <v>20</v>
      </c>
      <c r="E357" t="s">
        <v>2886</v>
      </c>
      <c r="F357" t="s">
        <v>735</v>
      </c>
      <c r="G357" s="1">
        <v>40071</v>
      </c>
      <c r="H357" t="s">
        <v>2010</v>
      </c>
      <c r="I357">
        <v>1</v>
      </c>
      <c r="J357">
        <v>332</v>
      </c>
      <c r="L357" t="s">
        <v>2887</v>
      </c>
      <c r="M357" s="1">
        <f t="shared" si="16"/>
        <v>40390</v>
      </c>
      <c r="N357">
        <f t="shared" si="18"/>
        <v>319</v>
      </c>
      <c r="O357" t="str">
        <f>VLOOKUP(F357,'Country Mapping'!$A$1:$C$330,2,FALSE)</f>
        <v>Sub-Saharan Africa</v>
      </c>
      <c r="P357" t="str">
        <f>VLOOKUP(F357,'Country Mapping'!$A$1:$C$330,3,FALSE)</f>
        <v>Africa</v>
      </c>
    </row>
    <row r="358" spans="1:16" x14ac:dyDescent="0.25">
      <c r="A358" t="s">
        <v>304</v>
      </c>
      <c r="B358" t="s">
        <v>3003</v>
      </c>
      <c r="C358" t="str">
        <f>VLOOKUP(B358,'Weight Classes'!$N$2:$O$18,2,FALSE)</f>
        <v>Super flyweight</v>
      </c>
      <c r="D358">
        <f t="shared" si="17"/>
        <v>21</v>
      </c>
      <c r="E358" t="s">
        <v>2888</v>
      </c>
      <c r="F358" t="s">
        <v>768</v>
      </c>
      <c r="G358" s="1">
        <v>40390</v>
      </c>
      <c r="H358" t="s">
        <v>2889</v>
      </c>
      <c r="I358">
        <v>0</v>
      </c>
      <c r="J358">
        <v>132</v>
      </c>
      <c r="M358" s="1">
        <f t="shared" si="16"/>
        <v>40523</v>
      </c>
      <c r="N358">
        <f t="shared" si="18"/>
        <v>133</v>
      </c>
      <c r="O358" t="str">
        <f>VLOOKUP(F358,'Country Mapping'!$A$1:$C$330,2,FALSE)</f>
        <v>North America</v>
      </c>
      <c r="P358" t="str">
        <f>VLOOKUP(F358,'Country Mapping'!$A$1:$C$330,3,FALSE)</f>
        <v>North America</v>
      </c>
    </row>
    <row r="359" spans="1:16" x14ac:dyDescent="0.25">
      <c r="A359" t="s">
        <v>304</v>
      </c>
      <c r="B359" t="s">
        <v>3003</v>
      </c>
      <c r="C359" t="str">
        <f>VLOOKUP(B359,'Weight Classes'!$N$2:$O$18,2,FALSE)</f>
        <v>Super flyweight</v>
      </c>
      <c r="D359">
        <f t="shared" si="17"/>
        <v>22</v>
      </c>
      <c r="E359" t="s">
        <v>1629</v>
      </c>
      <c r="F359" t="s">
        <v>768</v>
      </c>
      <c r="G359" s="1">
        <v>40523</v>
      </c>
      <c r="H359" t="s">
        <v>2890</v>
      </c>
      <c r="I359">
        <v>2</v>
      </c>
      <c r="J359">
        <v>20</v>
      </c>
      <c r="L359" t="s">
        <v>2891</v>
      </c>
      <c r="M359" s="1">
        <f t="shared" si="16"/>
        <v>40824</v>
      </c>
      <c r="N359">
        <f t="shared" si="18"/>
        <v>301</v>
      </c>
      <c r="O359" t="str">
        <f>VLOOKUP(F359,'Country Mapping'!$A$1:$C$330,2,FALSE)</f>
        <v>North America</v>
      </c>
      <c r="P359" t="str">
        <f>VLOOKUP(F359,'Country Mapping'!$A$1:$C$330,3,FALSE)</f>
        <v>North America</v>
      </c>
    </row>
    <row r="360" spans="1:16" x14ac:dyDescent="0.25">
      <c r="A360" t="s">
        <v>304</v>
      </c>
      <c r="B360" t="s">
        <v>3003</v>
      </c>
      <c r="C360" t="str">
        <f>VLOOKUP(B360,'Weight Classes'!$N$2:$O$18,2,FALSE)</f>
        <v>Super flyweight</v>
      </c>
      <c r="D360">
        <f t="shared" si="17"/>
        <v>23</v>
      </c>
      <c r="E360" t="s">
        <v>2892</v>
      </c>
      <c r="F360" t="s">
        <v>768</v>
      </c>
      <c r="G360" s="1">
        <v>40824</v>
      </c>
      <c r="H360" t="s">
        <v>2183</v>
      </c>
      <c r="I360">
        <v>0</v>
      </c>
      <c r="J360">
        <v>126</v>
      </c>
      <c r="L360" t="s">
        <v>2893</v>
      </c>
      <c r="M360" s="1">
        <f t="shared" si="16"/>
        <v>40950</v>
      </c>
      <c r="N360">
        <f t="shared" si="18"/>
        <v>126</v>
      </c>
      <c r="O360" t="str">
        <f>VLOOKUP(F360,'Country Mapping'!$A$1:$C$330,2,FALSE)</f>
        <v>North America</v>
      </c>
      <c r="P360" t="str">
        <f>VLOOKUP(F360,'Country Mapping'!$A$1:$C$330,3,FALSE)</f>
        <v>North America</v>
      </c>
    </row>
    <row r="361" spans="1:16" x14ac:dyDescent="0.25">
      <c r="A361" t="s">
        <v>304</v>
      </c>
      <c r="B361" t="s">
        <v>3003</v>
      </c>
      <c r="C361" t="str">
        <f>VLOOKUP(B361,'Weight Classes'!$N$2:$O$18,2,FALSE)</f>
        <v>Super flyweight</v>
      </c>
      <c r="D361">
        <f t="shared" si="17"/>
        <v>24</v>
      </c>
      <c r="E361" t="s">
        <v>2894</v>
      </c>
      <c r="F361" t="s">
        <v>768</v>
      </c>
      <c r="G361" s="1">
        <v>40950</v>
      </c>
      <c r="H361" t="s">
        <v>2895</v>
      </c>
      <c r="I361">
        <v>2</v>
      </c>
      <c r="J361">
        <v>483</v>
      </c>
      <c r="K361" s="1">
        <v>41433</v>
      </c>
      <c r="L361" t="s">
        <v>2896</v>
      </c>
      <c r="M361" s="1">
        <f t="shared" si="16"/>
        <v>41520</v>
      </c>
      <c r="N361">
        <f t="shared" si="18"/>
        <v>570</v>
      </c>
      <c r="O361" t="str">
        <f>VLOOKUP(F361,'Country Mapping'!$A$1:$C$330,2,FALSE)</f>
        <v>North America</v>
      </c>
      <c r="P361" t="str">
        <f>VLOOKUP(F361,'Country Mapping'!$A$1:$C$330,3,FALSE)</f>
        <v>North America</v>
      </c>
    </row>
    <row r="362" spans="1:16" x14ac:dyDescent="0.25">
      <c r="A362" t="s">
        <v>304</v>
      </c>
      <c r="B362" t="s">
        <v>3003</v>
      </c>
      <c r="C362" t="str">
        <f>VLOOKUP(B362,'Weight Classes'!$N$2:$O$18,2,FALSE)</f>
        <v>Super flyweight</v>
      </c>
      <c r="D362">
        <f t="shared" si="17"/>
        <v>25</v>
      </c>
      <c r="E362" t="s">
        <v>700</v>
      </c>
      <c r="F362" t="s">
        <v>771</v>
      </c>
      <c r="G362" s="1">
        <v>41520</v>
      </c>
      <c r="H362" t="s">
        <v>2897</v>
      </c>
      <c r="I362">
        <v>0</v>
      </c>
      <c r="J362">
        <v>197</v>
      </c>
      <c r="K362" s="1">
        <v>41717</v>
      </c>
      <c r="L362" t="s">
        <v>3032</v>
      </c>
      <c r="M362" s="1">
        <f t="shared" si="16"/>
        <v>41838</v>
      </c>
      <c r="N362">
        <f t="shared" si="18"/>
        <v>318</v>
      </c>
      <c r="O362" t="str">
        <f>VLOOKUP(F362,'Country Mapping'!$A$1:$C$330,2,FALSE)</f>
        <v>East Asia</v>
      </c>
      <c r="P362" t="str">
        <f>VLOOKUP(F362,'Country Mapping'!$A$1:$C$330,3,FALSE)</f>
        <v>Asia</v>
      </c>
    </row>
    <row r="363" spans="1:16" x14ac:dyDescent="0.25">
      <c r="A363" t="s">
        <v>304</v>
      </c>
      <c r="B363" t="s">
        <v>3003</v>
      </c>
      <c r="C363" t="str">
        <f>VLOOKUP(B363,'Weight Classes'!$N$2:$O$18,2,FALSE)</f>
        <v>Super flyweight</v>
      </c>
      <c r="D363">
        <f t="shared" si="17"/>
        <v>26</v>
      </c>
      <c r="E363" t="s">
        <v>2172</v>
      </c>
      <c r="F363" t="s">
        <v>735</v>
      </c>
      <c r="G363" s="1">
        <v>41838</v>
      </c>
      <c r="H363" t="s">
        <v>2292</v>
      </c>
      <c r="I363">
        <v>1</v>
      </c>
      <c r="J363">
        <v>319</v>
      </c>
      <c r="K363" s="1">
        <v>42157</v>
      </c>
      <c r="L363" t="s">
        <v>3033</v>
      </c>
      <c r="M363" s="1">
        <f t="shared" si="16"/>
        <v>42203</v>
      </c>
      <c r="N363">
        <f t="shared" si="18"/>
        <v>365</v>
      </c>
      <c r="O363" t="str">
        <f>VLOOKUP(F363,'Country Mapping'!$A$1:$C$330,2,FALSE)</f>
        <v>Sub-Saharan Africa</v>
      </c>
      <c r="P363" t="str">
        <f>VLOOKUP(F363,'Country Mapping'!$A$1:$C$330,3,FALSE)</f>
        <v>Africa</v>
      </c>
    </row>
    <row r="364" spans="1:16" x14ac:dyDescent="0.25">
      <c r="A364" t="s">
        <v>304</v>
      </c>
      <c r="B364" t="s">
        <v>3003</v>
      </c>
      <c r="C364" t="str">
        <f>VLOOKUP(B364,'Weight Classes'!$N$2:$O$18,2,FALSE)</f>
        <v>Super flyweight</v>
      </c>
      <c r="D364">
        <f t="shared" si="17"/>
        <v>27</v>
      </c>
      <c r="E364" t="s">
        <v>2898</v>
      </c>
      <c r="F364" t="s">
        <v>747</v>
      </c>
      <c r="G364" s="1">
        <v>42203</v>
      </c>
      <c r="H364" t="s">
        <v>2900</v>
      </c>
      <c r="I364">
        <v>0</v>
      </c>
      <c r="J364">
        <v>413</v>
      </c>
      <c r="L364" t="s">
        <v>2899</v>
      </c>
      <c r="M364" s="1">
        <f t="shared" si="16"/>
        <v>42616</v>
      </c>
      <c r="N364">
        <f t="shared" si="18"/>
        <v>413</v>
      </c>
      <c r="O364" t="str">
        <f>VLOOKUP(F364,'Country Mapping'!$A$1:$C$330,2,FALSE)</f>
        <v>Caribbean</v>
      </c>
      <c r="P364" t="str">
        <f>VLOOKUP(F364,'Country Mapping'!$A$1:$C$330,3,FALSE)</f>
        <v>North America</v>
      </c>
    </row>
    <row r="365" spans="1:16" x14ac:dyDescent="0.25">
      <c r="A365" t="s">
        <v>304</v>
      </c>
      <c r="B365" t="s">
        <v>3003</v>
      </c>
      <c r="C365" t="str">
        <f>VLOOKUP(B365,'Weight Classes'!$N$2:$O$18,2,FALSE)</f>
        <v>Super flyweight</v>
      </c>
      <c r="D365">
        <f t="shared" si="17"/>
        <v>28</v>
      </c>
      <c r="E365" t="s">
        <v>2901</v>
      </c>
      <c r="F365" t="s">
        <v>781</v>
      </c>
      <c r="G365" s="1">
        <v>42616</v>
      </c>
      <c r="H365" t="s">
        <v>2902</v>
      </c>
      <c r="I365">
        <v>8</v>
      </c>
      <c r="J365">
        <v>1508</v>
      </c>
      <c r="M365" s="1" t="str">
        <f t="shared" si="16"/>
        <v/>
      </c>
      <c r="N365" t="str">
        <f t="shared" si="18"/>
        <v/>
      </c>
      <c r="O365" t="str">
        <f>VLOOKUP(F365,'Country Mapping'!$A$1:$C$330,2,FALSE)</f>
        <v>Oceania</v>
      </c>
      <c r="P365" t="str">
        <f>VLOOKUP(F365,'Country Mapping'!$A$1:$C$330,3,FALSE)</f>
        <v>Asia</v>
      </c>
    </row>
    <row r="366" spans="1:16" x14ac:dyDescent="0.25">
      <c r="A366" t="s">
        <v>304</v>
      </c>
      <c r="B366" t="s">
        <v>834</v>
      </c>
      <c r="C366" t="str">
        <f>VLOOKUP(B366,'Weight Classes'!$N$2:$O$18,2,FALSE)</f>
        <v>Flyweight</v>
      </c>
      <c r="D366">
        <f t="shared" si="17"/>
        <v>1</v>
      </c>
      <c r="E366" t="s">
        <v>2903</v>
      </c>
      <c r="F366" t="s">
        <v>765</v>
      </c>
      <c r="G366" s="1">
        <v>30674</v>
      </c>
      <c r="H366" t="s">
        <v>2447</v>
      </c>
      <c r="I366">
        <v>7</v>
      </c>
      <c r="J366">
        <v>735</v>
      </c>
      <c r="L366" t="s">
        <v>2904</v>
      </c>
      <c r="M366" s="1">
        <f t="shared" si="16"/>
        <v>31401</v>
      </c>
      <c r="N366">
        <f t="shared" si="18"/>
        <v>727</v>
      </c>
      <c r="O366" t="str">
        <f>VLOOKUP(F366,'Country Mapping'!$A$1:$C$330,2,FALSE)</f>
        <v>East Asia</v>
      </c>
      <c r="P366" t="str">
        <f>VLOOKUP(F366,'Country Mapping'!$A$1:$C$330,3,FALSE)</f>
        <v>Asia</v>
      </c>
    </row>
    <row r="367" spans="1:16" x14ac:dyDescent="0.25">
      <c r="A367" t="s">
        <v>304</v>
      </c>
      <c r="B367" t="s">
        <v>834</v>
      </c>
      <c r="C367" t="str">
        <f>VLOOKUP(B367,'Weight Classes'!$N$2:$O$18,2,FALSE)</f>
        <v>Flyweight</v>
      </c>
      <c r="D367">
        <f t="shared" si="17"/>
        <v>2</v>
      </c>
      <c r="E367" t="s">
        <v>2905</v>
      </c>
      <c r="F367" t="s">
        <v>765</v>
      </c>
      <c r="G367" s="1">
        <v>31401</v>
      </c>
      <c r="H367" t="s">
        <v>1269</v>
      </c>
      <c r="I367">
        <v>0</v>
      </c>
      <c r="J367">
        <v>128</v>
      </c>
      <c r="M367" s="1">
        <f t="shared" si="16"/>
        <v>31529</v>
      </c>
      <c r="N367">
        <f t="shared" si="18"/>
        <v>128</v>
      </c>
      <c r="O367" t="str">
        <f>VLOOKUP(F367,'Country Mapping'!$A$1:$C$330,2,FALSE)</f>
        <v>East Asia</v>
      </c>
      <c r="P367" t="str">
        <f>VLOOKUP(F367,'Country Mapping'!$A$1:$C$330,3,FALSE)</f>
        <v>Asia</v>
      </c>
    </row>
    <row r="368" spans="1:16" x14ac:dyDescent="0.25">
      <c r="A368" t="s">
        <v>304</v>
      </c>
      <c r="B368" t="s">
        <v>834</v>
      </c>
      <c r="C368" t="str">
        <f>VLOOKUP(B368,'Weight Classes'!$N$2:$O$18,2,FALSE)</f>
        <v>Flyweight</v>
      </c>
      <c r="D368">
        <f t="shared" si="17"/>
        <v>3</v>
      </c>
      <c r="E368" t="s">
        <v>2906</v>
      </c>
      <c r="F368" t="s">
        <v>765</v>
      </c>
      <c r="G368" s="1">
        <v>31529</v>
      </c>
      <c r="H368" t="s">
        <v>1269</v>
      </c>
      <c r="I368">
        <v>0</v>
      </c>
      <c r="J368">
        <v>97</v>
      </c>
      <c r="M368" s="1">
        <f t="shared" si="16"/>
        <v>31626</v>
      </c>
      <c r="N368">
        <f t="shared" si="18"/>
        <v>97</v>
      </c>
      <c r="O368" t="str">
        <f>VLOOKUP(F368,'Country Mapping'!$A$1:$C$330,2,FALSE)</f>
        <v>East Asia</v>
      </c>
      <c r="P368" t="str">
        <f>VLOOKUP(F368,'Country Mapping'!$A$1:$C$330,3,FALSE)</f>
        <v>Asia</v>
      </c>
    </row>
    <row r="369" spans="1:16" x14ac:dyDescent="0.25">
      <c r="A369" t="s">
        <v>304</v>
      </c>
      <c r="B369" t="s">
        <v>834</v>
      </c>
      <c r="C369" t="str">
        <f>VLOOKUP(B369,'Weight Classes'!$N$2:$O$18,2,FALSE)</f>
        <v>Flyweight</v>
      </c>
      <c r="D369">
        <f t="shared" si="17"/>
        <v>4</v>
      </c>
      <c r="E369" t="s">
        <v>2907</v>
      </c>
      <c r="F369" t="s">
        <v>765</v>
      </c>
      <c r="G369" s="1">
        <v>31626</v>
      </c>
      <c r="H369" t="s">
        <v>2908</v>
      </c>
      <c r="I369">
        <v>1</v>
      </c>
      <c r="J369">
        <v>301</v>
      </c>
      <c r="M369" s="1">
        <f t="shared" si="16"/>
        <v>31830</v>
      </c>
      <c r="N369">
        <f t="shared" si="18"/>
        <v>204</v>
      </c>
      <c r="O369" t="str">
        <f>VLOOKUP(F369,'Country Mapping'!$A$1:$C$330,2,FALSE)</f>
        <v>East Asia</v>
      </c>
      <c r="P369" t="str">
        <f>VLOOKUP(F369,'Country Mapping'!$A$1:$C$330,3,FALSE)</f>
        <v>Asia</v>
      </c>
    </row>
    <row r="370" spans="1:16" x14ac:dyDescent="0.25">
      <c r="A370" t="s">
        <v>304</v>
      </c>
      <c r="B370" t="s">
        <v>834</v>
      </c>
      <c r="C370" t="str">
        <f>VLOOKUP(B370,'Weight Classes'!$N$2:$O$18,2,FALSE)</f>
        <v>Flyweight</v>
      </c>
      <c r="D370">
        <f t="shared" si="17"/>
        <v>5</v>
      </c>
      <c r="E370" t="s">
        <v>2909</v>
      </c>
      <c r="F370" t="s">
        <v>781</v>
      </c>
      <c r="G370" s="1">
        <v>31830</v>
      </c>
      <c r="H370" t="s">
        <v>2908</v>
      </c>
      <c r="I370">
        <v>0</v>
      </c>
      <c r="J370">
        <v>195</v>
      </c>
      <c r="M370" s="1">
        <f t="shared" si="16"/>
        <v>32025</v>
      </c>
      <c r="N370">
        <f t="shared" si="18"/>
        <v>195</v>
      </c>
      <c r="O370" t="str">
        <f>VLOOKUP(F370,'Country Mapping'!$A$1:$C$330,2,FALSE)</f>
        <v>Oceania</v>
      </c>
      <c r="P370" t="str">
        <f>VLOOKUP(F370,'Country Mapping'!$A$1:$C$330,3,FALSE)</f>
        <v>Asia</v>
      </c>
    </row>
    <row r="371" spans="1:16" x14ac:dyDescent="0.25">
      <c r="A371" t="s">
        <v>304</v>
      </c>
      <c r="B371" t="s">
        <v>834</v>
      </c>
      <c r="C371" t="str">
        <f>VLOOKUP(B371,'Weight Classes'!$N$2:$O$18,2,FALSE)</f>
        <v>Flyweight</v>
      </c>
      <c r="D371">
        <f t="shared" si="17"/>
        <v>6</v>
      </c>
      <c r="E371" t="s">
        <v>2910</v>
      </c>
      <c r="F371" t="s">
        <v>765</v>
      </c>
      <c r="G371" s="1">
        <v>32025</v>
      </c>
      <c r="H371" t="s">
        <v>2911</v>
      </c>
      <c r="I371">
        <v>0</v>
      </c>
      <c r="J371">
        <v>133</v>
      </c>
      <c r="M371" s="1">
        <f t="shared" si="16"/>
        <v>32158</v>
      </c>
      <c r="N371">
        <f t="shared" si="18"/>
        <v>133</v>
      </c>
      <c r="O371" t="str">
        <f>VLOOKUP(F371,'Country Mapping'!$A$1:$C$330,2,FALSE)</f>
        <v>East Asia</v>
      </c>
      <c r="P371" t="str">
        <f>VLOOKUP(F371,'Country Mapping'!$A$1:$C$330,3,FALSE)</f>
        <v>Asia</v>
      </c>
    </row>
    <row r="372" spans="1:16" x14ac:dyDescent="0.25">
      <c r="A372" t="s">
        <v>304</v>
      </c>
      <c r="B372" t="s">
        <v>834</v>
      </c>
      <c r="C372" t="str">
        <f>VLOOKUP(B372,'Weight Classes'!$N$2:$O$18,2,FALSE)</f>
        <v>Flyweight</v>
      </c>
      <c r="D372">
        <f t="shared" si="17"/>
        <v>7</v>
      </c>
      <c r="E372" t="s">
        <v>2912</v>
      </c>
      <c r="F372" t="s">
        <v>781</v>
      </c>
      <c r="G372" s="1">
        <v>32158</v>
      </c>
      <c r="H372" t="s">
        <v>2911</v>
      </c>
      <c r="I372">
        <v>1</v>
      </c>
      <c r="J372">
        <v>263</v>
      </c>
      <c r="M372" s="1">
        <f t="shared" si="16"/>
        <v>32421</v>
      </c>
      <c r="N372">
        <f t="shared" si="18"/>
        <v>263</v>
      </c>
      <c r="O372" t="str">
        <f>VLOOKUP(F372,'Country Mapping'!$A$1:$C$330,2,FALSE)</f>
        <v>Oceania</v>
      </c>
      <c r="P372" t="str">
        <f>VLOOKUP(F372,'Country Mapping'!$A$1:$C$330,3,FALSE)</f>
        <v>Asia</v>
      </c>
    </row>
    <row r="373" spans="1:16" x14ac:dyDescent="0.25">
      <c r="A373" t="s">
        <v>304</v>
      </c>
      <c r="B373" t="s">
        <v>834</v>
      </c>
      <c r="C373" t="str">
        <f>VLOOKUP(B373,'Weight Classes'!$N$2:$O$18,2,FALSE)</f>
        <v>Flyweight</v>
      </c>
      <c r="D373">
        <f t="shared" si="17"/>
        <v>8</v>
      </c>
      <c r="E373" t="s">
        <v>2109</v>
      </c>
      <c r="F373" t="s">
        <v>736</v>
      </c>
      <c r="G373" s="1">
        <v>32421</v>
      </c>
      <c r="H373" t="s">
        <v>2370</v>
      </c>
      <c r="I373">
        <v>1</v>
      </c>
      <c r="J373">
        <v>243</v>
      </c>
      <c r="M373" s="1">
        <f t="shared" si="16"/>
        <v>32666</v>
      </c>
      <c r="N373">
        <f t="shared" si="18"/>
        <v>245</v>
      </c>
      <c r="O373" t="str">
        <f>VLOOKUP(F373,'Country Mapping'!$A$1:$C$330,2,FALSE)</f>
        <v>Western Europe</v>
      </c>
      <c r="P373" t="str">
        <f>VLOOKUP(F373,'Country Mapping'!$A$1:$C$330,3,FALSE)</f>
        <v>Europe</v>
      </c>
    </row>
    <row r="374" spans="1:16" x14ac:dyDescent="0.25">
      <c r="A374" t="s">
        <v>304</v>
      </c>
      <c r="B374" t="s">
        <v>834</v>
      </c>
      <c r="C374" t="str">
        <f>VLOOKUP(B374,'Weight Classes'!$N$2:$O$18,2,FALSE)</f>
        <v>Flyweight</v>
      </c>
      <c r="D374">
        <f t="shared" si="17"/>
        <v>9</v>
      </c>
      <c r="E374" t="s">
        <v>2913</v>
      </c>
      <c r="F374" t="s">
        <v>736</v>
      </c>
      <c r="G374" s="1">
        <v>32666</v>
      </c>
      <c r="H374" t="s">
        <v>2370</v>
      </c>
      <c r="I374">
        <v>5</v>
      </c>
      <c r="J374">
        <v>1100</v>
      </c>
      <c r="M374" s="1">
        <f t="shared" si="16"/>
        <v>33766</v>
      </c>
      <c r="N374">
        <f t="shared" si="18"/>
        <v>1100</v>
      </c>
      <c r="O374" t="str">
        <f>VLOOKUP(F374,'Country Mapping'!$A$1:$C$330,2,FALSE)</f>
        <v>Western Europe</v>
      </c>
      <c r="P374" t="str">
        <f>VLOOKUP(F374,'Country Mapping'!$A$1:$C$330,3,FALSE)</f>
        <v>Europe</v>
      </c>
    </row>
    <row r="375" spans="1:16" x14ac:dyDescent="0.25">
      <c r="A375" t="s">
        <v>304</v>
      </c>
      <c r="B375" t="s">
        <v>834</v>
      </c>
      <c r="C375" t="str">
        <f>VLOOKUP(B375,'Weight Classes'!$N$2:$O$18,2,FALSE)</f>
        <v>Flyweight</v>
      </c>
      <c r="D375">
        <f t="shared" si="17"/>
        <v>10</v>
      </c>
      <c r="E375" t="s">
        <v>2914</v>
      </c>
      <c r="F375" t="s">
        <v>770</v>
      </c>
      <c r="G375" s="1">
        <v>33766</v>
      </c>
      <c r="H375" t="s">
        <v>2915</v>
      </c>
      <c r="I375">
        <v>0</v>
      </c>
      <c r="J375">
        <v>171</v>
      </c>
      <c r="M375" s="1">
        <f t="shared" si="16"/>
        <v>33937</v>
      </c>
      <c r="N375">
        <f t="shared" si="18"/>
        <v>171</v>
      </c>
      <c r="O375" t="str">
        <f>VLOOKUP(F375,'Country Mapping'!$A$1:$C$330,2,FALSE)</f>
        <v>South America</v>
      </c>
      <c r="P375" t="str">
        <f>VLOOKUP(F375,'Country Mapping'!$A$1:$C$330,3,FALSE)</f>
        <v>South America</v>
      </c>
    </row>
    <row r="376" spans="1:16" x14ac:dyDescent="0.25">
      <c r="A376" t="s">
        <v>304</v>
      </c>
      <c r="B376" t="s">
        <v>834</v>
      </c>
      <c r="C376" t="str">
        <f>VLOOKUP(B376,'Weight Classes'!$N$2:$O$18,2,FALSE)</f>
        <v>Flyweight</v>
      </c>
      <c r="D376">
        <f t="shared" si="17"/>
        <v>11</v>
      </c>
      <c r="E376" t="s">
        <v>2916</v>
      </c>
      <c r="F376" t="s">
        <v>790</v>
      </c>
      <c r="G376" s="1">
        <v>33937</v>
      </c>
      <c r="H376" t="s">
        <v>2917</v>
      </c>
      <c r="I376">
        <v>5</v>
      </c>
      <c r="J376">
        <v>730</v>
      </c>
      <c r="K376" s="1">
        <v>34663</v>
      </c>
      <c r="L376" t="s">
        <v>2918</v>
      </c>
      <c r="M376" s="1">
        <f t="shared" si="16"/>
        <v>34748</v>
      </c>
      <c r="N376">
        <f t="shared" si="18"/>
        <v>811</v>
      </c>
      <c r="O376" t="str">
        <f>VLOOKUP(F376,'Country Mapping'!$A$1:$C$330,2,FALSE)</f>
        <v>Oceania</v>
      </c>
      <c r="P376" t="str">
        <f>VLOOKUP(F376,'Country Mapping'!$A$1:$C$330,3,FALSE)</f>
        <v>Asia</v>
      </c>
    </row>
    <row r="377" spans="1:16" x14ac:dyDescent="0.25">
      <c r="A377" t="s">
        <v>304</v>
      </c>
      <c r="B377" t="s">
        <v>834</v>
      </c>
      <c r="C377" t="str">
        <f>VLOOKUP(B377,'Weight Classes'!$N$2:$O$18,2,FALSE)</f>
        <v>Flyweight</v>
      </c>
      <c r="D377">
        <f t="shared" si="17"/>
        <v>12</v>
      </c>
      <c r="E377" t="s">
        <v>2919</v>
      </c>
      <c r="F377" t="s">
        <v>770</v>
      </c>
      <c r="G377" s="1">
        <v>34748</v>
      </c>
      <c r="H377" t="s">
        <v>2824</v>
      </c>
      <c r="I377">
        <v>0</v>
      </c>
      <c r="J377">
        <v>63</v>
      </c>
      <c r="L377" t="s">
        <v>2920</v>
      </c>
      <c r="M377" s="1">
        <f t="shared" si="16"/>
        <v>34811</v>
      </c>
      <c r="N377">
        <f t="shared" si="18"/>
        <v>63</v>
      </c>
      <c r="O377" t="str">
        <f>VLOOKUP(F377,'Country Mapping'!$A$1:$C$330,2,FALSE)</f>
        <v>South America</v>
      </c>
      <c r="P377" t="str">
        <f>VLOOKUP(F377,'Country Mapping'!$A$1:$C$330,3,FALSE)</f>
        <v>South America</v>
      </c>
    </row>
    <row r="378" spans="1:16" x14ac:dyDescent="0.25">
      <c r="A378" t="s">
        <v>304</v>
      </c>
      <c r="B378" t="s">
        <v>834</v>
      </c>
      <c r="C378" t="str">
        <f>VLOOKUP(B378,'Weight Classes'!$N$2:$O$18,2,FALSE)</f>
        <v>Flyweight</v>
      </c>
      <c r="D378">
        <f t="shared" si="17"/>
        <v>13</v>
      </c>
      <c r="E378" t="s">
        <v>2875</v>
      </c>
      <c r="F378" t="s">
        <v>734</v>
      </c>
      <c r="G378" s="1">
        <v>34811</v>
      </c>
      <c r="H378" t="s">
        <v>2352</v>
      </c>
      <c r="I378">
        <v>1</v>
      </c>
      <c r="J378">
        <v>619</v>
      </c>
      <c r="K378" s="1">
        <v>35065</v>
      </c>
      <c r="L378" t="s">
        <v>2921</v>
      </c>
      <c r="M378" s="1">
        <f t="shared" si="16"/>
        <v>35189</v>
      </c>
      <c r="N378">
        <f t="shared" si="18"/>
        <v>378</v>
      </c>
      <c r="O378" t="str">
        <f>VLOOKUP(F378,'Country Mapping'!$A$1:$C$330,2,FALSE)</f>
        <v>North America</v>
      </c>
      <c r="P378" t="str">
        <f>VLOOKUP(F378,'Country Mapping'!$A$1:$C$330,3,FALSE)</f>
        <v>North America</v>
      </c>
    </row>
    <row r="379" spans="1:16" x14ac:dyDescent="0.25">
      <c r="A379" t="s">
        <v>304</v>
      </c>
      <c r="B379" t="s">
        <v>834</v>
      </c>
      <c r="C379" t="str">
        <f>VLOOKUP(B379,'Weight Classes'!$N$2:$O$18,2,FALSE)</f>
        <v>Flyweight</v>
      </c>
      <c r="D379">
        <f t="shared" si="17"/>
        <v>14</v>
      </c>
      <c r="E379" t="s">
        <v>2186</v>
      </c>
      <c r="F379" t="s">
        <v>734</v>
      </c>
      <c r="G379" s="1">
        <v>35189</v>
      </c>
      <c r="H379" t="s">
        <v>2922</v>
      </c>
      <c r="I379">
        <v>7</v>
      </c>
      <c r="J379">
        <v>606</v>
      </c>
      <c r="K379" s="1">
        <v>36039</v>
      </c>
      <c r="L379" t="s">
        <v>3034</v>
      </c>
      <c r="M379" s="1">
        <f t="shared" si="16"/>
        <v>36260</v>
      </c>
      <c r="N379">
        <f t="shared" si="18"/>
        <v>1071</v>
      </c>
      <c r="O379" t="str">
        <f>VLOOKUP(F379,'Country Mapping'!$A$1:$C$330,2,FALSE)</f>
        <v>North America</v>
      </c>
      <c r="P379" t="str">
        <f>VLOOKUP(F379,'Country Mapping'!$A$1:$C$330,3,FALSE)</f>
        <v>North America</v>
      </c>
    </row>
    <row r="380" spans="1:16" x14ac:dyDescent="0.25">
      <c r="A380" t="s">
        <v>304</v>
      </c>
      <c r="B380" t="s">
        <v>834</v>
      </c>
      <c r="C380" t="str">
        <f>VLOOKUP(B380,'Weight Classes'!$N$2:$O$18,2,FALSE)</f>
        <v>Flyweight</v>
      </c>
      <c r="D380">
        <f t="shared" si="17"/>
        <v>15</v>
      </c>
      <c r="E380" t="s">
        <v>2923</v>
      </c>
      <c r="F380" t="s">
        <v>770</v>
      </c>
      <c r="G380" s="1">
        <v>36260</v>
      </c>
      <c r="H380" t="s">
        <v>2925</v>
      </c>
      <c r="I380">
        <v>6</v>
      </c>
      <c r="J380">
        <v>2077</v>
      </c>
      <c r="L380" t="s">
        <v>2924</v>
      </c>
      <c r="M380" s="1">
        <f t="shared" si="16"/>
        <v>38337</v>
      </c>
      <c r="N380">
        <f t="shared" si="18"/>
        <v>2077</v>
      </c>
      <c r="O380" t="str">
        <f>VLOOKUP(F380,'Country Mapping'!$A$1:$C$330,2,FALSE)</f>
        <v>South America</v>
      </c>
      <c r="P380" t="str">
        <f>VLOOKUP(F380,'Country Mapping'!$A$1:$C$330,3,FALSE)</f>
        <v>South America</v>
      </c>
    </row>
    <row r="381" spans="1:16" x14ac:dyDescent="0.25">
      <c r="A381" t="s">
        <v>304</v>
      </c>
      <c r="B381" t="s">
        <v>834</v>
      </c>
      <c r="C381" t="str">
        <f>VLOOKUP(B381,'Weight Classes'!$N$2:$O$18,2,FALSE)</f>
        <v>Flyweight</v>
      </c>
      <c r="D381">
        <f t="shared" si="17"/>
        <v>16</v>
      </c>
      <c r="E381" t="s">
        <v>1630</v>
      </c>
      <c r="F381" t="s">
        <v>1062</v>
      </c>
      <c r="G381" s="1">
        <v>38337</v>
      </c>
      <c r="H381" t="s">
        <v>2403</v>
      </c>
      <c r="I381">
        <v>5</v>
      </c>
      <c r="J381">
        <v>933</v>
      </c>
      <c r="M381" s="1">
        <f t="shared" si="16"/>
        <v>39270</v>
      </c>
      <c r="N381">
        <f t="shared" si="18"/>
        <v>933</v>
      </c>
      <c r="O381" t="str">
        <f>VLOOKUP(F381,'Country Mapping'!$A$1:$C$330,2,FALSE)</f>
        <v>Eastern Europe</v>
      </c>
      <c r="P381" t="str">
        <f>VLOOKUP(F381,'Country Mapping'!$A$1:$C$330,3,FALSE)</f>
        <v>Europe</v>
      </c>
    </row>
    <row r="382" spans="1:16" x14ac:dyDescent="0.25">
      <c r="A382" t="s">
        <v>304</v>
      </c>
      <c r="B382" t="s">
        <v>834</v>
      </c>
      <c r="C382" t="str">
        <f>VLOOKUP(B382,'Weight Classes'!$N$2:$O$18,2,FALSE)</f>
        <v>Flyweight</v>
      </c>
      <c r="D382">
        <f t="shared" si="17"/>
        <v>17</v>
      </c>
      <c r="E382" t="s">
        <v>1610</v>
      </c>
      <c r="F382" t="s">
        <v>781</v>
      </c>
      <c r="G382" s="1">
        <v>39270</v>
      </c>
      <c r="H382" t="s">
        <v>2834</v>
      </c>
      <c r="I382">
        <v>3</v>
      </c>
      <c r="J382">
        <v>725</v>
      </c>
      <c r="K382" s="1">
        <v>39995</v>
      </c>
      <c r="L382" t="s">
        <v>2926</v>
      </c>
      <c r="M382" s="1">
        <f t="shared" si="16"/>
        <v>40137</v>
      </c>
      <c r="N382">
        <f t="shared" si="18"/>
        <v>867</v>
      </c>
      <c r="O382" t="str">
        <f>VLOOKUP(F382,'Country Mapping'!$A$1:$C$330,2,FALSE)</f>
        <v>Oceania</v>
      </c>
      <c r="P382" t="str">
        <f>VLOOKUP(F382,'Country Mapping'!$A$1:$C$330,3,FALSE)</f>
        <v>Asia</v>
      </c>
    </row>
    <row r="383" spans="1:16" x14ac:dyDescent="0.25">
      <c r="A383" t="s">
        <v>304</v>
      </c>
      <c r="B383" t="s">
        <v>834</v>
      </c>
      <c r="C383" t="str">
        <f>VLOOKUP(B383,'Weight Classes'!$N$2:$O$18,2,FALSE)</f>
        <v>Flyweight</v>
      </c>
      <c r="D383">
        <f t="shared" si="17"/>
        <v>18</v>
      </c>
      <c r="E383" t="s">
        <v>2927</v>
      </c>
      <c r="F383" t="s">
        <v>735</v>
      </c>
      <c r="G383" s="1">
        <v>40137</v>
      </c>
      <c r="H383" t="s">
        <v>2564</v>
      </c>
      <c r="I383">
        <v>4</v>
      </c>
      <c r="J383">
        <v>725</v>
      </c>
      <c r="K383" s="1">
        <v>41652</v>
      </c>
      <c r="L383" t="s">
        <v>3035</v>
      </c>
      <c r="M383" s="1">
        <f t="shared" si="16"/>
        <v>41661</v>
      </c>
      <c r="N383">
        <f t="shared" si="18"/>
        <v>1524</v>
      </c>
      <c r="O383" t="str">
        <f>VLOOKUP(F383,'Country Mapping'!$A$1:$C$330,2,FALSE)</f>
        <v>Sub-Saharan Africa</v>
      </c>
      <c r="P383" t="str">
        <f>VLOOKUP(F383,'Country Mapping'!$A$1:$C$330,3,FALSE)</f>
        <v>Africa</v>
      </c>
    </row>
    <row r="384" spans="1:16" x14ac:dyDescent="0.25">
      <c r="A384" t="s">
        <v>304</v>
      </c>
      <c r="B384" t="s">
        <v>834</v>
      </c>
      <c r="C384" t="str">
        <f>VLOOKUP(B384,'Weight Classes'!$N$2:$O$18,2,FALSE)</f>
        <v>Flyweight</v>
      </c>
      <c r="D384">
        <f t="shared" si="17"/>
        <v>19</v>
      </c>
      <c r="E384" t="s">
        <v>2928</v>
      </c>
      <c r="F384" t="s">
        <v>790</v>
      </c>
      <c r="G384" s="1">
        <v>41661</v>
      </c>
      <c r="H384" t="s">
        <v>2930</v>
      </c>
      <c r="I384">
        <v>5</v>
      </c>
      <c r="J384">
        <v>857</v>
      </c>
      <c r="L384" t="s">
        <v>2929</v>
      </c>
      <c r="M384" s="1">
        <f t="shared" si="16"/>
        <v>42518</v>
      </c>
      <c r="N384">
        <f t="shared" si="18"/>
        <v>857</v>
      </c>
      <c r="O384" t="str">
        <f>VLOOKUP(F384,'Country Mapping'!$A$1:$C$330,2,FALSE)</f>
        <v>Oceania</v>
      </c>
      <c r="P384" t="str">
        <f>VLOOKUP(F384,'Country Mapping'!$A$1:$C$330,3,FALSE)</f>
        <v>Asia</v>
      </c>
    </row>
    <row r="385" spans="1:16" x14ac:dyDescent="0.25">
      <c r="A385" t="s">
        <v>304</v>
      </c>
      <c r="B385" t="s">
        <v>834</v>
      </c>
      <c r="C385" t="str">
        <f>VLOOKUP(B385,'Weight Classes'!$N$2:$O$18,2,FALSE)</f>
        <v>Flyweight</v>
      </c>
      <c r="D385">
        <f t="shared" si="17"/>
        <v>20</v>
      </c>
      <c r="E385" t="s">
        <v>2173</v>
      </c>
      <c r="F385" t="s">
        <v>781</v>
      </c>
      <c r="G385" s="1">
        <v>42518</v>
      </c>
      <c r="H385" t="s">
        <v>2931</v>
      </c>
      <c r="I385">
        <v>1</v>
      </c>
      <c r="J385">
        <v>206</v>
      </c>
      <c r="K385" s="1">
        <v>42724</v>
      </c>
      <c r="L385" t="s">
        <v>2932</v>
      </c>
      <c r="M385" s="1">
        <f t="shared" si="16"/>
        <v>42854</v>
      </c>
      <c r="N385">
        <f t="shared" si="18"/>
        <v>336</v>
      </c>
      <c r="O385" t="str">
        <f>VLOOKUP(F385,'Country Mapping'!$A$1:$C$330,2,FALSE)</f>
        <v>Oceania</v>
      </c>
      <c r="P385" t="str">
        <f>VLOOKUP(F385,'Country Mapping'!$A$1:$C$330,3,FALSE)</f>
        <v>Asia</v>
      </c>
    </row>
    <row r="386" spans="1:16" x14ac:dyDescent="0.25">
      <c r="A386" t="s">
        <v>304</v>
      </c>
      <c r="B386" t="s">
        <v>834</v>
      </c>
      <c r="C386" t="str">
        <f>VLOOKUP(B386,'Weight Classes'!$N$2:$O$18,2,FALSE)</f>
        <v>Flyweight</v>
      </c>
      <c r="D386">
        <f t="shared" si="17"/>
        <v>21</v>
      </c>
      <c r="E386" t="s">
        <v>328</v>
      </c>
      <c r="F386" t="s">
        <v>781</v>
      </c>
      <c r="G386" s="1">
        <v>42854</v>
      </c>
      <c r="H386" t="s">
        <v>2933</v>
      </c>
      <c r="I386">
        <v>1</v>
      </c>
      <c r="J386">
        <v>347</v>
      </c>
      <c r="K386" s="1" t="s">
        <v>3036</v>
      </c>
      <c r="L386" t="s">
        <v>3037</v>
      </c>
      <c r="M386" s="1">
        <f t="shared" si="16"/>
        <v>43296</v>
      </c>
      <c r="N386">
        <f t="shared" si="18"/>
        <v>442</v>
      </c>
      <c r="O386" t="str">
        <f>VLOOKUP(F386,'Country Mapping'!$A$1:$C$330,2,FALSE)</f>
        <v>Oceania</v>
      </c>
      <c r="P386" t="str">
        <f>VLOOKUP(F386,'Country Mapping'!$A$1:$C$330,3,FALSE)</f>
        <v>Asia</v>
      </c>
    </row>
    <row r="387" spans="1:16" x14ac:dyDescent="0.25">
      <c r="A387" t="s">
        <v>304</v>
      </c>
      <c r="B387" t="s">
        <v>834</v>
      </c>
      <c r="C387" t="str">
        <f>VLOOKUP(B387,'Weight Classes'!$N$2:$O$18,2,FALSE)</f>
        <v>Flyweight</v>
      </c>
      <c r="D387">
        <f t="shared" si="17"/>
        <v>22</v>
      </c>
      <c r="E387" t="s">
        <v>2934</v>
      </c>
      <c r="F387" t="s">
        <v>735</v>
      </c>
      <c r="G387" s="1">
        <v>43296</v>
      </c>
      <c r="H387" t="s">
        <v>2936</v>
      </c>
      <c r="I387">
        <v>3</v>
      </c>
      <c r="J387">
        <v>828</v>
      </c>
      <c r="L387" t="s">
        <v>2935</v>
      </c>
      <c r="M387" s="1" t="str">
        <f t="shared" ref="M387:M439" si="19">IF(B388=B387,G388,"")</f>
        <v/>
      </c>
      <c r="N387" t="str">
        <f t="shared" si="18"/>
        <v/>
      </c>
      <c r="O387" t="str">
        <f>VLOOKUP(F387,'Country Mapping'!$A$1:$C$330,2,FALSE)</f>
        <v>Sub-Saharan Africa</v>
      </c>
      <c r="P387" t="str">
        <f>VLOOKUP(F387,'Country Mapping'!$A$1:$C$330,3,FALSE)</f>
        <v>Africa</v>
      </c>
    </row>
    <row r="388" spans="1:16" x14ac:dyDescent="0.25">
      <c r="A388" t="s">
        <v>304</v>
      </c>
      <c r="B388" t="s">
        <v>3004</v>
      </c>
      <c r="C388" t="str">
        <f>VLOOKUP(B388,'Weight Classes'!$N$2:$O$18,2,FALSE)</f>
        <v>Light flyweight</v>
      </c>
      <c r="D388">
        <f t="shared" ref="D388:D439" si="20">IF(B388=B387,D387+1,1)</f>
        <v>1</v>
      </c>
      <c r="E388" t="s">
        <v>2909</v>
      </c>
      <c r="F388" t="s">
        <v>781</v>
      </c>
      <c r="G388" s="1">
        <v>30660</v>
      </c>
      <c r="H388" t="s">
        <v>1238</v>
      </c>
      <c r="I388">
        <v>3</v>
      </c>
      <c r="J388">
        <v>951</v>
      </c>
      <c r="K388" s="1">
        <v>31611</v>
      </c>
      <c r="L388" t="s">
        <v>3038</v>
      </c>
      <c r="M388" s="1">
        <f t="shared" si="19"/>
        <v>31753</v>
      </c>
      <c r="N388">
        <f t="shared" ref="N388:N439" si="21">IF(B388=B389,M388-G388,"")</f>
        <v>1093</v>
      </c>
      <c r="O388" t="str">
        <f>VLOOKUP(F388,'Country Mapping'!$A$1:$C$330,2,FALSE)</f>
        <v>Oceania</v>
      </c>
      <c r="P388" t="str">
        <f>VLOOKUP(F388,'Country Mapping'!$A$1:$C$330,3,FALSE)</f>
        <v>Asia</v>
      </c>
    </row>
    <row r="389" spans="1:16" x14ac:dyDescent="0.25">
      <c r="A389" t="s">
        <v>304</v>
      </c>
      <c r="B389" t="s">
        <v>3004</v>
      </c>
      <c r="C389" t="str">
        <f>VLOOKUP(B389,'Weight Classes'!$N$2:$O$18,2,FALSE)</f>
        <v>Light flyweight</v>
      </c>
      <c r="D389">
        <f t="shared" si="20"/>
        <v>2</v>
      </c>
      <c r="E389" t="s">
        <v>2937</v>
      </c>
      <c r="F389" t="s">
        <v>765</v>
      </c>
      <c r="G389" s="1">
        <v>31753</v>
      </c>
      <c r="H389" t="s">
        <v>2865</v>
      </c>
      <c r="I389">
        <v>3</v>
      </c>
      <c r="J389">
        <v>698</v>
      </c>
      <c r="L389" t="s">
        <v>2938</v>
      </c>
      <c r="M389" s="1">
        <f t="shared" si="19"/>
        <v>32451</v>
      </c>
      <c r="N389">
        <f t="shared" si="21"/>
        <v>698</v>
      </c>
      <c r="O389" t="str">
        <f>VLOOKUP(F389,'Country Mapping'!$A$1:$C$330,2,FALSE)</f>
        <v>East Asia</v>
      </c>
      <c r="P389" t="str">
        <f>VLOOKUP(F389,'Country Mapping'!$A$1:$C$330,3,FALSE)</f>
        <v>Asia</v>
      </c>
    </row>
    <row r="390" spans="1:16" x14ac:dyDescent="0.25">
      <c r="A390" t="s">
        <v>304</v>
      </c>
      <c r="B390" t="s">
        <v>3004</v>
      </c>
      <c r="C390" t="str">
        <f>VLOOKUP(B390,'Weight Classes'!$N$2:$O$18,2,FALSE)</f>
        <v>Light flyweight</v>
      </c>
      <c r="D390">
        <f t="shared" si="20"/>
        <v>3</v>
      </c>
      <c r="E390" t="s">
        <v>2939</v>
      </c>
      <c r="F390" t="s">
        <v>781</v>
      </c>
      <c r="G390" s="1">
        <v>32451</v>
      </c>
      <c r="H390" t="s">
        <v>2940</v>
      </c>
      <c r="I390">
        <v>0</v>
      </c>
      <c r="J390">
        <v>179</v>
      </c>
      <c r="M390" s="1">
        <f t="shared" si="19"/>
        <v>32630</v>
      </c>
      <c r="N390">
        <f t="shared" si="21"/>
        <v>179</v>
      </c>
      <c r="O390" t="str">
        <f>VLOOKUP(F390,'Country Mapping'!$A$1:$C$330,2,FALSE)</f>
        <v>Oceania</v>
      </c>
      <c r="P390" t="str">
        <f>VLOOKUP(F390,'Country Mapping'!$A$1:$C$330,3,FALSE)</f>
        <v>Asia</v>
      </c>
    </row>
    <row r="391" spans="1:16" x14ac:dyDescent="0.25">
      <c r="A391" t="s">
        <v>304</v>
      </c>
      <c r="B391" t="s">
        <v>3004</v>
      </c>
      <c r="C391" t="str">
        <f>VLOOKUP(B391,'Weight Classes'!$N$2:$O$18,2,FALSE)</f>
        <v>Light flyweight</v>
      </c>
      <c r="D391">
        <f t="shared" si="20"/>
        <v>4</v>
      </c>
      <c r="E391" t="s">
        <v>1658</v>
      </c>
      <c r="F391" t="s">
        <v>790</v>
      </c>
      <c r="G391" s="1">
        <v>32630</v>
      </c>
      <c r="H391" t="s">
        <v>2153</v>
      </c>
      <c r="I391">
        <v>3</v>
      </c>
      <c r="J391">
        <v>489</v>
      </c>
      <c r="M391" s="1">
        <f t="shared" si="19"/>
        <v>33083</v>
      </c>
      <c r="N391">
        <f t="shared" si="21"/>
        <v>453</v>
      </c>
      <c r="O391" t="str">
        <f>VLOOKUP(F391,'Country Mapping'!$A$1:$C$330,2,FALSE)</f>
        <v>Oceania</v>
      </c>
      <c r="P391" t="str">
        <f>VLOOKUP(F391,'Country Mapping'!$A$1:$C$330,3,FALSE)</f>
        <v>Asia</v>
      </c>
    </row>
    <row r="392" spans="1:16" x14ac:dyDescent="0.25">
      <c r="A392" t="s">
        <v>304</v>
      </c>
      <c r="B392" t="s">
        <v>3004</v>
      </c>
      <c r="C392" t="str">
        <f>VLOOKUP(B392,'Weight Classes'!$N$2:$O$18,2,FALSE)</f>
        <v>Light flyweight</v>
      </c>
      <c r="D392">
        <f t="shared" si="20"/>
        <v>5</v>
      </c>
      <c r="E392" t="s">
        <v>1690</v>
      </c>
      <c r="F392" t="s">
        <v>734</v>
      </c>
      <c r="G392" s="1">
        <v>33083</v>
      </c>
      <c r="H392" t="s">
        <v>2941</v>
      </c>
      <c r="I392">
        <v>9</v>
      </c>
      <c r="J392">
        <v>1301</v>
      </c>
      <c r="M392" s="1">
        <f t="shared" si="19"/>
        <v>34384</v>
      </c>
      <c r="N392">
        <f t="shared" si="21"/>
        <v>1301</v>
      </c>
      <c r="O392" t="str">
        <f>VLOOKUP(F392,'Country Mapping'!$A$1:$C$330,2,FALSE)</f>
        <v>North America</v>
      </c>
      <c r="P392" t="str">
        <f>VLOOKUP(F392,'Country Mapping'!$A$1:$C$330,3,FALSE)</f>
        <v>North America</v>
      </c>
    </row>
    <row r="393" spans="1:16" x14ac:dyDescent="0.25">
      <c r="A393" t="s">
        <v>304</v>
      </c>
      <c r="B393" t="s">
        <v>3004</v>
      </c>
      <c r="C393" t="str">
        <f>VLOOKUP(B393,'Weight Classes'!$N$2:$O$18,2,FALSE)</f>
        <v>Light flyweight</v>
      </c>
      <c r="D393">
        <f t="shared" si="20"/>
        <v>6</v>
      </c>
      <c r="E393" t="s">
        <v>1686</v>
      </c>
      <c r="F393" t="s">
        <v>768</v>
      </c>
      <c r="G393" s="1">
        <v>34384</v>
      </c>
      <c r="H393" t="s">
        <v>2642</v>
      </c>
      <c r="I393">
        <v>3</v>
      </c>
      <c r="J393">
        <v>511</v>
      </c>
      <c r="M393" s="1">
        <f t="shared" si="19"/>
        <v>34895</v>
      </c>
      <c r="N393">
        <f t="shared" si="21"/>
        <v>511</v>
      </c>
      <c r="O393" t="str">
        <f>VLOOKUP(F393,'Country Mapping'!$A$1:$C$330,2,FALSE)</f>
        <v>North America</v>
      </c>
      <c r="P393" t="str">
        <f>VLOOKUP(F393,'Country Mapping'!$A$1:$C$330,3,FALSE)</f>
        <v>North America</v>
      </c>
    </row>
    <row r="394" spans="1:16" x14ac:dyDescent="0.25">
      <c r="A394" t="s">
        <v>304</v>
      </c>
      <c r="B394" t="s">
        <v>3004</v>
      </c>
      <c r="C394" t="str">
        <f>VLOOKUP(B394,'Weight Classes'!$N$2:$O$18,2,FALSE)</f>
        <v>Light flyweight</v>
      </c>
      <c r="D394">
        <f t="shared" si="20"/>
        <v>7</v>
      </c>
      <c r="E394" t="s">
        <v>1692</v>
      </c>
      <c r="F394" t="s">
        <v>790</v>
      </c>
      <c r="G394" s="1">
        <v>34895</v>
      </c>
      <c r="H394" t="s">
        <v>2642</v>
      </c>
      <c r="I394">
        <v>1</v>
      </c>
      <c r="J394">
        <v>138</v>
      </c>
      <c r="K394" s="1">
        <v>35004</v>
      </c>
      <c r="L394" t="s">
        <v>2942</v>
      </c>
      <c r="M394" s="1">
        <f t="shared" si="19"/>
        <v>35140</v>
      </c>
      <c r="N394">
        <f t="shared" si="21"/>
        <v>245</v>
      </c>
      <c r="O394" t="str">
        <f>VLOOKUP(F394,'Country Mapping'!$A$1:$C$330,2,FALSE)</f>
        <v>Oceania</v>
      </c>
      <c r="P394" t="str">
        <f>VLOOKUP(F394,'Country Mapping'!$A$1:$C$330,3,FALSE)</f>
        <v>Asia</v>
      </c>
    </row>
    <row r="395" spans="1:16" x14ac:dyDescent="0.25">
      <c r="A395" t="s">
        <v>304</v>
      </c>
      <c r="B395" t="s">
        <v>3004</v>
      </c>
      <c r="C395" t="str">
        <f>VLOOKUP(B395,'Weight Classes'!$N$2:$O$18,2,FALSE)</f>
        <v>Light flyweight</v>
      </c>
      <c r="D395">
        <f t="shared" si="20"/>
        <v>8</v>
      </c>
      <c r="E395" t="s">
        <v>2943</v>
      </c>
      <c r="F395" t="s">
        <v>734</v>
      </c>
      <c r="G395" s="1">
        <v>35140</v>
      </c>
      <c r="H395" t="s">
        <v>2352</v>
      </c>
      <c r="I395">
        <v>2</v>
      </c>
      <c r="J395">
        <v>308</v>
      </c>
      <c r="L395" t="s">
        <v>2944</v>
      </c>
      <c r="M395" s="1">
        <f t="shared" si="19"/>
        <v>35448</v>
      </c>
      <c r="N395">
        <f t="shared" si="21"/>
        <v>308</v>
      </c>
      <c r="O395" t="str">
        <f>VLOOKUP(F395,'Country Mapping'!$A$1:$C$330,2,FALSE)</f>
        <v>North America</v>
      </c>
      <c r="P395" t="str">
        <f>VLOOKUP(F395,'Country Mapping'!$A$1:$C$330,3,FALSE)</f>
        <v>North America</v>
      </c>
    </row>
    <row r="396" spans="1:16" x14ac:dyDescent="0.25">
      <c r="A396" t="s">
        <v>304</v>
      </c>
      <c r="B396" t="s">
        <v>3004</v>
      </c>
      <c r="C396" t="str">
        <f>VLOOKUP(B396,'Weight Classes'!$N$2:$O$18,2,FALSE)</f>
        <v>Light flyweight</v>
      </c>
      <c r="D396">
        <f t="shared" si="20"/>
        <v>9</v>
      </c>
      <c r="E396" t="s">
        <v>2945</v>
      </c>
      <c r="F396" t="s">
        <v>770</v>
      </c>
      <c r="G396" s="1">
        <v>35448</v>
      </c>
      <c r="H396" t="s">
        <v>2353</v>
      </c>
      <c r="I396">
        <v>0</v>
      </c>
      <c r="J396">
        <v>111</v>
      </c>
      <c r="K396" s="1">
        <v>35559</v>
      </c>
      <c r="L396" t="s">
        <v>2946</v>
      </c>
      <c r="M396" s="1">
        <f t="shared" si="19"/>
        <v>35777</v>
      </c>
      <c r="N396">
        <f t="shared" si="21"/>
        <v>329</v>
      </c>
      <c r="O396" t="str">
        <f>VLOOKUP(F396,'Country Mapping'!$A$1:$C$330,2,FALSE)</f>
        <v>South America</v>
      </c>
      <c r="P396" t="str">
        <f>VLOOKUP(F396,'Country Mapping'!$A$1:$C$330,3,FALSE)</f>
        <v>South America</v>
      </c>
    </row>
    <row r="397" spans="1:16" x14ac:dyDescent="0.25">
      <c r="A397" t="s">
        <v>304</v>
      </c>
      <c r="B397" t="s">
        <v>3004</v>
      </c>
      <c r="C397" t="str">
        <f>VLOOKUP(B397,'Weight Classes'!$N$2:$O$18,2,FALSE)</f>
        <v>Light flyweight</v>
      </c>
      <c r="D397">
        <f t="shared" si="20"/>
        <v>10</v>
      </c>
      <c r="E397" t="s">
        <v>2947</v>
      </c>
      <c r="F397" t="s">
        <v>770</v>
      </c>
      <c r="G397" s="1">
        <v>35777</v>
      </c>
      <c r="H397" t="s">
        <v>2748</v>
      </c>
      <c r="I397">
        <v>1</v>
      </c>
      <c r="J397">
        <v>258</v>
      </c>
      <c r="K397" s="1">
        <v>36035</v>
      </c>
      <c r="L397" t="s">
        <v>3039</v>
      </c>
      <c r="M397" s="1">
        <f t="shared" si="19"/>
        <v>36147</v>
      </c>
      <c r="N397">
        <f t="shared" si="21"/>
        <v>370</v>
      </c>
      <c r="O397" t="str">
        <f>VLOOKUP(F397,'Country Mapping'!$A$1:$C$330,2,FALSE)</f>
        <v>South America</v>
      </c>
      <c r="P397" t="str">
        <f>VLOOKUP(F397,'Country Mapping'!$A$1:$C$330,3,FALSE)</f>
        <v>South America</v>
      </c>
    </row>
    <row r="398" spans="1:16" x14ac:dyDescent="0.25">
      <c r="A398" t="s">
        <v>304</v>
      </c>
      <c r="B398" t="s">
        <v>3004</v>
      </c>
      <c r="C398" t="str">
        <f>VLOOKUP(B398,'Weight Classes'!$N$2:$O$18,2,FALSE)</f>
        <v>Light flyweight</v>
      </c>
      <c r="D398">
        <f t="shared" si="20"/>
        <v>11</v>
      </c>
      <c r="E398" t="s">
        <v>2948</v>
      </c>
      <c r="F398" t="s">
        <v>734</v>
      </c>
      <c r="G398" s="1">
        <v>36147</v>
      </c>
      <c r="H398" t="s">
        <v>2950</v>
      </c>
      <c r="I398">
        <v>1</v>
      </c>
      <c r="J398">
        <v>288</v>
      </c>
      <c r="L398" t="s">
        <v>2949</v>
      </c>
      <c r="M398" s="1">
        <f t="shared" si="19"/>
        <v>36435</v>
      </c>
      <c r="N398">
        <f t="shared" si="21"/>
        <v>288</v>
      </c>
      <c r="O398" t="str">
        <f>VLOOKUP(F398,'Country Mapping'!$A$1:$C$330,2,FALSE)</f>
        <v>North America</v>
      </c>
      <c r="P398" t="str">
        <f>VLOOKUP(F398,'Country Mapping'!$A$1:$C$330,3,FALSE)</f>
        <v>North America</v>
      </c>
    </row>
    <row r="399" spans="1:16" x14ac:dyDescent="0.25">
      <c r="A399" t="s">
        <v>304</v>
      </c>
      <c r="B399" t="s">
        <v>3004</v>
      </c>
      <c r="C399" t="str">
        <f>VLOOKUP(B399,'Weight Classes'!$N$2:$O$18,2,FALSE)</f>
        <v>Light flyweight</v>
      </c>
      <c r="D399">
        <f t="shared" si="20"/>
        <v>12</v>
      </c>
      <c r="E399" t="s">
        <v>320</v>
      </c>
      <c r="F399" t="s">
        <v>768</v>
      </c>
      <c r="G399" s="1">
        <v>36435</v>
      </c>
      <c r="H399" t="s">
        <v>2353</v>
      </c>
      <c r="I399">
        <v>3</v>
      </c>
      <c r="J399">
        <v>1153</v>
      </c>
      <c r="K399" s="1">
        <v>37588</v>
      </c>
      <c r="L399" t="s">
        <v>2951</v>
      </c>
      <c r="M399" s="1">
        <f t="shared" si="19"/>
        <v>37667</v>
      </c>
      <c r="N399">
        <f t="shared" si="21"/>
        <v>1232</v>
      </c>
      <c r="O399" t="str">
        <f>VLOOKUP(F399,'Country Mapping'!$A$1:$C$330,2,FALSE)</f>
        <v>North America</v>
      </c>
      <c r="P399" t="str">
        <f>VLOOKUP(F399,'Country Mapping'!$A$1:$C$330,3,FALSE)</f>
        <v>North America</v>
      </c>
    </row>
    <row r="400" spans="1:16" x14ac:dyDescent="0.25">
      <c r="A400" t="s">
        <v>304</v>
      </c>
      <c r="B400" t="s">
        <v>3004</v>
      </c>
      <c r="C400" t="str">
        <f>VLOOKUP(B400,'Weight Classes'!$N$2:$O$18,2,FALSE)</f>
        <v>Light flyweight</v>
      </c>
      <c r="D400">
        <f t="shared" si="20"/>
        <v>13</v>
      </c>
      <c r="E400" t="s">
        <v>2952</v>
      </c>
      <c r="F400" t="s">
        <v>768</v>
      </c>
      <c r="G400" s="1">
        <v>37667</v>
      </c>
      <c r="H400" t="s">
        <v>2353</v>
      </c>
      <c r="I400">
        <v>2</v>
      </c>
      <c r="J400">
        <v>819</v>
      </c>
      <c r="L400" t="s">
        <v>2953</v>
      </c>
      <c r="M400" s="1">
        <f t="shared" si="19"/>
        <v>38486</v>
      </c>
      <c r="N400">
        <f t="shared" si="21"/>
        <v>819</v>
      </c>
      <c r="O400" t="str">
        <f>VLOOKUP(F400,'Country Mapping'!$A$1:$C$330,2,FALSE)</f>
        <v>North America</v>
      </c>
      <c r="P400" t="str">
        <f>VLOOKUP(F400,'Country Mapping'!$A$1:$C$330,3,FALSE)</f>
        <v>North America</v>
      </c>
    </row>
    <row r="401" spans="1:16" x14ac:dyDescent="0.25">
      <c r="A401" t="s">
        <v>304</v>
      </c>
      <c r="B401" t="s">
        <v>3004</v>
      </c>
      <c r="C401" t="str">
        <f>VLOOKUP(B401,'Weight Classes'!$N$2:$O$18,2,FALSE)</f>
        <v>Light flyweight</v>
      </c>
      <c r="D401">
        <f t="shared" si="20"/>
        <v>14</v>
      </c>
      <c r="E401" t="s">
        <v>2954</v>
      </c>
      <c r="F401" t="s">
        <v>734</v>
      </c>
      <c r="G401" s="1">
        <v>38486</v>
      </c>
      <c r="H401" t="s">
        <v>2353</v>
      </c>
      <c r="I401">
        <v>0</v>
      </c>
      <c r="J401">
        <v>238</v>
      </c>
      <c r="M401" s="1">
        <f t="shared" si="19"/>
        <v>38724</v>
      </c>
      <c r="N401">
        <f t="shared" si="21"/>
        <v>238</v>
      </c>
      <c r="O401" t="str">
        <f>VLOOKUP(F401,'Country Mapping'!$A$1:$C$330,2,FALSE)</f>
        <v>North America</v>
      </c>
      <c r="P401" t="str">
        <f>VLOOKUP(F401,'Country Mapping'!$A$1:$C$330,3,FALSE)</f>
        <v>North America</v>
      </c>
    </row>
    <row r="402" spans="1:16" x14ac:dyDescent="0.25">
      <c r="A402" t="s">
        <v>304</v>
      </c>
      <c r="B402" t="s">
        <v>3004</v>
      </c>
      <c r="C402" t="str">
        <f>VLOOKUP(B402,'Weight Classes'!$N$2:$O$18,2,FALSE)</f>
        <v>Light flyweight</v>
      </c>
      <c r="D402">
        <f t="shared" si="20"/>
        <v>15</v>
      </c>
      <c r="E402" t="s">
        <v>2955</v>
      </c>
      <c r="F402" t="s">
        <v>768</v>
      </c>
      <c r="G402" s="1">
        <v>38724</v>
      </c>
      <c r="H402" t="s">
        <v>2023</v>
      </c>
      <c r="I402">
        <v>9</v>
      </c>
      <c r="J402">
        <v>1198</v>
      </c>
      <c r="M402" s="1">
        <f t="shared" si="19"/>
        <v>39922</v>
      </c>
      <c r="N402">
        <f t="shared" si="21"/>
        <v>1198</v>
      </c>
      <c r="O402" t="str">
        <f>VLOOKUP(F402,'Country Mapping'!$A$1:$C$330,2,FALSE)</f>
        <v>North America</v>
      </c>
      <c r="P402" t="str">
        <f>VLOOKUP(F402,'Country Mapping'!$A$1:$C$330,3,FALSE)</f>
        <v>North America</v>
      </c>
    </row>
    <row r="403" spans="1:16" x14ac:dyDescent="0.25">
      <c r="A403" t="s">
        <v>304</v>
      </c>
      <c r="B403" t="s">
        <v>3004</v>
      </c>
      <c r="C403" t="str">
        <f>VLOOKUP(B403,'Weight Classes'!$N$2:$O$18,2,FALSE)</f>
        <v>Light flyweight</v>
      </c>
      <c r="D403">
        <f t="shared" si="20"/>
        <v>16</v>
      </c>
      <c r="E403" t="s">
        <v>1696</v>
      </c>
      <c r="F403" t="s">
        <v>734</v>
      </c>
      <c r="G403" s="1">
        <v>39922</v>
      </c>
      <c r="H403" t="s">
        <v>2956</v>
      </c>
      <c r="I403">
        <v>1</v>
      </c>
      <c r="J403">
        <v>279</v>
      </c>
      <c r="M403" s="1">
        <f t="shared" si="19"/>
        <v>40201</v>
      </c>
      <c r="N403">
        <f t="shared" si="21"/>
        <v>279</v>
      </c>
      <c r="O403" t="str">
        <f>VLOOKUP(F403,'Country Mapping'!$A$1:$C$330,2,FALSE)</f>
        <v>North America</v>
      </c>
      <c r="P403" t="str">
        <f>VLOOKUP(F403,'Country Mapping'!$A$1:$C$330,3,FALSE)</f>
        <v>North America</v>
      </c>
    </row>
    <row r="404" spans="1:16" x14ac:dyDescent="0.25">
      <c r="A404" t="s">
        <v>304</v>
      </c>
      <c r="B404" t="s">
        <v>3004</v>
      </c>
      <c r="C404" t="str">
        <f>VLOOKUP(B404,'Weight Classes'!$N$2:$O$18,2,FALSE)</f>
        <v>Light flyweight</v>
      </c>
      <c r="D404">
        <f t="shared" si="20"/>
        <v>17</v>
      </c>
      <c r="E404" t="s">
        <v>2957</v>
      </c>
      <c r="F404" t="s">
        <v>770</v>
      </c>
      <c r="G404" s="1">
        <v>40201</v>
      </c>
      <c r="H404" t="s">
        <v>2956</v>
      </c>
      <c r="I404">
        <v>0</v>
      </c>
      <c r="J404">
        <v>126</v>
      </c>
      <c r="M404" s="1">
        <f t="shared" si="19"/>
        <v>40327</v>
      </c>
      <c r="N404">
        <f t="shared" si="21"/>
        <v>126</v>
      </c>
      <c r="O404" t="str">
        <f>VLOOKUP(F404,'Country Mapping'!$A$1:$C$330,2,FALSE)</f>
        <v>South America</v>
      </c>
      <c r="P404" t="str">
        <f>VLOOKUP(F404,'Country Mapping'!$A$1:$C$330,3,FALSE)</f>
        <v>South America</v>
      </c>
    </row>
    <row r="405" spans="1:16" x14ac:dyDescent="0.25">
      <c r="A405" t="s">
        <v>304</v>
      </c>
      <c r="B405" t="s">
        <v>3004</v>
      </c>
      <c r="C405" t="str">
        <f>VLOOKUP(B405,'Weight Classes'!$N$2:$O$18,2,FALSE)</f>
        <v>Light flyweight</v>
      </c>
      <c r="D405">
        <f t="shared" si="20"/>
        <v>18</v>
      </c>
      <c r="E405" t="s">
        <v>2958</v>
      </c>
      <c r="F405" t="s">
        <v>756</v>
      </c>
      <c r="G405" s="1">
        <v>40327</v>
      </c>
      <c r="H405" t="s">
        <v>2200</v>
      </c>
      <c r="I405">
        <v>2</v>
      </c>
      <c r="J405">
        <v>336</v>
      </c>
      <c r="M405" s="1">
        <f t="shared" si="19"/>
        <v>40663</v>
      </c>
      <c r="N405">
        <f t="shared" si="21"/>
        <v>336</v>
      </c>
      <c r="O405" t="str">
        <f>VLOOKUP(F405,'Country Mapping'!$A$1:$C$330,2,FALSE)</f>
        <v>South America</v>
      </c>
      <c r="P405" t="str">
        <f>VLOOKUP(F405,'Country Mapping'!$A$1:$C$330,3,FALSE)</f>
        <v>South America</v>
      </c>
    </row>
    <row r="406" spans="1:16" x14ac:dyDescent="0.25">
      <c r="A406" t="s">
        <v>304</v>
      </c>
      <c r="B406" t="s">
        <v>3004</v>
      </c>
      <c r="C406" t="str">
        <f>VLOOKUP(B406,'Weight Classes'!$N$2:$O$18,2,FALSE)</f>
        <v>Light flyweight</v>
      </c>
      <c r="D406">
        <f t="shared" si="20"/>
        <v>19</v>
      </c>
      <c r="E406" t="s">
        <v>2959</v>
      </c>
      <c r="F406" t="s">
        <v>768</v>
      </c>
      <c r="G406" s="1">
        <v>40663</v>
      </c>
      <c r="H406" t="s">
        <v>1097</v>
      </c>
      <c r="I406">
        <v>1</v>
      </c>
      <c r="J406">
        <v>446</v>
      </c>
      <c r="K406" s="1">
        <v>41109</v>
      </c>
      <c r="L406" t="s">
        <v>2960</v>
      </c>
      <c r="M406" s="1">
        <f t="shared" si="19"/>
        <v>41109</v>
      </c>
      <c r="N406">
        <f t="shared" si="21"/>
        <v>446</v>
      </c>
      <c r="O406" t="str">
        <f>VLOOKUP(F406,'Country Mapping'!$A$1:$C$330,2,FALSE)</f>
        <v>North America</v>
      </c>
      <c r="P406" t="str">
        <f>VLOOKUP(F406,'Country Mapping'!$A$1:$C$330,3,FALSE)</f>
        <v>North America</v>
      </c>
    </row>
    <row r="407" spans="1:16" x14ac:dyDescent="0.25">
      <c r="A407" t="s">
        <v>304</v>
      </c>
      <c r="B407" t="s">
        <v>3004</v>
      </c>
      <c r="C407" t="str">
        <f>VLOOKUP(B407,'Weight Classes'!$N$2:$O$18,2,FALSE)</f>
        <v>Light flyweight</v>
      </c>
      <c r="D407">
        <f t="shared" si="20"/>
        <v>20</v>
      </c>
      <c r="E407" t="s">
        <v>2961</v>
      </c>
      <c r="F407" t="s">
        <v>781</v>
      </c>
      <c r="G407" s="1">
        <v>41109</v>
      </c>
      <c r="H407" t="s">
        <v>1072</v>
      </c>
      <c r="I407">
        <v>4</v>
      </c>
      <c r="J407">
        <v>652</v>
      </c>
      <c r="K407" s="1">
        <v>41761</v>
      </c>
      <c r="L407" t="s">
        <v>3041</v>
      </c>
      <c r="M407" s="1">
        <f t="shared" si="19"/>
        <v>41902</v>
      </c>
      <c r="N407">
        <f t="shared" si="21"/>
        <v>793</v>
      </c>
      <c r="O407" t="str">
        <f>VLOOKUP(F407,'Country Mapping'!$A$1:$C$330,2,FALSE)</f>
        <v>Oceania</v>
      </c>
      <c r="P407" t="str">
        <f>VLOOKUP(F407,'Country Mapping'!$A$1:$C$330,3,FALSE)</f>
        <v>Asia</v>
      </c>
    </row>
    <row r="408" spans="1:16" x14ac:dyDescent="0.25">
      <c r="A408" t="s">
        <v>304</v>
      </c>
      <c r="B408" t="s">
        <v>3004</v>
      </c>
      <c r="C408" t="str">
        <f>VLOOKUP(B408,'Weight Classes'!$N$2:$O$18,2,FALSE)</f>
        <v>Light flyweight</v>
      </c>
      <c r="D408">
        <f t="shared" si="20"/>
        <v>21</v>
      </c>
      <c r="E408" t="s">
        <v>2962</v>
      </c>
      <c r="F408" t="s">
        <v>768</v>
      </c>
      <c r="G408" s="1">
        <v>41902</v>
      </c>
      <c r="H408" t="s">
        <v>2183</v>
      </c>
      <c r="I408">
        <v>1</v>
      </c>
      <c r="J408">
        <v>465</v>
      </c>
      <c r="L408" t="s">
        <v>2963</v>
      </c>
      <c r="M408" s="1">
        <f t="shared" si="19"/>
        <v>42367</v>
      </c>
      <c r="N408">
        <f t="shared" si="21"/>
        <v>465</v>
      </c>
      <c r="O408" t="str">
        <f>VLOOKUP(F408,'Country Mapping'!$A$1:$C$330,2,FALSE)</f>
        <v>North America</v>
      </c>
      <c r="P408" t="str">
        <f>VLOOKUP(F408,'Country Mapping'!$A$1:$C$330,3,FALSE)</f>
        <v>North America</v>
      </c>
    </row>
    <row r="409" spans="1:16" x14ac:dyDescent="0.25">
      <c r="A409" t="s">
        <v>304</v>
      </c>
      <c r="B409" t="s">
        <v>3004</v>
      </c>
      <c r="C409" t="str">
        <f>VLOOKUP(B409,'Weight Classes'!$N$2:$O$18,2,FALSE)</f>
        <v>Light flyweight</v>
      </c>
      <c r="D409">
        <f t="shared" si="20"/>
        <v>22</v>
      </c>
      <c r="E409" t="s">
        <v>323</v>
      </c>
      <c r="F409" t="s">
        <v>771</v>
      </c>
      <c r="G409" s="1">
        <v>42367</v>
      </c>
      <c r="H409" t="s">
        <v>1075</v>
      </c>
      <c r="I409">
        <v>2</v>
      </c>
      <c r="J409">
        <v>509</v>
      </c>
      <c r="M409" s="1">
        <f t="shared" si="19"/>
        <v>42876</v>
      </c>
      <c r="N409">
        <f t="shared" si="21"/>
        <v>509</v>
      </c>
      <c r="O409" t="str">
        <f>VLOOKUP(F409,'Country Mapping'!$A$1:$C$330,2,FALSE)</f>
        <v>East Asia</v>
      </c>
      <c r="P409" t="str">
        <f>VLOOKUP(F409,'Country Mapping'!$A$1:$C$330,3,FALSE)</f>
        <v>Asia</v>
      </c>
    </row>
    <row r="410" spans="1:16" x14ac:dyDescent="0.25">
      <c r="A410" t="s">
        <v>304</v>
      </c>
      <c r="B410" t="s">
        <v>3004</v>
      </c>
      <c r="C410" t="str">
        <f>VLOOKUP(B410,'Weight Classes'!$N$2:$O$18,2,FALSE)</f>
        <v>Light flyweight</v>
      </c>
      <c r="D410">
        <f t="shared" si="20"/>
        <v>23</v>
      </c>
      <c r="E410" t="s">
        <v>2964</v>
      </c>
      <c r="F410" t="s">
        <v>781</v>
      </c>
      <c r="G410" s="1">
        <v>42876</v>
      </c>
      <c r="H410" t="s">
        <v>1075</v>
      </c>
      <c r="I410">
        <v>1</v>
      </c>
      <c r="J410">
        <v>1248</v>
      </c>
      <c r="M410" s="1">
        <f t="shared" si="19"/>
        <v>43100</v>
      </c>
      <c r="N410">
        <f t="shared" si="21"/>
        <v>224</v>
      </c>
      <c r="O410" t="str">
        <f>VLOOKUP(F410,'Country Mapping'!$A$1:$C$330,2,FALSE)</f>
        <v>Oceania</v>
      </c>
      <c r="P410" t="str">
        <f>VLOOKUP(F410,'Country Mapping'!$A$1:$C$330,3,FALSE)</f>
        <v>Asia</v>
      </c>
    </row>
    <row r="411" spans="1:16" x14ac:dyDescent="0.25">
      <c r="A411" t="s">
        <v>304</v>
      </c>
      <c r="B411" t="s">
        <v>3004</v>
      </c>
      <c r="C411" t="str">
        <f>VLOOKUP(B411,'Weight Classes'!$N$2:$O$18,2,FALSE)</f>
        <v>Light flyweight</v>
      </c>
      <c r="D411">
        <f t="shared" si="20"/>
        <v>24</v>
      </c>
      <c r="E411" t="s">
        <v>718</v>
      </c>
      <c r="F411" t="s">
        <v>771</v>
      </c>
      <c r="G411" s="1">
        <v>43100</v>
      </c>
      <c r="H411" t="s">
        <v>1075</v>
      </c>
      <c r="I411">
        <v>0</v>
      </c>
      <c r="J411">
        <v>140</v>
      </c>
      <c r="M411" s="1">
        <f t="shared" si="19"/>
        <v>43240</v>
      </c>
      <c r="N411">
        <f t="shared" si="21"/>
        <v>140</v>
      </c>
      <c r="O411" t="str">
        <f>VLOOKUP(F411,'Country Mapping'!$A$1:$C$330,2,FALSE)</f>
        <v>East Asia</v>
      </c>
      <c r="P411" t="str">
        <f>VLOOKUP(F411,'Country Mapping'!$A$1:$C$330,3,FALSE)</f>
        <v>Asia</v>
      </c>
    </row>
    <row r="412" spans="1:16" x14ac:dyDescent="0.25">
      <c r="A412" t="s">
        <v>304</v>
      </c>
      <c r="B412" t="s">
        <v>3004</v>
      </c>
      <c r="C412" t="str">
        <f>VLOOKUP(B412,'Weight Classes'!$N$2:$O$18,2,FALSE)</f>
        <v>Light flyweight</v>
      </c>
      <c r="D412">
        <f t="shared" si="20"/>
        <v>25</v>
      </c>
      <c r="E412" t="s">
        <v>324</v>
      </c>
      <c r="F412" t="s">
        <v>735</v>
      </c>
      <c r="G412" s="1">
        <v>43240</v>
      </c>
      <c r="H412" t="s">
        <v>1075</v>
      </c>
      <c r="I412">
        <v>0</v>
      </c>
      <c r="J412">
        <v>65</v>
      </c>
      <c r="K412" s="1">
        <v>43305</v>
      </c>
      <c r="L412" t="s">
        <v>2965</v>
      </c>
      <c r="M412" s="1">
        <f t="shared" si="19"/>
        <v>43402</v>
      </c>
      <c r="N412">
        <f t="shared" si="21"/>
        <v>162</v>
      </c>
      <c r="O412" t="str">
        <f>VLOOKUP(F412,'Country Mapping'!$A$1:$C$330,2,FALSE)</f>
        <v>Sub-Saharan Africa</v>
      </c>
      <c r="P412" t="str">
        <f>VLOOKUP(F412,'Country Mapping'!$A$1:$C$330,3,FALSE)</f>
        <v>Africa</v>
      </c>
    </row>
    <row r="413" spans="1:16" x14ac:dyDescent="0.25">
      <c r="A413" t="s">
        <v>304</v>
      </c>
      <c r="B413" t="s">
        <v>3004</v>
      </c>
      <c r="C413" t="str">
        <f>VLOOKUP(B413,'Weight Classes'!$N$2:$O$18,2,FALSE)</f>
        <v>Light flyweight</v>
      </c>
      <c r="D413">
        <f t="shared" si="20"/>
        <v>26</v>
      </c>
      <c r="E413" t="s">
        <v>2966</v>
      </c>
      <c r="F413" t="s">
        <v>775</v>
      </c>
      <c r="G413" s="1">
        <v>43402</v>
      </c>
      <c r="H413" t="s">
        <v>2968</v>
      </c>
      <c r="I413">
        <v>1</v>
      </c>
      <c r="J413">
        <v>722</v>
      </c>
      <c r="L413" t="s">
        <v>2967</v>
      </c>
      <c r="M413" s="1" t="str">
        <f t="shared" si="19"/>
        <v/>
      </c>
      <c r="N413" t="str">
        <f t="shared" si="21"/>
        <v/>
      </c>
      <c r="O413" t="str">
        <f>VLOOKUP(F413,'Country Mapping'!$A$1:$C$330,2,FALSE)</f>
        <v>Central America</v>
      </c>
      <c r="P413" t="str">
        <f>VLOOKUP(F413,'Country Mapping'!$A$1:$C$330,3,FALSE)</f>
        <v>North America</v>
      </c>
    </row>
    <row r="414" spans="1:16" x14ac:dyDescent="0.25">
      <c r="A414" t="s">
        <v>304</v>
      </c>
      <c r="B414" t="s">
        <v>3005</v>
      </c>
      <c r="C414" t="str">
        <f>VLOOKUP(B414,'Weight Classes'!$N$2:$O$18,2,FALSE)</f>
        <v>Minimumweight</v>
      </c>
      <c r="D414">
        <f t="shared" si="20"/>
        <v>1</v>
      </c>
      <c r="E414" t="s">
        <v>2969</v>
      </c>
      <c r="F414" t="s">
        <v>765</v>
      </c>
      <c r="G414" s="1">
        <v>31942</v>
      </c>
      <c r="H414" t="s">
        <v>2970</v>
      </c>
      <c r="I414">
        <v>0</v>
      </c>
      <c r="J414">
        <v>200</v>
      </c>
      <c r="K414" s="1">
        <v>32112</v>
      </c>
      <c r="L414" t="s">
        <v>3042</v>
      </c>
      <c r="M414" s="1">
        <f t="shared" si="19"/>
        <v>32226</v>
      </c>
      <c r="N414">
        <f t="shared" si="21"/>
        <v>284</v>
      </c>
      <c r="O414" t="str">
        <f>VLOOKUP(F414,'Country Mapping'!$A$1:$C$330,2,FALSE)</f>
        <v>East Asia</v>
      </c>
      <c r="P414" t="str">
        <f>VLOOKUP(F414,'Country Mapping'!$A$1:$C$330,3,FALSE)</f>
        <v>Asia</v>
      </c>
    </row>
    <row r="415" spans="1:16" x14ac:dyDescent="0.25">
      <c r="A415" t="s">
        <v>304</v>
      </c>
      <c r="B415" t="s">
        <v>3005</v>
      </c>
      <c r="C415" t="str">
        <f>VLOOKUP(B415,'Weight Classes'!$N$2:$O$18,2,FALSE)</f>
        <v>Minimumweight</v>
      </c>
      <c r="D415">
        <f t="shared" si="20"/>
        <v>2</v>
      </c>
      <c r="E415" t="s">
        <v>306</v>
      </c>
      <c r="F415" t="s">
        <v>790</v>
      </c>
      <c r="G415" s="1">
        <v>32226</v>
      </c>
      <c r="H415" t="s">
        <v>2153</v>
      </c>
      <c r="I415">
        <v>2</v>
      </c>
      <c r="J415">
        <v>450</v>
      </c>
      <c r="L415" t="s">
        <v>2971</v>
      </c>
      <c r="M415" s="1">
        <f t="shared" si="19"/>
        <v>32676</v>
      </c>
      <c r="N415">
        <f t="shared" si="21"/>
        <v>450</v>
      </c>
      <c r="O415" t="str">
        <f>VLOOKUP(F415,'Country Mapping'!$A$1:$C$330,2,FALSE)</f>
        <v>Oceania</v>
      </c>
      <c r="P415" t="str">
        <f>VLOOKUP(F415,'Country Mapping'!$A$1:$C$330,3,FALSE)</f>
        <v>Asia</v>
      </c>
    </row>
    <row r="416" spans="1:16" x14ac:dyDescent="0.25">
      <c r="A416" t="s">
        <v>304</v>
      </c>
      <c r="B416" t="s">
        <v>3005</v>
      </c>
      <c r="C416" t="str">
        <f>VLOOKUP(B416,'Weight Classes'!$N$2:$O$18,2,FALSE)</f>
        <v>Minimumweight</v>
      </c>
      <c r="D416">
        <f t="shared" si="20"/>
        <v>3</v>
      </c>
      <c r="E416" t="s">
        <v>307</v>
      </c>
      <c r="F416" t="s">
        <v>829</v>
      </c>
      <c r="G416" s="1">
        <v>32676</v>
      </c>
      <c r="H416" t="s">
        <v>2858</v>
      </c>
      <c r="I416">
        <v>0</v>
      </c>
      <c r="J416">
        <v>96</v>
      </c>
      <c r="M416" s="1">
        <f t="shared" si="19"/>
        <v>32772</v>
      </c>
      <c r="N416">
        <f t="shared" si="21"/>
        <v>96</v>
      </c>
      <c r="O416" t="str">
        <f>VLOOKUP(F416,'Country Mapping'!$A$1:$C$330,2,FALSE)</f>
        <v>Oceania</v>
      </c>
      <c r="P416" t="str">
        <f>VLOOKUP(F416,'Country Mapping'!$A$1:$C$330,3,FALSE)</f>
        <v>Asia</v>
      </c>
    </row>
    <row r="417" spans="1:16" x14ac:dyDescent="0.25">
      <c r="A417" t="s">
        <v>304</v>
      </c>
      <c r="B417" t="s">
        <v>3005</v>
      </c>
      <c r="C417" t="str">
        <f>VLOOKUP(B417,'Weight Classes'!$N$2:$O$18,2,FALSE)</f>
        <v>Minimumweight</v>
      </c>
      <c r="D417">
        <f t="shared" si="20"/>
        <v>4</v>
      </c>
      <c r="E417" t="s">
        <v>2972</v>
      </c>
      <c r="F417" t="s">
        <v>781</v>
      </c>
      <c r="G417" s="1">
        <v>32772</v>
      </c>
      <c r="H417" t="s">
        <v>2860</v>
      </c>
      <c r="I417">
        <v>0</v>
      </c>
      <c r="J417">
        <v>154</v>
      </c>
      <c r="M417" s="1">
        <f t="shared" si="19"/>
        <v>32926</v>
      </c>
      <c r="N417">
        <f t="shared" si="21"/>
        <v>154</v>
      </c>
      <c r="O417" t="str">
        <f>VLOOKUP(F417,'Country Mapping'!$A$1:$C$330,2,FALSE)</f>
        <v>Oceania</v>
      </c>
      <c r="P417" t="str">
        <f>VLOOKUP(F417,'Country Mapping'!$A$1:$C$330,3,FALSE)</f>
        <v>Asia</v>
      </c>
    </row>
    <row r="418" spans="1:16" x14ac:dyDescent="0.25">
      <c r="A418" t="s">
        <v>304</v>
      </c>
      <c r="B418" t="s">
        <v>3005</v>
      </c>
      <c r="C418" t="str">
        <f>VLOOKUP(B418,'Weight Classes'!$N$2:$O$18,2,FALSE)</f>
        <v>Minimumweight</v>
      </c>
      <c r="D418">
        <f t="shared" si="20"/>
        <v>5</v>
      </c>
      <c r="E418" t="s">
        <v>308</v>
      </c>
      <c r="F418" t="s">
        <v>781</v>
      </c>
      <c r="G418" s="1">
        <v>32926</v>
      </c>
      <c r="H418" t="s">
        <v>1258</v>
      </c>
      <c r="I418">
        <v>7</v>
      </c>
      <c r="J418">
        <v>927</v>
      </c>
      <c r="M418" s="1">
        <f t="shared" si="19"/>
        <v>33853</v>
      </c>
      <c r="N418">
        <f t="shared" si="21"/>
        <v>927</v>
      </c>
      <c r="O418" t="str">
        <f>VLOOKUP(F418,'Country Mapping'!$A$1:$C$330,2,FALSE)</f>
        <v>Oceania</v>
      </c>
      <c r="P418" t="str">
        <f>VLOOKUP(F418,'Country Mapping'!$A$1:$C$330,3,FALSE)</f>
        <v>Asia</v>
      </c>
    </row>
    <row r="419" spans="1:16" x14ac:dyDescent="0.25">
      <c r="A419" t="s">
        <v>304</v>
      </c>
      <c r="B419" t="s">
        <v>3005</v>
      </c>
      <c r="C419" t="str">
        <f>VLOOKUP(B419,'Weight Classes'!$N$2:$O$18,2,FALSE)</f>
        <v>Minimumweight</v>
      </c>
      <c r="D419">
        <f t="shared" si="20"/>
        <v>6</v>
      </c>
      <c r="E419" t="s">
        <v>2973</v>
      </c>
      <c r="F419" t="s">
        <v>781</v>
      </c>
      <c r="G419" s="1">
        <v>33853</v>
      </c>
      <c r="H419" t="s">
        <v>2974</v>
      </c>
      <c r="I419">
        <v>0</v>
      </c>
      <c r="J419">
        <v>95</v>
      </c>
      <c r="M419" s="1">
        <f t="shared" si="19"/>
        <v>33948</v>
      </c>
      <c r="N419">
        <f t="shared" si="21"/>
        <v>95</v>
      </c>
      <c r="O419" t="str">
        <f>VLOOKUP(F419,'Country Mapping'!$A$1:$C$330,2,FALSE)</f>
        <v>Oceania</v>
      </c>
      <c r="P419" t="str">
        <f>VLOOKUP(F419,'Country Mapping'!$A$1:$C$330,3,FALSE)</f>
        <v>Asia</v>
      </c>
    </row>
    <row r="420" spans="1:16" x14ac:dyDescent="0.25">
      <c r="A420" t="s">
        <v>304</v>
      </c>
      <c r="B420" t="s">
        <v>3005</v>
      </c>
      <c r="C420" t="str">
        <f>VLOOKUP(B420,'Weight Classes'!$N$2:$O$18,2,FALSE)</f>
        <v>Minimumweight</v>
      </c>
      <c r="D420">
        <f t="shared" si="20"/>
        <v>7</v>
      </c>
      <c r="E420" t="s">
        <v>309</v>
      </c>
      <c r="F420" t="s">
        <v>790</v>
      </c>
      <c r="G420" s="1">
        <v>33948</v>
      </c>
      <c r="H420" t="s">
        <v>1258</v>
      </c>
      <c r="I420">
        <v>12</v>
      </c>
      <c r="J420">
        <v>1191</v>
      </c>
      <c r="K420" s="1">
        <v>35125</v>
      </c>
      <c r="L420" t="s">
        <v>2975</v>
      </c>
      <c r="M420" s="1">
        <f t="shared" si="19"/>
        <v>35203</v>
      </c>
      <c r="N420">
        <f t="shared" si="21"/>
        <v>1255</v>
      </c>
      <c r="O420" t="str">
        <f>VLOOKUP(F420,'Country Mapping'!$A$1:$C$330,2,FALSE)</f>
        <v>Oceania</v>
      </c>
      <c r="P420" t="str">
        <f>VLOOKUP(F420,'Country Mapping'!$A$1:$C$330,3,FALSE)</f>
        <v>Asia</v>
      </c>
    </row>
    <row r="421" spans="1:16" x14ac:dyDescent="0.25">
      <c r="A421" t="s">
        <v>304</v>
      </c>
      <c r="B421" t="s">
        <v>3005</v>
      </c>
      <c r="C421" t="str">
        <f>VLOOKUP(B421,'Weight Classes'!$N$2:$O$18,2,FALSE)</f>
        <v>Minimumweight</v>
      </c>
      <c r="D421">
        <f t="shared" si="20"/>
        <v>8</v>
      </c>
      <c r="E421" t="s">
        <v>2976</v>
      </c>
      <c r="F421" t="s">
        <v>790</v>
      </c>
      <c r="G421" s="1">
        <v>35203</v>
      </c>
      <c r="H421" t="s">
        <v>2978</v>
      </c>
      <c r="I421">
        <v>7</v>
      </c>
      <c r="J421">
        <v>588</v>
      </c>
      <c r="L421" t="s">
        <v>2977</v>
      </c>
      <c r="M421" s="1">
        <f t="shared" si="19"/>
        <v>35791</v>
      </c>
      <c r="N421">
        <f t="shared" si="21"/>
        <v>588</v>
      </c>
      <c r="O421" t="str">
        <f>VLOOKUP(F421,'Country Mapping'!$A$1:$C$330,2,FALSE)</f>
        <v>Oceania</v>
      </c>
      <c r="P421" t="str">
        <f>VLOOKUP(F421,'Country Mapping'!$A$1:$C$330,3,FALSE)</f>
        <v>Asia</v>
      </c>
    </row>
    <row r="422" spans="1:16" x14ac:dyDescent="0.25">
      <c r="A422" t="s">
        <v>304</v>
      </c>
      <c r="B422" t="s">
        <v>3005</v>
      </c>
      <c r="C422" t="str">
        <f>VLOOKUP(B422,'Weight Classes'!$N$2:$O$18,2,FALSE)</f>
        <v>Minimumweight</v>
      </c>
      <c r="D422">
        <f t="shared" si="20"/>
        <v>9</v>
      </c>
      <c r="E422" t="s">
        <v>310</v>
      </c>
      <c r="F422" t="s">
        <v>735</v>
      </c>
      <c r="G422" s="1">
        <v>35791</v>
      </c>
      <c r="H422" t="s">
        <v>2979</v>
      </c>
      <c r="I422">
        <v>5</v>
      </c>
      <c r="J422">
        <v>734</v>
      </c>
      <c r="K422" s="1">
        <v>36831</v>
      </c>
      <c r="L422" t="s">
        <v>2980</v>
      </c>
      <c r="M422" s="1">
        <f t="shared" si="19"/>
        <v>37010</v>
      </c>
      <c r="N422">
        <f t="shared" si="21"/>
        <v>1219</v>
      </c>
      <c r="O422" t="str">
        <f>VLOOKUP(F422,'Country Mapping'!$A$1:$C$330,2,FALSE)</f>
        <v>Sub-Saharan Africa</v>
      </c>
      <c r="P422" t="str">
        <f>VLOOKUP(F422,'Country Mapping'!$A$1:$C$330,3,FALSE)</f>
        <v>Africa</v>
      </c>
    </row>
    <row r="423" spans="1:16" x14ac:dyDescent="0.25">
      <c r="A423" t="s">
        <v>304</v>
      </c>
      <c r="B423" t="s">
        <v>3005</v>
      </c>
      <c r="C423" t="str">
        <f>VLOOKUP(B423,'Weight Classes'!$N$2:$O$18,2,FALSE)</f>
        <v>Minimumweight</v>
      </c>
      <c r="D423">
        <f t="shared" si="20"/>
        <v>10</v>
      </c>
      <c r="E423" t="s">
        <v>311</v>
      </c>
      <c r="F423" t="s">
        <v>768</v>
      </c>
      <c r="G423" s="1">
        <v>37010</v>
      </c>
      <c r="H423" t="s">
        <v>2982</v>
      </c>
      <c r="I423">
        <v>1</v>
      </c>
      <c r="J423">
        <v>467</v>
      </c>
      <c r="L423" t="s">
        <v>2981</v>
      </c>
      <c r="M423" s="1">
        <f t="shared" si="19"/>
        <v>37477</v>
      </c>
      <c r="N423">
        <f t="shared" si="21"/>
        <v>467</v>
      </c>
      <c r="O423" t="str">
        <f>VLOOKUP(F423,'Country Mapping'!$A$1:$C$330,2,FALSE)</f>
        <v>North America</v>
      </c>
      <c r="P423" t="str">
        <f>VLOOKUP(F423,'Country Mapping'!$A$1:$C$330,3,FALSE)</f>
        <v>North America</v>
      </c>
    </row>
    <row r="424" spans="1:16" x14ac:dyDescent="0.25">
      <c r="A424" t="s">
        <v>304</v>
      </c>
      <c r="B424" t="s">
        <v>3005</v>
      </c>
      <c r="C424" t="str">
        <f>VLOOKUP(B424,'Weight Classes'!$N$2:$O$18,2,FALSE)</f>
        <v>Minimumweight</v>
      </c>
      <c r="D424">
        <f t="shared" si="20"/>
        <v>11</v>
      </c>
      <c r="E424" t="s">
        <v>312</v>
      </c>
      <c r="F424" t="s">
        <v>770</v>
      </c>
      <c r="G424" s="1">
        <v>37477</v>
      </c>
      <c r="H424" t="s">
        <v>2352</v>
      </c>
      <c r="I424">
        <v>1</v>
      </c>
      <c r="J424">
        <v>295</v>
      </c>
      <c r="M424" s="1">
        <f t="shared" si="19"/>
        <v>37772</v>
      </c>
      <c r="N424">
        <f t="shared" si="21"/>
        <v>295</v>
      </c>
      <c r="O424" t="str">
        <f>VLOOKUP(F424,'Country Mapping'!$A$1:$C$330,2,FALSE)</f>
        <v>South America</v>
      </c>
      <c r="P424" t="str">
        <f>VLOOKUP(F424,'Country Mapping'!$A$1:$C$330,3,FALSE)</f>
        <v>South America</v>
      </c>
    </row>
    <row r="425" spans="1:16" x14ac:dyDescent="0.25">
      <c r="A425" t="s">
        <v>304</v>
      </c>
      <c r="B425" t="s">
        <v>3005</v>
      </c>
      <c r="C425" t="str">
        <f>VLOOKUP(B425,'Weight Classes'!$N$2:$O$18,2,FALSE)</f>
        <v>Minimumweight</v>
      </c>
      <c r="D425">
        <f t="shared" si="20"/>
        <v>12</v>
      </c>
      <c r="E425" t="s">
        <v>313</v>
      </c>
      <c r="F425" t="s">
        <v>768</v>
      </c>
      <c r="G425" s="1">
        <v>37772</v>
      </c>
      <c r="H425" t="s">
        <v>2183</v>
      </c>
      <c r="I425">
        <v>0</v>
      </c>
      <c r="J425">
        <v>126</v>
      </c>
      <c r="M425" s="1">
        <f t="shared" si="19"/>
        <v>37898</v>
      </c>
      <c r="N425">
        <f t="shared" si="21"/>
        <v>126</v>
      </c>
      <c r="O425" t="str">
        <f>VLOOKUP(F425,'Country Mapping'!$A$1:$C$330,2,FALSE)</f>
        <v>North America</v>
      </c>
      <c r="P425" t="str">
        <f>VLOOKUP(F425,'Country Mapping'!$A$1:$C$330,3,FALSE)</f>
        <v>North America</v>
      </c>
    </row>
    <row r="426" spans="1:16" x14ac:dyDescent="0.25">
      <c r="A426" t="s">
        <v>304</v>
      </c>
      <c r="B426" t="s">
        <v>3005</v>
      </c>
      <c r="C426" t="str">
        <f>VLOOKUP(B426,'Weight Classes'!$N$2:$O$18,2,FALSE)</f>
        <v>Minimumweight</v>
      </c>
      <c r="D426">
        <f t="shared" si="20"/>
        <v>13</v>
      </c>
      <c r="E426" t="s">
        <v>314</v>
      </c>
      <c r="F426" t="s">
        <v>770</v>
      </c>
      <c r="G426" s="1">
        <v>37898</v>
      </c>
      <c r="H426" t="s">
        <v>2480</v>
      </c>
      <c r="I426">
        <v>1</v>
      </c>
      <c r="J426">
        <v>346</v>
      </c>
      <c r="M426" s="1">
        <f t="shared" si="19"/>
        <v>38244</v>
      </c>
      <c r="N426">
        <f t="shared" si="21"/>
        <v>346</v>
      </c>
      <c r="O426" t="str">
        <f>VLOOKUP(F426,'Country Mapping'!$A$1:$C$330,2,FALSE)</f>
        <v>South America</v>
      </c>
      <c r="P426" t="str">
        <f>VLOOKUP(F426,'Country Mapping'!$A$1:$C$330,3,FALSE)</f>
        <v>South America</v>
      </c>
    </row>
    <row r="427" spans="1:16" x14ac:dyDescent="0.25">
      <c r="A427" t="s">
        <v>304</v>
      </c>
      <c r="B427" t="s">
        <v>3005</v>
      </c>
      <c r="C427" t="str">
        <f>VLOOKUP(B427,'Weight Classes'!$N$2:$O$18,2,FALSE)</f>
        <v>Minimumweight</v>
      </c>
      <c r="D427">
        <f t="shared" si="20"/>
        <v>14</v>
      </c>
      <c r="E427" t="s">
        <v>315</v>
      </c>
      <c r="F427" t="s">
        <v>829</v>
      </c>
      <c r="G427" s="1">
        <v>38244</v>
      </c>
      <c r="H427" t="s">
        <v>2860</v>
      </c>
      <c r="I427">
        <v>3</v>
      </c>
      <c r="J427">
        <v>1026</v>
      </c>
      <c r="M427" s="1">
        <f t="shared" si="19"/>
        <v>39270</v>
      </c>
      <c r="N427">
        <f t="shared" si="21"/>
        <v>1026</v>
      </c>
      <c r="O427" t="str">
        <f>VLOOKUP(F427,'Country Mapping'!$A$1:$C$330,2,FALSE)</f>
        <v>Oceania</v>
      </c>
      <c r="P427" t="str">
        <f>VLOOKUP(F427,'Country Mapping'!$A$1:$C$330,3,FALSE)</f>
        <v>Asia</v>
      </c>
    </row>
    <row r="428" spans="1:16" x14ac:dyDescent="0.25">
      <c r="A428" t="s">
        <v>304</v>
      </c>
      <c r="B428" t="s">
        <v>3005</v>
      </c>
      <c r="C428" t="str">
        <f>VLOOKUP(B428,'Weight Classes'!$N$2:$O$18,2,FALSE)</f>
        <v>Minimumweight</v>
      </c>
      <c r="D428">
        <f t="shared" si="20"/>
        <v>15</v>
      </c>
      <c r="E428" t="s">
        <v>316</v>
      </c>
      <c r="F428" t="s">
        <v>781</v>
      </c>
      <c r="G428" s="1">
        <v>39270</v>
      </c>
      <c r="H428" t="s">
        <v>2860</v>
      </c>
      <c r="I428">
        <v>0</v>
      </c>
      <c r="J428">
        <v>343</v>
      </c>
      <c r="M428" s="1">
        <f t="shared" si="19"/>
        <v>39613</v>
      </c>
      <c r="N428">
        <f t="shared" si="21"/>
        <v>343</v>
      </c>
      <c r="O428" t="str">
        <f>VLOOKUP(F428,'Country Mapping'!$A$1:$C$330,2,FALSE)</f>
        <v>Oceania</v>
      </c>
      <c r="P428" t="str">
        <f>VLOOKUP(F428,'Country Mapping'!$A$1:$C$330,3,FALSE)</f>
        <v>Asia</v>
      </c>
    </row>
    <row r="429" spans="1:16" x14ac:dyDescent="0.25">
      <c r="A429" t="s">
        <v>304</v>
      </c>
      <c r="B429" t="s">
        <v>3005</v>
      </c>
      <c r="C429" t="str">
        <f>VLOOKUP(B429,'Weight Classes'!$N$2:$O$18,2,FALSE)</f>
        <v>Minimumweight</v>
      </c>
      <c r="D429">
        <f t="shared" si="20"/>
        <v>16</v>
      </c>
      <c r="E429" t="s">
        <v>2278</v>
      </c>
      <c r="F429" t="s">
        <v>768</v>
      </c>
      <c r="G429" s="1">
        <v>39613</v>
      </c>
      <c r="H429" t="s">
        <v>2983</v>
      </c>
      <c r="I429">
        <v>4</v>
      </c>
      <c r="J429">
        <v>650</v>
      </c>
      <c r="M429" s="1">
        <f t="shared" si="19"/>
        <v>40263</v>
      </c>
      <c r="N429">
        <f t="shared" si="21"/>
        <v>650</v>
      </c>
      <c r="O429" t="str">
        <f>VLOOKUP(F429,'Country Mapping'!$A$1:$C$330,2,FALSE)</f>
        <v>North America</v>
      </c>
      <c r="P429" t="str">
        <f>VLOOKUP(F429,'Country Mapping'!$A$1:$C$330,3,FALSE)</f>
        <v>North America</v>
      </c>
    </row>
    <row r="430" spans="1:16" x14ac:dyDescent="0.25">
      <c r="A430" t="s">
        <v>304</v>
      </c>
      <c r="B430" t="s">
        <v>3005</v>
      </c>
      <c r="C430" t="str">
        <f>VLOOKUP(B430,'Weight Classes'!$N$2:$O$18,2,FALSE)</f>
        <v>Minimumweight</v>
      </c>
      <c r="D430">
        <f t="shared" si="20"/>
        <v>17</v>
      </c>
      <c r="E430" t="s">
        <v>317</v>
      </c>
      <c r="F430" t="s">
        <v>735</v>
      </c>
      <c r="G430" s="1">
        <v>40263</v>
      </c>
      <c r="H430" t="s">
        <v>2984</v>
      </c>
      <c r="I430">
        <v>1</v>
      </c>
      <c r="J430">
        <v>890</v>
      </c>
      <c r="M430" s="1">
        <f t="shared" si="19"/>
        <v>41153</v>
      </c>
      <c r="N430">
        <f t="shared" si="21"/>
        <v>890</v>
      </c>
      <c r="O430" t="str">
        <f>VLOOKUP(F430,'Country Mapping'!$A$1:$C$330,2,FALSE)</f>
        <v>Sub-Saharan Africa</v>
      </c>
      <c r="P430" t="str">
        <f>VLOOKUP(F430,'Country Mapping'!$A$1:$C$330,3,FALSE)</f>
        <v>Africa</v>
      </c>
    </row>
    <row r="431" spans="1:16" x14ac:dyDescent="0.25">
      <c r="A431" t="s">
        <v>304</v>
      </c>
      <c r="B431" t="s">
        <v>3005</v>
      </c>
      <c r="C431" t="str">
        <f>VLOOKUP(B431,'Weight Classes'!$N$2:$O$18,2,FALSE)</f>
        <v>Minimumweight</v>
      </c>
      <c r="D431">
        <f t="shared" si="20"/>
        <v>18</v>
      </c>
      <c r="E431" t="s">
        <v>318</v>
      </c>
      <c r="F431" t="s">
        <v>768</v>
      </c>
      <c r="G431" s="1">
        <v>41153</v>
      </c>
      <c r="H431" t="s">
        <v>2985</v>
      </c>
      <c r="I431">
        <v>0</v>
      </c>
      <c r="J431">
        <v>210</v>
      </c>
      <c r="M431" s="1">
        <f t="shared" si="19"/>
        <v>41363</v>
      </c>
      <c r="N431">
        <f t="shared" si="21"/>
        <v>210</v>
      </c>
      <c r="O431" t="str">
        <f>VLOOKUP(F431,'Country Mapping'!$A$1:$C$330,2,FALSE)</f>
        <v>North America</v>
      </c>
      <c r="P431" t="str">
        <f>VLOOKUP(F431,'Country Mapping'!$A$1:$C$330,3,FALSE)</f>
        <v>North America</v>
      </c>
    </row>
    <row r="432" spans="1:16" x14ac:dyDescent="0.25">
      <c r="A432" t="s">
        <v>304</v>
      </c>
      <c r="B432" t="s">
        <v>3005</v>
      </c>
      <c r="C432" t="str">
        <f>VLOOKUP(B432,'Weight Classes'!$N$2:$O$18,2,FALSE)</f>
        <v>Minimumweight</v>
      </c>
      <c r="D432">
        <f t="shared" si="20"/>
        <v>19</v>
      </c>
      <c r="E432" t="s">
        <v>319</v>
      </c>
      <c r="F432" t="s">
        <v>771</v>
      </c>
      <c r="G432" s="1">
        <v>41363</v>
      </c>
      <c r="H432" t="s">
        <v>2985</v>
      </c>
      <c r="I432">
        <v>2</v>
      </c>
      <c r="J432">
        <v>497</v>
      </c>
      <c r="M432" s="1">
        <f t="shared" si="19"/>
        <v>41860</v>
      </c>
      <c r="N432">
        <f t="shared" si="21"/>
        <v>497</v>
      </c>
      <c r="O432" t="str">
        <f>VLOOKUP(F432,'Country Mapping'!$A$1:$C$330,2,FALSE)</f>
        <v>East Asia</v>
      </c>
      <c r="P432" t="str">
        <f>VLOOKUP(F432,'Country Mapping'!$A$1:$C$330,3,FALSE)</f>
        <v>Asia</v>
      </c>
    </row>
    <row r="433" spans="1:16" x14ac:dyDescent="0.25">
      <c r="A433" t="s">
        <v>304</v>
      </c>
      <c r="B433" t="s">
        <v>3005</v>
      </c>
      <c r="C433" t="str">
        <f>VLOOKUP(B433,'Weight Classes'!$N$2:$O$18,2,FALSE)</f>
        <v>Minimumweight</v>
      </c>
      <c r="D433">
        <f t="shared" si="20"/>
        <v>20</v>
      </c>
      <c r="E433" t="s">
        <v>2281</v>
      </c>
      <c r="F433" t="s">
        <v>768</v>
      </c>
      <c r="G433" s="1">
        <v>41860</v>
      </c>
      <c r="H433" t="s">
        <v>2986</v>
      </c>
      <c r="I433">
        <v>0</v>
      </c>
      <c r="J433">
        <v>53</v>
      </c>
      <c r="K433" s="1">
        <v>41913</v>
      </c>
      <c r="L433" t="s">
        <v>2987</v>
      </c>
      <c r="M433" s="1">
        <f t="shared" si="19"/>
        <v>42004</v>
      </c>
      <c r="N433">
        <f t="shared" si="21"/>
        <v>144</v>
      </c>
      <c r="O433" t="str">
        <f>VLOOKUP(F433,'Country Mapping'!$A$1:$C$330,2,FALSE)</f>
        <v>North America</v>
      </c>
      <c r="P433" t="str">
        <f>VLOOKUP(F433,'Country Mapping'!$A$1:$C$330,3,FALSE)</f>
        <v>North America</v>
      </c>
    </row>
    <row r="434" spans="1:16" x14ac:dyDescent="0.25">
      <c r="A434" t="s">
        <v>304</v>
      </c>
      <c r="B434" t="s">
        <v>3005</v>
      </c>
      <c r="C434" t="str">
        <f>VLOOKUP(B434,'Weight Classes'!$N$2:$O$18,2,FALSE)</f>
        <v>Minimumweight</v>
      </c>
      <c r="D434">
        <f t="shared" si="20"/>
        <v>21</v>
      </c>
      <c r="E434" t="s">
        <v>2988</v>
      </c>
      <c r="F434" t="s">
        <v>771</v>
      </c>
      <c r="G434" s="1">
        <v>42004</v>
      </c>
      <c r="H434" t="s">
        <v>1238</v>
      </c>
      <c r="I434">
        <v>2</v>
      </c>
      <c r="J434">
        <v>365</v>
      </c>
      <c r="L434" t="s">
        <v>2284</v>
      </c>
      <c r="M434" s="1">
        <f t="shared" si="19"/>
        <v>42369</v>
      </c>
      <c r="N434">
        <f t="shared" si="21"/>
        <v>365</v>
      </c>
      <c r="O434" t="str">
        <f>VLOOKUP(F434,'Country Mapping'!$A$1:$C$330,2,FALSE)</f>
        <v>East Asia</v>
      </c>
      <c r="P434" t="str">
        <f>VLOOKUP(F434,'Country Mapping'!$A$1:$C$330,3,FALSE)</f>
        <v>Asia</v>
      </c>
    </row>
    <row r="435" spans="1:16" x14ac:dyDescent="0.25">
      <c r="A435" t="s">
        <v>304</v>
      </c>
      <c r="B435" t="s">
        <v>3005</v>
      </c>
      <c r="C435" t="str">
        <f>VLOOKUP(B435,'Weight Classes'!$N$2:$O$18,2,FALSE)</f>
        <v>Minimumweight</v>
      </c>
      <c r="D435">
        <f t="shared" si="20"/>
        <v>22</v>
      </c>
      <c r="E435" t="s">
        <v>2989</v>
      </c>
      <c r="F435" t="s">
        <v>768</v>
      </c>
      <c r="G435" s="1">
        <v>42369</v>
      </c>
      <c r="H435" t="s">
        <v>1238</v>
      </c>
      <c r="I435">
        <v>3</v>
      </c>
      <c r="J435">
        <v>570</v>
      </c>
      <c r="M435" s="1">
        <f t="shared" si="19"/>
        <v>42939</v>
      </c>
      <c r="N435">
        <f t="shared" si="21"/>
        <v>570</v>
      </c>
      <c r="O435" t="str">
        <f>VLOOKUP(F435,'Country Mapping'!$A$1:$C$330,2,FALSE)</f>
        <v>North America</v>
      </c>
      <c r="P435" t="str">
        <f>VLOOKUP(F435,'Country Mapping'!$A$1:$C$330,3,FALSE)</f>
        <v>North America</v>
      </c>
    </row>
    <row r="436" spans="1:16" x14ac:dyDescent="0.25">
      <c r="A436" t="s">
        <v>304</v>
      </c>
      <c r="B436" t="s">
        <v>3005</v>
      </c>
      <c r="C436" t="str">
        <f>VLOOKUP(B436,'Weight Classes'!$N$2:$O$18,2,FALSE)</f>
        <v>Minimumweight</v>
      </c>
      <c r="D436">
        <f t="shared" si="20"/>
        <v>23</v>
      </c>
      <c r="E436" t="s">
        <v>2990</v>
      </c>
      <c r="F436" t="s">
        <v>771</v>
      </c>
      <c r="G436" s="1">
        <v>42939</v>
      </c>
      <c r="H436" t="s">
        <v>1075</v>
      </c>
      <c r="I436">
        <v>2</v>
      </c>
      <c r="J436">
        <v>369</v>
      </c>
      <c r="K436" s="1">
        <v>43308</v>
      </c>
      <c r="L436" t="s">
        <v>2991</v>
      </c>
      <c r="M436" s="1">
        <f t="shared" si="19"/>
        <v>43435</v>
      </c>
      <c r="N436">
        <f t="shared" si="21"/>
        <v>496</v>
      </c>
      <c r="O436" t="str">
        <f>VLOOKUP(F436,'Country Mapping'!$A$1:$C$330,2,FALSE)</f>
        <v>East Asia</v>
      </c>
      <c r="P436" t="str">
        <f>VLOOKUP(F436,'Country Mapping'!$A$1:$C$330,3,FALSE)</f>
        <v>Asia</v>
      </c>
    </row>
    <row r="437" spans="1:16" x14ac:dyDescent="0.25">
      <c r="A437" t="s">
        <v>304</v>
      </c>
      <c r="B437" t="s">
        <v>3005</v>
      </c>
      <c r="C437" t="str">
        <f>VLOOKUP(B437,'Weight Classes'!$N$2:$O$18,2,FALSE)</f>
        <v>Minimumweight</v>
      </c>
      <c r="D437">
        <f t="shared" si="20"/>
        <v>24</v>
      </c>
      <c r="E437" t="s">
        <v>2992</v>
      </c>
      <c r="F437" t="s">
        <v>734</v>
      </c>
      <c r="G437" s="1">
        <v>43435</v>
      </c>
      <c r="H437" t="s">
        <v>2480</v>
      </c>
      <c r="I437">
        <v>0</v>
      </c>
      <c r="J437">
        <v>77</v>
      </c>
      <c r="L437" t="s">
        <v>2993</v>
      </c>
      <c r="M437" s="1">
        <f t="shared" si="19"/>
        <v>43512</v>
      </c>
      <c r="N437">
        <f t="shared" si="21"/>
        <v>77</v>
      </c>
      <c r="O437" t="str">
        <f>VLOOKUP(F437,'Country Mapping'!$A$1:$C$330,2,FALSE)</f>
        <v>North America</v>
      </c>
      <c r="P437" t="str">
        <f>VLOOKUP(F437,'Country Mapping'!$A$1:$C$330,3,FALSE)</f>
        <v>North America</v>
      </c>
    </row>
    <row r="438" spans="1:16" x14ac:dyDescent="0.25">
      <c r="A438" t="s">
        <v>304</v>
      </c>
      <c r="B438" t="s">
        <v>3005</v>
      </c>
      <c r="C438" t="str">
        <f>VLOOKUP(B438,'Weight Classes'!$N$2:$O$18,2,FALSE)</f>
        <v>Minimumweight</v>
      </c>
      <c r="D438">
        <f t="shared" si="20"/>
        <v>25</v>
      </c>
      <c r="E438" t="s">
        <v>2994</v>
      </c>
      <c r="F438" t="s">
        <v>735</v>
      </c>
      <c r="G438" s="1">
        <v>43512</v>
      </c>
      <c r="H438" t="s">
        <v>2480</v>
      </c>
      <c r="I438">
        <v>0</v>
      </c>
      <c r="J438">
        <v>138</v>
      </c>
      <c r="K438" s="1">
        <v>43650</v>
      </c>
      <c r="L438" t="s">
        <v>2995</v>
      </c>
      <c r="M438" s="1">
        <f t="shared" si="19"/>
        <v>43715</v>
      </c>
      <c r="N438">
        <f t="shared" si="21"/>
        <v>203</v>
      </c>
      <c r="O438" t="str">
        <f>VLOOKUP(F438,'Country Mapping'!$A$1:$C$330,2,FALSE)</f>
        <v>Sub-Saharan Africa</v>
      </c>
      <c r="P438" t="str">
        <f>VLOOKUP(F438,'Country Mapping'!$A$1:$C$330,3,FALSE)</f>
        <v>Africa</v>
      </c>
    </row>
    <row r="439" spans="1:16" x14ac:dyDescent="0.25">
      <c r="A439" t="s">
        <v>304</v>
      </c>
      <c r="B439" t="s">
        <v>3005</v>
      </c>
      <c r="C439" t="str">
        <f>VLOOKUP(B439,'Weight Classes'!$N$2:$O$18,2,FALSE)</f>
        <v>Minimumweight</v>
      </c>
      <c r="D439">
        <f t="shared" si="20"/>
        <v>26</v>
      </c>
      <c r="E439" t="s">
        <v>2996</v>
      </c>
      <c r="F439" t="s">
        <v>781</v>
      </c>
      <c r="G439" s="1">
        <v>43715</v>
      </c>
      <c r="H439" t="s">
        <v>2998</v>
      </c>
      <c r="I439">
        <v>0</v>
      </c>
      <c r="J439">
        <v>409</v>
      </c>
      <c r="L439" t="s">
        <v>2997</v>
      </c>
      <c r="M439" s="1" t="str">
        <f t="shared" si="19"/>
        <v/>
      </c>
      <c r="N439" t="str">
        <f t="shared" si="21"/>
        <v/>
      </c>
      <c r="O439" t="str">
        <f>VLOOKUP(F439,'Country Mapping'!$A$1:$C$330,2,FALSE)</f>
        <v>Oceania</v>
      </c>
      <c r="P439" t="str">
        <f>VLOOKUP(F439,'Country Mapping'!$A$1:$C$330,3,FALSE)</f>
        <v>Asia</v>
      </c>
    </row>
  </sheetData>
  <hyperlinks>
    <hyperlink ref="H12" r:id="rId1" tooltip="Stuttgart" display="https://en.wikipedia.org/wiki/Stuttgart" xr:uid="{12157292-D1A8-4E70-ABB4-31B8962D2BB3}"/>
    <hyperlink ref="E13" r:id="rId2" tooltip="United States" display="https://en.wikipedia.org/wiki/United_States" xr:uid="{908DC126-6219-4BE3-9DB2-F39F0476E594}"/>
    <hyperlink ref="H13" r:id="rId3" tooltip="Dortmund" display="https://en.wikipedia.org/wiki/Dortmund" xr:uid="{115FB8D5-C47D-47FC-A02B-901C30EA08CA}"/>
    <hyperlink ref="E14" r:id="rId4" tooltip="United States" display="https://en.wikipedia.org/wiki/United_States" xr:uid="{F41BC9E8-DF76-479F-AB2F-33989ED173C2}"/>
    <hyperlink ref="H16" r:id="rId5" tooltip="Brakpan" display="https://en.wikipedia.org/wiki/Brakpan" xr:uid="{063C01A3-55DC-49DC-B4C5-410B694E9602}"/>
    <hyperlink ref="E17" r:id="rId6" tooltip="United Kingdom" display="https://en.wikipedia.org/wiki/United_Kingdom" xr:uid="{8DAFE917-1D73-470F-9B1E-7BC57699EA37}"/>
    <hyperlink ref="H19" r:id="rId7" tooltip="Mannheim" display="https://en.wikipedia.org/wiki/Mannheim" xr:uid="{837527CC-788C-449D-833B-4B2864942774}"/>
    <hyperlink ref="H20" r:id="rId8" tooltip="Düsseldorf" display="https://en.wikipedia.org/wiki/D%C3%BCsseldorf" xr:uid="{2A7602DA-9746-4331-92DE-B86CCEE6EB05}"/>
    <hyperlink ref="L21" r:id="rId9" tooltip="Vyacheslav Glazkov" display="https://en.wikipedia.org/wiki/Vyacheslav_Glazkov" xr:uid="{919939C0-4B16-4BDF-B48E-D3DDF32B33DA}"/>
    <hyperlink ref="H22" r:id="rId10" tooltip="London" display="https://en.wikipedia.org/wiki/London" xr:uid="{FFAC0196-B8A1-4B3F-B5EC-01C5A10E3582}"/>
    <hyperlink ref="H23" r:id="rId11" tooltip="New York City" display="https://en.wikipedia.org/wiki/New_York_City" xr:uid="{9B6BC001-56AC-4044-BD05-4E6CB8BD50C9}"/>
    <hyperlink ref="H24" r:id="rId12" tooltip="Diriyah" display="https://en.wikipedia.org/wiki/Diriyah" xr:uid="{2F9CD7B3-3C94-475D-B868-2F349DB39FE3}"/>
    <hyperlink ref="H26" r:id="rId13" tooltip="Billings, Montana" display="https://en.wikipedia.org/wiki/Billings,_Montana" xr:uid="{304E55AC-2CA4-4658-A97D-6B1F56E3186D}"/>
    <hyperlink ref="H27" r:id="rId14" tooltip="Marsala" display="https://en.wikipedia.org/wiki/Marsala" xr:uid="{80CE59AE-49BF-4F56-8A07-316B4F3DA50A}"/>
    <hyperlink ref="L28" r:id="rId15" tooltip="Carlos de León" display="https://en.wikipedia.org/wiki/Carlos_de_Le%C3%B3n" xr:uid="{4440A02E-3829-4F57-9059-54D0191ADC19}"/>
    <hyperlink ref="H29" r:id="rId16" tooltip="Stanley, County Durham" display="https://en.wikipedia.org/wiki/Stanley,_County_Durham" xr:uid="{9CE11D7A-7F46-4AA6-87AD-F6C5FCF0600D}"/>
    <hyperlink ref="H30" r:id="rId17" tooltip="Gateshead" display="https://en.wikipedia.org/wiki/Gateshead" xr:uid="{1A3E234D-C47F-43FE-8D48-63204D7A31E2}"/>
    <hyperlink ref="L31" r:id="rId18" tooltip="James Pritchard (boxer)" display="https://en.wikipedia.org/wiki/James_Pritchard_(boxer)" xr:uid="{BB0C029C-1791-49D0-8997-66C3DF8EEFF4}"/>
    <hyperlink ref="H31" r:id="rId19" tooltip="Salemi" display="https://en.wikipedia.org/wiki/Salemi" xr:uid="{9D8C768F-2CD8-43E9-9581-A9787E05C71B}"/>
    <hyperlink ref="H32" r:id="rId20" tooltip="Stanhope, New Jersey" display="https://en.wikipedia.org/wiki/Stanhope,_New_Jersey" xr:uid="{BB341E19-C36F-4C10-B42D-AAD707D34CE7}"/>
    <hyperlink ref="L33" r:id="rId21" tooltip="Torsten May" display="https://en.wikipedia.org/wiki/Torsten_May" xr:uid="{85856F1C-D506-478C-8456-E5F6B009583E}"/>
    <hyperlink ref="H33" r:id="rId22" tooltip="Palma de Mallorca" display="https://en.wikipedia.org/wiki/Palma_de_Mallorca" xr:uid="{E4653F21-8B78-46ED-AA99-70FCA173B602}"/>
    <hyperlink ref="H34" r:id="rId23" tooltip="Tampa, Florida" display="https://en.wikipedia.org/wiki/Tampa,_Florida" xr:uid="{6A7891BE-9FD9-48E0-B1BE-2EE7E1F23665}"/>
    <hyperlink ref="H36" r:id="rId24" tooltip="Biloxi, Mississippi" display="https://en.wikipedia.org/wiki/Biloxi,_Mississippi" xr:uid="{836B01F1-3ABC-4254-8534-2296A10DBDD9}"/>
    <hyperlink ref="H38" r:id="rId25" tooltip="Mashantucket, Connecticut" display="https://en.wikipedia.org/wiki/Mashantucket,_Connecticut" xr:uid="{1155AD72-5FDC-486F-B302-124E4923C7F6}"/>
    <hyperlink ref="L38" r:id="rId26" tooltip="Evander Holyfield" display="https://en.wikipedia.org/wiki/Evander_Holyfield" xr:uid="{B4484DA0-A74E-4130-96A9-AAB0F3D96303}"/>
    <hyperlink ref="L39" r:id="rId27" tooltip="Ezra Sellers" display="https://en.wikipedia.org/wiki/Ezra_Sellers" xr:uid="{41922808-1E14-424F-A2B8-DB2AE9A251B3}"/>
    <hyperlink ref="H39" r:id="rId28" tooltip="Miami, Florida" display="https://en.wikipedia.org/wiki/Miami,_Florida" xr:uid="{4947E9A3-9B76-469F-BDDA-5F4CE4F61832}"/>
    <hyperlink ref="L40" r:id="rId29" tooltip="Dale Brown" display="https://en.wikipedia.org/wiki/Dale_Brown" xr:uid="{FF8CBFEB-4CF7-4A55-A19A-087CBF03A5BC}"/>
    <hyperlink ref="H40" r:id="rId30" tooltip="Hollywood, Florida" display="https://en.wikipedia.org/wiki/Hollywood,_Florida" xr:uid="{F5BC2D36-E920-4362-94C5-015E2B54E97E}"/>
    <hyperlink ref="L41" r:id="rId31" tooltip="Steve Cunningham" display="https://en.wikipedia.org/wiki/Steve_Cunningham" xr:uid="{92868992-92C3-4898-AE13-C60AD77BFFCA}"/>
    <hyperlink ref="H41" r:id="rId32" tooltip="Warsaw" display="https://en.wikipedia.org/wiki/Warsaw" xr:uid="{CBD9A4FC-9626-45D8-93F4-EF2811B0EDC4}"/>
    <hyperlink ref="L43" r:id="rId33" location="cite_note-8" display="https://en.wikipedia.org/wiki/List_of_IBF_world_champions - cite_note-8" xr:uid="{4A507475-B89C-4ABD-9354-D6A0E99EC0D2}"/>
    <hyperlink ref="L44" r:id="rId34" tooltip="Troy Ross" display="https://en.wikipedia.org/wiki/Troy_Ross" xr:uid="{80FA4210-7459-4092-9C4A-6FF15A5286C2}"/>
    <hyperlink ref="H44" r:id="rId35" tooltip="Neubrandenburg" display="https://en.wikipedia.org/wiki/Neubrandenburg" xr:uid="{5709ED6A-8970-4CA2-B5C3-C642F87EAD5A}"/>
    <hyperlink ref="H45" r:id="rId36" tooltip="Neubrandenburg" display="https://en.wikipedia.org/wiki/Neubrandenburg" xr:uid="{CF024B49-4734-41E6-9688-585C924E3218}"/>
    <hyperlink ref="L45" r:id="rId37" location="cite_note-9" display="https://en.wikipedia.org/wiki/List_of_IBF_world_champions - cite_note-9" xr:uid="{3453F2CB-6662-42FC-B8F8-BF6CCB73EB3B}"/>
    <hyperlink ref="H47" r:id="rId38" tooltip="Moscow" display="https://en.wikipedia.org/wiki/Moscow" xr:uid="{DFBE0425-4A5F-4A14-AC7C-3A898EBC8958}"/>
    <hyperlink ref="H48" r:id="rId39" tooltip="Moscow" display="https://en.wikipedia.org/wiki/Moscow" xr:uid="{366FB4AE-859E-43A0-A29E-E53D80E9720B}"/>
    <hyperlink ref="H49" r:id="rId40" tooltip="Moscow" display="https://en.wikipedia.org/wiki/Moscow" xr:uid="{860419B1-BB8D-4148-BD38-76EF7D9D2103}"/>
    <hyperlink ref="L49" r:id="rId41" location="cite_note-10" display="https://en.wikipedia.org/wiki/List_of_IBF_world_champions - cite_note-10" xr:uid="{BDC4B374-2A99-4CEB-A7AC-F077FAD1BDC6}"/>
    <hyperlink ref="L50" r:id="rId42" tooltip="Andrew Tabiti" display="https://en.wikipedia.org/wiki/Andrew_Tabiti" xr:uid="{3BD93A88-F48F-4F19-A78C-FBDECD74DBE2}"/>
    <hyperlink ref="H50" r:id="rId43" tooltip="Riga" display="https://en.wikipedia.org/wiki/Riga" xr:uid="{B4C0CFE0-6F21-471D-8A52-FC1586A27B2F}"/>
    <hyperlink ref="H51" r:id="rId44" tooltip="Munich" display="https://en.wikipedia.org/wiki/Munich" xr:uid="{2F695CE6-1091-4B5A-84F5-BEC87D8B5ADC}"/>
    <hyperlink ref="H52" r:id="rId45" tooltip="Atlantic City, New Jersey" display="https://en.wikipedia.org/wiki/Atlantic_City,_New_Jersey" xr:uid="{433513A8-4DAD-44A7-85B3-318C17502F35}"/>
    <hyperlink ref="L52" r:id="rId46" location="cite_note-11" display="cite_note-11" xr:uid="{DCBD6DA1-E5FE-41DD-A791-617902E094CF}"/>
    <hyperlink ref="L53" r:id="rId47" tooltip="Eddie Mustafa Muhammad" display="https://en.wikipedia.org/wiki/Eddie_Mustafa_Muhammad" xr:uid="{72F54643-1AFE-4FBB-B25A-4DE834CEF85C}"/>
    <hyperlink ref="H53" r:id="rId48" tooltip="Pesaro" display="https://en.wikipedia.org/wiki/Pesaro" xr:uid="{06D886D9-CFEA-474A-8DD9-53B8205E58CA}"/>
    <hyperlink ref="H56" r:id="rId49" tooltip="Düsseldorf" display="https://en.wikipedia.org/wiki/D%C3%BCsseldorf" xr:uid="{8D0CB6D9-D7E9-46D1-9AA6-5F5B35E92022}"/>
    <hyperlink ref="H57" r:id="rId50" tooltip="Munich" display="https://en.wikipedia.org/wiki/Munich" xr:uid="{080F18BA-7529-423F-89E7-8782EF66A2CF}"/>
    <hyperlink ref="H58" r:id="rId51" tooltip="Oberhausen" display="https://en.wikipedia.org/wiki/Oberhausen" xr:uid="{504B2685-2D5D-4317-A2EB-F3BAD88E8313}"/>
    <hyperlink ref="L58" r:id="rId52" location="cite_note-12" display="https://en.wikipedia.org/wiki/List_of_IBF_world_champions - cite_note-12" xr:uid="{79B4A001-D796-4B76-ABFD-DFABCA4BF72C}"/>
    <hyperlink ref="H59" r:id="rId53" tooltip="Indio, California" display="https://en.wikipedia.org/wiki/Indio,_California" xr:uid="{894F1504-508E-4677-8818-AC2C7979CBAD}"/>
    <hyperlink ref="H60" r:id="rId54" tooltip="Montville, Connecticut" display="https://en.wikipedia.org/wiki/Montville,_Connecticut" xr:uid="{5A0D8379-AE16-494E-82EF-649645C6C1D1}"/>
    <hyperlink ref="H61" r:id="rId55" tooltip="Biloxi, Mississippi" display="https://en.wikipedia.org/wiki/Biloxi,_Mississippi" xr:uid="{FCAD81A3-7714-4A1A-8B56-06F6305CB701}"/>
    <hyperlink ref="L62" r:id="rId56" tooltip="Montell Griffin" display="https://en.wikipedia.org/wiki/Montell_Griffin" xr:uid="{A95EC7EF-8BE6-432E-9829-F379314169B1}"/>
    <hyperlink ref="H62" r:id="rId57" tooltip="Mashantucket, Connecticut" display="https://en.wikipedia.org/wiki/Mashantucket,_Connecticut" xr:uid="{FBBF1400-795E-4968-9650-22535B8DB702}"/>
    <hyperlink ref="H63" r:id="rId58" tooltip="Sheffield" display="https://en.wikipedia.org/wiki/Sheffield" xr:uid="{59E4D756-DCDD-4195-9570-BDEAAA646477}"/>
    <hyperlink ref="L64" r:id="rId59" tooltip="Rico Hoye" display="https://en.wikipedia.org/wiki/Rico_Hoye" xr:uid="{5F1D9FBF-E7B8-4123-8401-1316202FC3C8}"/>
    <hyperlink ref="H64" r:id="rId60" tooltip="Rotherham" display="https://en.wikipedia.org/wiki/Rotherham" xr:uid="{FFAB2CF5-17FD-4B46-9E4A-D5DBDA475A42}"/>
    <hyperlink ref="H65" r:id="rId61" tooltip="Tampa, Florida" display="https://en.wikipedia.org/wiki/Tampa,_Florida" xr:uid="{68FA9001-0C8C-4814-ADEB-2F85F9251B67}"/>
    <hyperlink ref="L67" r:id="rId62" tooltip="Clinton Woods" display="https://en.wikipedia.org/wiki/Clinton_Woods" xr:uid="{9596E812-4371-44C8-BE83-B034AC1CF20E}"/>
    <hyperlink ref="H67" r:id="rId63" tooltip="Hollywood, Florida" display="https://en.wikipedia.org/wiki/Hollywood,_Florida" xr:uid="{8C46B1F9-E519-42E5-903F-023AC76FB01F}"/>
    <hyperlink ref="H69" r:id="rId64" tooltip="Atlantic City, New Jersey" display="https://en.wikipedia.org/wiki/Atlantic_City,_New_Jersey" xr:uid="{972BA21A-136C-449D-90D2-5C2553065E06}"/>
    <hyperlink ref="L71" r:id="rId65" tooltip="Enrico Kölling" display="https://en.wikipedia.org/wiki/Enrico_K%C3%B6lling" xr:uid="{78E43731-6523-426A-B8B4-981F428487D9}"/>
    <hyperlink ref="H71" r:id="rId66" tooltip="Fresno, California" display="https://en.wikipedia.org/wiki/Fresno,_California" xr:uid="{DCBADA35-4D72-488A-92F7-6510A257B699}"/>
    <hyperlink ref="H72" r:id="rId67" tooltip="Atlantic City, New Jersey" display="https://en.wikipedia.org/wiki/Atlantic_City,_New_Jersey" xr:uid="{AF812AFE-67A5-42B3-AB45-481198A79B08}"/>
    <hyperlink ref="H74" r:id="rId68" tooltip="Düsseldorf" display="https://en.wikipedia.org/wiki/D%C3%BCsseldorf" xr:uid="{4EF7000E-F766-425B-BD65-6A6B761C85E5}"/>
    <hyperlink ref="L75" r:id="rId69" tooltip="Frank Tate (boxer)" display="https://en.wikipedia.org/wiki/Frank_Tate_(boxer)" xr:uid="{9F1A65D5-C388-4C5D-A6FC-9F778BA29E7A}"/>
    <hyperlink ref="H75" r:id="rId70" tooltip="New Orleans, Louisiana" display="https://en.wikipedia.org/wiki/New_Orleans,_Louisiana" xr:uid="{28DF7CE8-30BB-4128-A4A5-D5B8A773924A}"/>
    <hyperlink ref="H76" r:id="rId71" tooltip="Verbania" display="https://en.wikipedia.org/wiki/Verbania" xr:uid="{E001B081-D5E6-4DA6-9BA1-5096236E05FF}"/>
    <hyperlink ref="H80" r:id="rId72" tooltip="Tampa, Florida" display="https://en.wikipedia.org/wiki/Tampa,_Florida" xr:uid="{FA1C5EA8-3655-492B-813A-88CAF551934C}"/>
    <hyperlink ref="L82" r:id="rId73" tooltip="Syd Vanderpool" display="https://en.wikipedia.org/wiki/Syd_Vanderpool" xr:uid="{F7E6C710-9E31-4B35-A3D1-BCAF7AFF641D}"/>
    <hyperlink ref="H83" r:id="rId74" tooltip="Manchester" display="https://en.wikipedia.org/wiki/Manchester" xr:uid="{B027EA10-18CF-4E48-BF58-1698FEF24115}"/>
    <hyperlink ref="H84" r:id="rId75" tooltip="Rostock" display="https://en.wikipedia.org/wiki/Rostock" xr:uid="{4A7EE441-5AD4-49A3-BDA9-330774B18B67}"/>
    <hyperlink ref="H86" r:id="rId76" tooltip="Nottingham" display="https://en.wikipedia.org/wiki/Nottingham" xr:uid="{8AF1581A-F0CA-4D62-8F8B-3E17A1E62502}"/>
    <hyperlink ref="L87" r:id="rId77" tooltip="Andre Dirrell" display="https://en.wikipedia.org/wiki/Andre_Dirrell" xr:uid="{74BB70F3-393E-418D-9E51-238FE3487B45}"/>
    <hyperlink ref="L89" r:id="rId78" location="cite_note-24" display="https://en.wikipedia.org/wiki/List_of_IBF_world_champions - cite_note-24" xr:uid="{2AEB49E3-6C28-41CB-9AFF-92B058AB44E4}"/>
    <hyperlink ref="H91" r:id="rId79" tooltip="Los Angeles" display="https://en.wikipedia.org/wiki/Los_Angeles" xr:uid="{979B78DD-45A0-4892-A617-9B697C0325DB}"/>
    <hyperlink ref="L92" r:id="rId80" tooltip="Wilford Scypion" display="https://en.wikipedia.org/wiki/Wilford_Scypion" xr:uid="{8983202A-E333-411E-9B25-76C1296E726A}"/>
    <hyperlink ref="H92" r:id="rId81" tooltip="Providence, Rhode Island" display="https://en.wikipedia.org/wiki/Providence,_Rhode_Island" xr:uid="{BC544377-EF17-42E6-9DCC-DDE3632B9062}"/>
    <hyperlink ref="H95" r:id="rId82" tooltip="Davenport, Iowa" display="https://en.wikipedia.org/wiki/Davenport,_Iowa" xr:uid="{5CE76818-2709-4529-BD39-919AED79DC8E}"/>
    <hyperlink ref="H96" r:id="rId83" tooltip="Washington, D.C." display="https://en.wikipedia.org/wiki/Washington,_D.C." xr:uid="{1F917D4D-78E1-452E-B9E0-6C597B728D04}"/>
    <hyperlink ref="L97" r:id="rId84" tooltip="Segundo Mercado" display="https://en.wikipedia.org/wiki/Segundo_Mercado" xr:uid="{9E4804DE-3402-4A12-A86C-7BCCF3ABD764}"/>
    <hyperlink ref="H97" r:id="rId85" tooltip="Landover, Maryland" display="https://en.wikipedia.org/wiki/Landover,_Maryland" xr:uid="{DF8BBF39-6D8F-483C-A222-E764F09485D5}"/>
    <hyperlink ref="L98" r:id="rId86" location="cite_note-26" display="cite_note-26" xr:uid="{BA12F7CC-E1F7-4527-BB30-FA8F119380BF}"/>
    <hyperlink ref="H99" r:id="rId87" tooltip="Leipzig" display="https://en.wikipedia.org/wiki/Leipzig" xr:uid="{6E618A01-6B51-4393-9A5F-58A9A180DE47}"/>
    <hyperlink ref="H100" r:id="rId88" tooltip="Neubrandenburg" display="https://en.wikipedia.org/wiki/Neubrandenburg" xr:uid="{24FD9182-D605-41A3-BAAF-47647624A831}"/>
    <hyperlink ref="H101" r:id="rId89" tooltip="Neubrandenburg" display="https://en.wikipedia.org/wiki/Neubrandenburg" xr:uid="{AD22D844-5054-430F-BDB0-1CB8666AAC8B}"/>
    <hyperlink ref="H103" r:id="rId90" tooltip="Stuttgart" display="https://en.wikipedia.org/wiki/Stuttgart" xr:uid="{966279A6-7D6A-47B1-92B7-7231B2A76ADE}"/>
    <hyperlink ref="H104" r:id="rId91" tooltip="Krefeld" display="https://en.wikipedia.org/wiki/Krefeld" xr:uid="{3E20A57A-A429-46E5-8085-23C0EE68CC65}"/>
    <hyperlink ref="H105" r:id="rId92" tooltip="Krefeld" display="https://en.wikipedia.org/wiki/Krefeld" xr:uid="{936DFC18-B820-4165-B9E9-401909907791}"/>
    <hyperlink ref="L105" r:id="rId93" location="cite_note-28" display="https://en.wikipedia.org/wiki/List_of_IBF_world_champions - cite_note-28" xr:uid="{91A4E7FF-CA3A-4EFA-97A9-E2C2FAB31316}"/>
    <hyperlink ref="L106" r:id="rId94" tooltip="Hassan N'Dam N'Jikam" display="https://en.wikipedia.org/wiki/Hassan_N%27Dam_N%27Jikam" xr:uid="{4F4EAB6C-E4F6-4D52-A8CF-C752B2F920DF}"/>
    <hyperlink ref="L108" r:id="rId95" tooltip="Sergiy Derevyanchenko" display="https://en.wikipedia.org/wiki/Sergiy_Derevyanchenko" xr:uid="{724F62B6-34C9-4A69-BDC8-AE49F7317443}"/>
    <hyperlink ref="L109" r:id="rId96" location="cite_note-30" display="https://en.wikipedia.org/wiki/List_of_IBF_world_champions - cite_note-30" xr:uid="{9682D738-8BB6-4FC7-BDA6-96F4ADF49B34}"/>
    <hyperlink ref="L110" r:id="rId97" tooltip="Sergiy Derevyanchenko" display="https://en.wikipedia.org/wiki/Sergiy_Derevyanchenko" xr:uid="{F000EB32-888C-41A0-9129-16A9C2250A7A}"/>
    <hyperlink ref="H111" r:id="rId98" tooltip="Atlantic City, New Jersey" display="https://en.wikipedia.org/wiki/Atlantic_City,_New_Jersey" xr:uid="{B31F1F4D-5347-4909-8408-110CF189A9DF}"/>
    <hyperlink ref="H113" r:id="rId99" tooltip="East Rutherford, New Jersey" display="https://en.wikipedia.org/wiki/East_Rutherford,_New_Jersey" xr:uid="{C63B286E-B543-4EC4-BB52-D173E10E67DE}"/>
    <hyperlink ref="H125" r:id="rId100" tooltip="Indio, California" display="https://en.wikipedia.org/wiki/Indio,_California" xr:uid="{D5676D21-6D1C-4853-89F1-D2B1C459F9FE}"/>
    <hyperlink ref="L126" r:id="rId101" tooltip="Carlos Bojorquez" display="https://en.wikipedia.org/wiki/Carlos_Bojorquez" xr:uid="{666CBFB9-B96B-48F4-A621-EC68BC3CA0E6}"/>
    <hyperlink ref="H126" r:id="rId102" tooltip="Joplin, Missouri" display="https://en.wikipedia.org/wiki/Joplin,_Missouri" xr:uid="{A15E10B8-94EF-40A1-8B40-72C95240009F}"/>
    <hyperlink ref="H129" r:id="rId103" tooltip="St. Louis, Missouri" display="https://en.wikipedia.org/wiki/St._Louis,_Missouri" xr:uid="{DBAB75D6-C241-486A-A914-036015E36ED5}"/>
    <hyperlink ref="H130" r:id="rId104" tooltip="St. Louis, Missouri" display="https://en.wikipedia.org/wiki/St._Louis,_Missouri" xr:uid="{8A3AAEAC-87A8-4871-ACBD-88C7AA7515F6}"/>
    <hyperlink ref="L131" r:id="rId105" tooltip="Deandre Latimore" display="https://en.wikipedia.org/wiki/Deandre_Latimore" xr:uid="{8998A76D-BD74-4C1D-8FDE-EFF7B1869213}"/>
    <hyperlink ref="H131" r:id="rId106" tooltip="St. Louis, Missouri" display="https://en.wikipedia.org/wiki/St._Louis,_Missouri" xr:uid="{7EA05174-9F37-4335-BEB3-108041D6D726}"/>
    <hyperlink ref="H132" r:id="rId107" tooltip="St. Louis, Missouri" display="https://en.wikipedia.org/wiki/St._Louis,_Missouri" xr:uid="{62C5CC17-61F9-4A24-B4EC-3D13C1A48894}"/>
    <hyperlink ref="H135" r:id="rId108" tooltip="Cancún" display="https://en.wikipedia.org/wiki/Canc%C3%BAn" xr:uid="{EDA82A7C-8657-4350-98D7-D996EA2E15B5}"/>
    <hyperlink ref="H137" r:id="rId109" tooltip="Birmingham, Alabama" display="https://en.wikipedia.org/wiki/Birmingham,_Alabama" xr:uid="{4F1EA6E7-44A3-4162-842A-2E956529DBB1}"/>
    <hyperlink ref="H138" r:id="rId110" tooltip="Fairfax, Virginia" display="https://en.wikipedia.org/wiki/Fairfax,_Virginia" xr:uid="{C3950959-FF6B-4BEC-A837-CD3ADC8DA01A}"/>
    <hyperlink ref="H139" r:id="rId111" tooltip="Philadelphia, Pennsylvania" display="https://en.wikipedia.org/wiki/Philadelphia,_Pennsylvania" xr:uid="{2F9EEF96-9A70-46BA-BDDD-8D6A85C5321C}"/>
    <hyperlink ref="H140" r:id="rId112" tooltip="Uncasville, Connecticut" display="https://en.wikipedia.org/wiki/Uncasville,_Connecticut" xr:uid="{133D2C16-852B-4CDD-9A03-AC4DCA21D11B}"/>
    <hyperlink ref="L141" r:id="rId113" tooltip="Marlon Starling" display="https://en.wikipedia.org/wiki/Marlon_Starling" xr:uid="{1AE021D2-100A-44D5-A707-3F06C5196A33}"/>
    <hyperlink ref="H141" r:id="rId114" tooltip="Atlantic City, New Jersey" display="https://en.wikipedia.org/wiki/Atlantic_City,_New_Jersey" xr:uid="{B803D3CD-09BB-4F47-9F38-564E9EF96A70}"/>
    <hyperlink ref="H143" r:id="rId115" tooltip="Berck" display="https://en.wikipedia.org/wiki/Berck" xr:uid="{3FB1ECA4-C795-41AC-930F-47A1772D20F2}"/>
    <hyperlink ref="L144" r:id="rId116" tooltip="Glenwood Brown" display="https://en.wikipedia.org/wiki/Glenwood_Brown" xr:uid="{4F996625-548A-480A-8498-8A4BE8C1EA11}"/>
    <hyperlink ref="H145" r:id="rId117" tooltip="San Diego, California" display="https://en.wikipedia.org/wiki/San_Diego,_California" xr:uid="{4627A7CA-6CCB-403A-8F9C-8F5BC8D89473}"/>
    <hyperlink ref="H147" r:id="rId118" tooltip="Campione d'Italia" display="https://en.wikipedia.org/wiki/Campione_d%27Italia" xr:uid="{31F11216-4B61-409E-A62C-4B68487D5319}"/>
    <hyperlink ref="H149" r:id="rId119" tooltip="St. Louis, Missouri" display="https://en.wikipedia.org/wiki/St._Louis,_Missouri" xr:uid="{4F77828A-7153-445C-A3FD-CC7C526E6BE2}"/>
    <hyperlink ref="L151" r:id="rId120" tooltip="Mark Suárez" display="https://en.wikipedia.org/wiki/Mark_Su%C3%A1rez" xr:uid="{0C93C0DF-7700-4A09-91B6-F93BC53D1703}"/>
    <hyperlink ref="H151" r:id="rId121" tooltip="West Palm Beach, Florida" display="https://en.wikipedia.org/wiki/West_Palm_Beach,_Florida" xr:uid="{1A0F935B-D894-4E59-B0A2-42C21C65773D}"/>
    <hyperlink ref="H152" r:id="rId122" tooltip="Atlantic City, New Jersey" display="https://en.wikipedia.org/wiki/Atlantic_City,_New_Jersey" xr:uid="{8D48393F-2BBA-4CBC-85A1-1AD577653EBB}"/>
    <hyperlink ref="L153" r:id="rId123" tooltip="Zab Judah" display="https://en.wikipedia.org/wiki/Zab_Judah" xr:uid="{9D8E98D6-11EE-4BF9-BA58-8358747A649B}"/>
    <hyperlink ref="L154" r:id="rId124" tooltip="Delvin Rodríguez" display="https://en.wikipedia.org/wiki/Delvin_Rodr%C3%ADguez" xr:uid="{A1F13351-017E-42C7-8E3D-B0D38F6EA3A5}"/>
    <hyperlink ref="H154" r:id="rId125" tooltip="Uncasville, Connecticut" display="https://en.wikipedia.org/wiki/Uncasville,_Connecticut" xr:uid="{12BF366C-7ACD-4E3B-AACF-AB5DCE40E5EA}"/>
    <hyperlink ref="H155" r:id="rId126" tooltip="Johannesburg" display="https://en.wikipedia.org/wiki/Johannesburg" xr:uid="{AD8C713D-08C1-4BD8-A9C1-F45A2188BCA5}"/>
    <hyperlink ref="L157" r:id="rId127" tooltip="Mike Jones (boxer)" display="https://en.wikipedia.org/wiki/Mike_Jones_(boxer)" xr:uid="{2029ED4B-C149-4F13-89F3-C336C487B334}"/>
    <hyperlink ref="H163" r:id="rId128" tooltip="Lucca" display="https://en.wikipedia.org/wiki/Lucca" xr:uid="{9AF15769-ABC2-4D3B-83FA-0B38AE148C58}"/>
    <hyperlink ref="H164" r:id="rId129" tooltip="Hartford, Connecticut" display="https://en.wikipedia.org/wiki/Hartford,_Connecticut" xr:uid="{A9350924-25EC-4CC0-8D50-D382A3A706F7}"/>
    <hyperlink ref="H165" r:id="rId130" tooltip="Basildon" display="https://en.wikipedia.org/wiki/Basildon" xr:uid="{1B244B60-BF9B-455D-B092-3B59771A932E}"/>
    <hyperlink ref="L165" r:id="rId131" location="cite_note-42" display="cite_note-42" xr:uid="{6A2FAF73-973E-41D1-95E9-2FE1485D4A6D}"/>
    <hyperlink ref="H166" r:id="rId132" tooltip="San Antonio, Texas" display="https://en.wikipedia.org/wiki/San_Antonio,_Texas" xr:uid="{1B945CAA-7CB0-494E-AB40-A735914DE813}"/>
    <hyperlink ref="L168" r:id="rId133" location="cite_note-43" display="https://en.wikipedia.org/wiki/List_of_IBF_world_champions - cite_note-43" xr:uid="{D1C659D6-8D66-457D-912C-2EB0B4EE7FC5}"/>
    <hyperlink ref="H169" r:id="rId134" tooltip="Reno, Nevada" display="https://en.wikipedia.org/wiki/Reno,_Nevada" xr:uid="{E3DA5F65-CB23-4793-A3D8-42AE42CC3640}"/>
    <hyperlink ref="L170" r:id="rId135" location="cite_note-44" display="https://en.wikipedia.org/wiki/List_of_IBF_world_champions - cite_note-44" xr:uid="{BE2DCB78-9D70-4296-BDBB-BF1D0C730F8E}"/>
    <hyperlink ref="L171" r:id="rId136" tooltip="Rodney Moore (boxer)" display="https://en.wikipedia.org/wiki/Rodney_Moore_(boxer)" xr:uid="{5C6CAE98-9935-4E69-8A8F-6BCB674FC94E}"/>
    <hyperlink ref="L175" r:id="rId137" location="cite_note-45" display="https://en.wikipedia.org/wiki/List_of_IBF_world_champions - cite_note-45" xr:uid="{79876BCF-76D1-456F-9BEF-9DF9D63B8EBA}"/>
    <hyperlink ref="H176" r:id="rId138" tooltip="Montville, Connecticut" display="https://en.wikipedia.org/wiki/Montville,_Connecticut" xr:uid="{76A1043A-49ED-4CAC-A088-BE7D9C87D825}"/>
    <hyperlink ref="H178" r:id="rId139" tooltip="Manchester" display="https://en.wikipedia.org/wiki/Manchester" xr:uid="{F8CF65A3-B2FE-4F24-A505-FA17AFDA39D2}"/>
    <hyperlink ref="L179" r:id="rId140" tooltip="Naoufel Ben Rabah" display="https://en.wikipedia.org/wiki/Naoufel_Ben_Rabah" xr:uid="{24431FFD-3666-4E3B-86C3-12AEF96FF846}"/>
    <hyperlink ref="H179" r:id="rId141" tooltip="Hollywood, Florida" display="https://en.wikipedia.org/wiki/Hollywood,_Florida" xr:uid="{0BC21B03-43F8-4AC1-BD1C-262444EAD649}"/>
    <hyperlink ref="H180" r:id="rId142" tooltip="Paradise, Nevada" display="https://en.wikipedia.org/wiki/Paradise,_Nevada" xr:uid="{51621753-EB29-416F-AEAE-34BE8A37BB5F}"/>
    <hyperlink ref="L181" r:id="rId143" tooltip="Naoufel Ben Rabah" display="https://en.wikipedia.org/wiki/Naoufel_Ben_Rabah" xr:uid="{936F93B2-9761-4853-8AF0-9DD74E7E582D}"/>
    <hyperlink ref="L182" r:id="rId144" location="cite_note-48" display="https://en.wikipedia.org/wiki/List_of_IBF_world_champions - cite_note-48" xr:uid="{CE1AF1B4-9069-4218-9F16-85F88375C0AE}"/>
    <hyperlink ref="L183" r:id="rId145" tooltip="Herman Ngoudjo" display="https://en.wikipedia.org/wiki/Herman_Ngoudjo" xr:uid="{43CA6466-EBDB-460B-B4F4-00BE7B20DC6A}"/>
    <hyperlink ref="L185" r:id="rId146" tooltip="Kaizer Mabuza" display="https://en.wikipedia.org/wiki/Kaizer_Mabuza" xr:uid="{0E3A393F-EA83-4D46-88E4-5A451DCCB156}"/>
    <hyperlink ref="H188" r:id="rId147" tooltip="Macau" display="https://en.wikipedia.org/wiki/Macau" xr:uid="{31CFC258-94EB-4603-B005-B733307A82CF}"/>
    <hyperlink ref="H189" r:id="rId148" tooltip="Kazan" display="https://en.wikipedia.org/wiki/Kazan" xr:uid="{F9BD0B5D-1810-490E-8C8F-3B2B0E79B90D}"/>
    <hyperlink ref="H190" r:id="rId149" tooltip="Moscow" display="https://en.wikipedia.org/wiki/Moscow" xr:uid="{C89A10C1-C9A2-4D74-BE81-E48A172A518C}"/>
    <hyperlink ref="H191" r:id="rId150" tooltip="Lincoln, Nebraska" display="https://en.wikipedia.org/wiki/Lincoln,_Nebraska" xr:uid="{3CF356D7-E133-4E2D-B723-1CE4994492E6}"/>
    <hyperlink ref="L191" r:id="rId151" location="cite_note-51" display="https://en.wikipedia.org/wiki/List_of_IBF_world_champions - cite_note-51" xr:uid="{D0CCAE7C-603E-4D83-BBA1-E5AAD24F0339}"/>
    <hyperlink ref="L193" r:id="rId152" location="cite_note-52" display="https://en.wikipedia.org/wiki/List_of_IBF_world_champions - cite_note-52" xr:uid="{F4C8F45A-8474-4EC8-A8D9-EF6A9D42DD2A}"/>
    <hyperlink ref="L194" r:id="rId153" tooltip="Anthony Yigit" display="https://en.wikipedia.org/wiki/Anthony_Yigit" xr:uid="{60DAED34-0832-4B66-9A5D-725C29D29031}"/>
    <hyperlink ref="H196" r:id="rId154" tooltip="Atlantic City, New Jersey" display="https://en.wikipedia.org/wiki/Atlantic_City,_New_Jersey" xr:uid="{C74FC5ED-BE88-4A35-A17D-E537618A5B6F}"/>
    <hyperlink ref="H200" r:id="rId155" tooltip="Providence, Rhode Island" display="https://en.wikipedia.org/wiki/Providence,_Rhode_Island" xr:uid="{2F63A9AD-05E8-4F1F-99B6-89537161AB4D}"/>
    <hyperlink ref="H202" r:id="rId156" tooltip="Hampton, Virginia" display="https://en.wikipedia.org/wiki/Hampton,_Virginia" xr:uid="{15C5DF89-3623-4681-BF9D-74201FB15175}"/>
    <hyperlink ref="H204" r:id="rId157" tooltip="Inglewood, California" display="https://en.wikipedia.org/wiki/Inglewood,_California" xr:uid="{39466A71-198D-44E7-9A2D-246A9F436460}"/>
    <hyperlink ref="H206" r:id="rId158" tooltip="Sun City, North West" display="https://en.wikipedia.org/wiki/Sun_City,_North_West" xr:uid="{067BC5EE-2FFE-42BB-8D2C-23C287F0E208}"/>
    <hyperlink ref="H207" r:id="rId159" tooltip="Montville, Connecticut" display="https://en.wikipedia.org/wiki/Montville,_Connecticut" xr:uid="{FAD3BF36-A95C-43B0-BEC7-9FF59FDD2F86}"/>
    <hyperlink ref="H208" r:id="rId160" tooltip="Chester, West Virginia" display="https://en.wikipedia.org/wiki/Chester,_West_Virginia" xr:uid="{24F57E5B-2227-459C-BE09-0089931F5E50}"/>
    <hyperlink ref="H209" r:id="rId161" tooltip="Los Angeles, California" display="https://en.wikipedia.org/wiki/Los_Angeles,_California" xr:uid="{91298E84-77FA-4031-8F7D-E48C80EA6FFB}"/>
    <hyperlink ref="H210" r:id="rId162" tooltip="San Diego, California" display="https://en.wikipedia.org/wiki/San_Diego,_California" xr:uid="{196E0EA5-7D3E-4152-960E-FB8ABB0178F2}"/>
    <hyperlink ref="L211" r:id="rId163" tooltip="Stefano Zoff" display="https://en.wikipedia.org/wiki/Stefano_Zoff" xr:uid="{6F3058D9-BFF1-4D9F-8CD7-03F47FF5EF24}"/>
    <hyperlink ref="H211" r:id="rId164" tooltip="Milano" display="https://en.wikipedia.org/wiki/Milano" xr:uid="{B946FF73-6971-411B-99C0-C3816150239F}"/>
    <hyperlink ref="H213" r:id="rId165" tooltip="Kissimmee, Florida" display="https://en.wikipedia.org/wiki/Kissimmee,_Florida" xr:uid="{9F0CF060-24B7-43B4-AA96-717E97794F59}"/>
    <hyperlink ref="H214" r:id="rId166" tooltip="Chicago, Illinois" display="https://en.wikipedia.org/wiki/Chicago,_Illinois" xr:uid="{A7042949-39FF-4E94-9958-896922C2501B}"/>
    <hyperlink ref="H215" r:id="rId167" tooltip="Cancún, Mexico" display="https://en.wikipedia.org/wiki/Canc%C3%BAn,_Mexico" xr:uid="{8CF79FE9-1F38-4D3F-93EA-638E2D098A3E}"/>
    <hyperlink ref="L216" r:id="rId168" tooltip="Kim Ji-hoon (boxer)" display="https://en.wikipedia.org/wiki/Kim_Ji-hoon_(boxer)" xr:uid="{C7FADC0D-DE03-4846-9BCC-6941CA625CC7}"/>
    <hyperlink ref="L217" r:id="rId169" location="cite_note-58" display="https://en.wikipedia.org/wiki/List_of_IBF_world_champions - cite_note-58" xr:uid="{4FB4B507-18C2-421D-ADC3-53E3BA16EB6D}"/>
    <hyperlink ref="L218" r:id="rId170" tooltip="Denis Shafikov" display="https://en.wikipedia.org/wiki/Denis_Shafikov" xr:uid="{B76207D9-4A4E-4B18-B63E-E13B624D3AF9}"/>
    <hyperlink ref="L219" r:id="rId171" tooltip="Richard Commey" display="https://en.wikipedia.org/wiki/Richard_Commey" xr:uid="{B65130FF-880A-436F-B5F1-2769CE06F3BF}"/>
    <hyperlink ref="L220" r:id="rId172" location="cite_note-60" display="https://en.wikipedia.org/wiki/List_of_IBF_world_champions - cite_note-60" xr:uid="{12028CEF-9D86-4F36-AAE6-401C40B37BF9}"/>
    <hyperlink ref="L221" r:id="rId173" tooltip="Isa Chaniev" display="https://en.wikipedia.org/wiki/Isa_Chaniev" xr:uid="{523839FF-0F0B-4597-8FF8-360B49450545}"/>
    <hyperlink ref="H226" r:id="rId174" tooltip="Windsor, Berkshire" display="https://en.wikipedia.org/wiki/Windsor,_Berkshire" xr:uid="{DA8C4A76-C6E5-451C-8123-0F34B7000E95}"/>
    <hyperlink ref="H227" r:id="rId175" tooltip="Sacramento, California" display="https://en.wikipedia.org/wiki/Sacramento,_California" xr:uid="{D8E90DBC-5D97-458B-BAC4-F2FF5D8E8C3E}"/>
    <hyperlink ref="H228" r:id="rId176" tooltip="Sacramento, California" display="https://en.wikipedia.org/wiki/Sacramento,_California" xr:uid="{7D148030-2B87-4365-9A7B-BE0C0CB07837}"/>
    <hyperlink ref="H229" r:id="rId177" tooltip="Reno, Nevada" display="https://en.wikipedia.org/wiki/Reno,_Nevada" xr:uid="{8BD10A4F-3803-4013-B4EE-36EFEAD4D842}"/>
    <hyperlink ref="H231" r:id="rId178" tooltip="Sun City, North West" display="https://en.wikipedia.org/wiki/Sun_City,_North_West" xr:uid="{6BDE4A32-A207-49CC-A0DD-C7064D61FB19}"/>
    <hyperlink ref="H232" r:id="rId179" tooltip="Atlantic City, New Jersey" display="https://en.wikipedia.org/wiki/Atlantic_City,_New_Jersey" xr:uid="{C5C26392-A757-474D-A1D5-8B55B8D29B93}"/>
    <hyperlink ref="H233" r:id="rId180" tooltip="Reno, Nevada" display="https://en.wikipedia.org/wiki/Reno,_Nevada" xr:uid="{AC5885D1-3A2A-4221-977E-A238A5360C7B}"/>
    <hyperlink ref="L234" r:id="rId181" tooltip="Gabriel Ruelas" display="https://en.wikipedia.org/wiki/Gabriel_Ruelas" xr:uid="{BA9B9BDE-BDBC-4080-AEC6-B773121321F1}"/>
    <hyperlink ref="L235" r:id="rId182" tooltip="Harold Warren" display="https://en.wikipedia.org/wiki/Harold_Warren" xr:uid="{94F126F5-2116-4B89-A4DE-842D4CD6C55E}"/>
    <hyperlink ref="H235" r:id="rId183" tooltip="Miami, Florida" display="https://en.wikipedia.org/wiki/Miami,_Florida" xr:uid="{F04822BC-2E4E-456E-8B6B-5B1ECDECEF70}"/>
    <hyperlink ref="H238" r:id="rId184" tooltip="Los Angeles, California" display="https://en.wikipedia.org/wiki/Los_Angeles,_California" xr:uid="{0B7CE0E1-DC07-4F18-A7AD-4EFAD97CA7B6}"/>
    <hyperlink ref="L240" r:id="rId185" tooltip="Nate Campbell" display="https://en.wikipedia.org/wiki/Nate_Campbell" xr:uid="{22CE14EB-0548-4DE9-8708-415031E2DAA0}"/>
    <hyperlink ref="H240" r:id="rId186" tooltip="Los Angeles, California" display="https://en.wikipedia.org/wiki/Los_Angeles,_California" xr:uid="{98F0C83C-FA92-4E0B-A455-2BCFACE70615}"/>
    <hyperlink ref="L242" r:id="rId187" tooltip="Manuel Medina (boxer)" display="https://en.wikipedia.org/wiki/Manuel_Medina_(boxer)" xr:uid="{0CC2637F-F0DD-455B-9411-F3D4D59FF5C8}"/>
    <hyperlink ref="H242" r:id="rId188" tooltip="Airway Heights, Washington" display="https://en.wikipedia.org/wiki/Airway_Heights,_Washington" xr:uid="{3AA1314D-1ED4-4DE1-AA9D-16AB4F21E2F2}"/>
    <hyperlink ref="H243" r:id="rId189" tooltip="Kempton Park, Gauteng" display="https://en.wikipedia.org/wiki/Kempton_Park,_Gauteng" xr:uid="{02176258-6D41-40B9-A34E-F2242750FDC8}"/>
    <hyperlink ref="L248" r:id="rId190" location="cite_note-63" display="https://en.wikipedia.org/wiki/List_of_IBF_world_champions - cite_note-63" xr:uid="{A67AEB5A-1764-4BF4-BE9F-ABE95463764F}"/>
    <hyperlink ref="L250" r:id="rId191" tooltip="Argenis Méndez" display="https://en.wikipedia.org/wiki/Argenis_M%C3%A9ndez" xr:uid="{2CB27630-872E-4320-86FA-80E2765E0F20}"/>
    <hyperlink ref="H250" r:id="rId192" tooltip="Zapopan" display="https://en.wikipedia.org/wiki/Zapopan" xr:uid="{219BDE36-D4AF-43C9-B4ED-07058D95FCBA}"/>
    <hyperlink ref="L252" r:id="rId193" location="cite_note-64" display="https://en.wikipedia.org/wiki/List_of_IBF_world_champions - cite_note-64" xr:uid="{C6A8DC30-68D1-4815-87D3-0B40AE146377}"/>
    <hyperlink ref="L254" r:id="rId194" location="cite_note-65" display="https://en.wikipedia.org/wiki/List_of_IBF_world_champions - cite_note-65" xr:uid="{DA0894BB-1F9A-406C-95DF-1EF667721A06}"/>
    <hyperlink ref="L255" r:id="rId195" tooltip="Andrey Klimov" display="https://en.wikipedia.org/wiki/Andrey_Klimov" xr:uid="{B58DF1B8-404E-436A-A238-9A503D58C84B}"/>
    <hyperlink ref="H255" r:id="rId196" tooltip="Birmingham, Alabama" display="https://en.wikipedia.org/wiki/Birmingham,_Alabama" xr:uid="{9E9C72B5-BE5C-4BBE-A777-429E09725555}"/>
    <hyperlink ref="L256" r:id="rId197" location="cite_note-66" display="https://en.wikipedia.org/wiki/List_of_IBF_world_champions - cite_note-66" xr:uid="{1C050ADE-6860-4120-942A-F92086730FA4}"/>
    <hyperlink ref="L258" r:id="rId198" tooltip="Billy Dib" display="https://en.wikipedia.org/wiki/Billy_Dib" xr:uid="{C2966088-86ED-4DBD-8193-F30C2F738D2A}"/>
    <hyperlink ref="H263" r:id="rId199" tooltip="Gamaches" display="https://en.wikipedia.org/wiki/Gamaches" xr:uid="{DE5F677C-C998-455E-9594-85188E366728}"/>
    <hyperlink ref="H264" r:id="rId200" tooltip="Mexicali" display="https://en.wikipedia.org/wiki/Mexicali" xr:uid="{E5EC3AE9-772A-4C58-8440-7C579B2573FB}"/>
    <hyperlink ref="H266" r:id="rId201" tooltip="Inglewood, California" display="https://en.wikipedia.org/wiki/Inglewood,_California" xr:uid="{77286A4B-6235-419C-AE4C-2DC92E0FA38E}"/>
    <hyperlink ref="H267" r:id="rId202" tooltip="Melun" display="https://en.wikipedia.org/wiki/Melun" xr:uid="{E8C72755-146C-4BBA-88B5-6795BB3C8147}"/>
    <hyperlink ref="L268" r:id="rId203" location="cite_note-69" display="https://en.wikipedia.org/wiki/List_of_IBF_world_champions - cite_note-69" xr:uid="{06FF32CC-954A-41C8-B56F-F78A1BE882C1}"/>
    <hyperlink ref="L269" r:id="rId204" tooltip="Welcome Ncita" display="https://en.wikipedia.org/wiki/Welcome_Ncita" xr:uid="{85C6348A-259D-4BE1-BC2C-82259D49C72C}"/>
    <hyperlink ref="H269" r:id="rId205" tooltip="Pompano Beach, Florida" display="https://en.wikipedia.org/wiki/Pompano_Beach,_Florida" xr:uid="{90EF59E4-47BA-428D-B36C-334ABF8DBE73}"/>
    <hyperlink ref="H270" r:id="rId206" tooltip="San Jose, California" display="https://en.wikipedia.org/wiki/San_Jose,_California" xr:uid="{EE68E9BB-2BBE-4EFA-AEFA-6A97365E3D7B}"/>
    <hyperlink ref="H271" r:id="rId207" tooltip="Kingston upon Hull" display="https://en.wikipedia.org/wiki/Kingston_upon_Hull" xr:uid="{8CD99103-6479-4D09-B99F-CA7566E7B3AF}"/>
    <hyperlink ref="H272" r:id="rId208" tooltip="Sheffield" display="https://en.wikipedia.org/wiki/Sheffield" xr:uid="{874857E3-3BF7-4981-AD76-233E77DE885F}"/>
    <hyperlink ref="L277" r:id="rId209" tooltip="Fahprakorb Rakkiatgym" display="https://en.wikipedia.org/wiki/Fahprakorb_Rakkiatgym" xr:uid="{E9573079-3818-4751-A54A-938E30A4737D}"/>
    <hyperlink ref="H277" r:id="rId210" tooltip="Mashantucket, Connecticut" display="https://en.wikipedia.org/wiki/Mashantucket,_Connecticut" xr:uid="{7E9D15FE-4C5D-4B8F-A152-D22650FBF2E0}"/>
    <hyperlink ref="H278" r:id="rId211" tooltip="Boston, Massachusetts" display="https://en.wikipedia.org/wiki/Boston,_Massachusetts" xr:uid="{9C1A5FF7-322A-44AA-BDC1-F18FC439999C}"/>
    <hyperlink ref="H279" r:id="rId212" tooltip="Los Angeles, California" display="https://en.wikipedia.org/wiki/Los_Angeles,_California" xr:uid="{7E512D11-A855-42EB-9F20-248C68A615CD}"/>
    <hyperlink ref="L280" r:id="rId213" location="cite_note-73" display="https://en.wikipedia.org/wiki/List_of_IBF_world_champions - cite_note-73" xr:uid="{2FFFB393-8A24-49C3-9EF2-8FB5219EFD71}"/>
    <hyperlink ref="H281" r:id="rId214" tooltip="Copenhagen" display="https://en.wikipedia.org/wiki/Copenhagen" xr:uid="{EB1B9BC1-9F2E-4A21-841C-10827D8575FA}"/>
    <hyperlink ref="L282" r:id="rId215" tooltip="Orlando Salido" display="https://en.wikipedia.org/wiki/Orlando_Salido" xr:uid="{47AAF883-1086-40CF-BB4D-65A3D5394F43}"/>
    <hyperlink ref="H283" r:id="rId216" tooltip="Ciudad Obregón" display="https://en.wikipedia.org/wiki/Ciudad_Obreg%C3%B3n" xr:uid="{B5362B95-28A2-407D-9C22-5FFC2826433D}"/>
    <hyperlink ref="L285" r:id="rId217" tooltip="Jorge Lacierva" display="https://en.wikipedia.org/wiki/Jorge_Lacierva" xr:uid="{BC19FF50-BBA5-4C7E-9C7D-785F4436AA8C}"/>
    <hyperlink ref="H285" r:id="rId218" tooltip="Homebush" display="https://en.wikipedia.org/wiki/Homebush" xr:uid="{5D319820-100F-463C-9EBC-4DA6733BCD41}"/>
    <hyperlink ref="H287" r:id="rId219" tooltip="London" display="https://en.wikipedia.org/wiki/London" xr:uid="{DB342B82-C01D-4CDC-8E56-CC644F193444}"/>
    <hyperlink ref="H288" r:id="rId220" tooltip="Leeds" display="https://en.wikipedia.org/wiki/Leeds" xr:uid="{2E64436C-BE44-4DA7-86D2-8B243A560788}"/>
    <hyperlink ref="L291" r:id="rId221" tooltip="Inchon" display="https://en.wikipedia.org/wiki/Inchon" xr:uid="{32643820-9AD2-44FC-B692-0D1D5A74D9C4}"/>
    <hyperlink ref="H292" r:id="rId222" tooltip="Pohang" display="https://en.wikipedia.org/wiki/Pohang" xr:uid="{5AC46A07-44E2-49C8-87F0-C22014C09724}"/>
    <hyperlink ref="H294" r:id="rId223" tooltip="Limoges" display="https://en.wikipedia.org/wiki/Limoges" xr:uid="{D175F185-2886-4A5E-A71A-F974AF2781C4}"/>
    <hyperlink ref="H295" r:id="rId224" tooltip="Tel Aviv" display="https://en.wikipedia.org/wiki/Tel_Aviv" xr:uid="{9F5F5239-5C80-4DFA-A045-6FBBCC0E8240}"/>
    <hyperlink ref="H296" r:id="rId225" tooltip="Tortolì" display="https://en.wikipedia.org/wiki/Tortol%C3%AC" xr:uid="{0F182E4D-0FDE-4123-A146-E08C4413F4C0}"/>
    <hyperlink ref="L297" r:id="rId226" location="cite_note-76" display="https://en.wikipedia.org/wiki/List_of_IBF_world_champions - cite_note-76" xr:uid="{7C524BDF-A22F-4262-BAF7-2C4BC1B3106D}"/>
    <hyperlink ref="L298" r:id="rId227" tooltip="John Michael Johnson" display="https://en.wikipedia.org/wiki/John_Michael_Johnson" xr:uid="{C5ACD323-D69B-4A0B-B4B7-E03CA8C49D7E}"/>
    <hyperlink ref="L300" r:id="rId228" tooltip="Jose Luis Valbuena" display="https://en.wikipedia.org/wiki/Jose_Luis_Valbuena" xr:uid="{2982A30D-3140-461D-8853-B7BB0FEB627B}"/>
    <hyperlink ref="H301" r:id="rId229" tooltip="Hartlepool" display="https://en.wikipedia.org/wiki/Hartlepool" xr:uid="{D7ED18F1-70D9-479D-8B50-D7AFB4178351}"/>
    <hyperlink ref="H302" r:id="rId230" tooltip="Ontario" display="https://en.wikipedia.org/wiki/Ontario" xr:uid="{18F455AF-1A7A-4DD7-9863-10845F8511F3}"/>
    <hyperlink ref="L303" r:id="rId231" tooltip="Takalani Ndlovu" display="https://en.wikipedia.org/wiki/Takalani_Ndlovu" xr:uid="{B4309D1B-82EF-4E96-9317-80FF03FAF906}"/>
    <hyperlink ref="H303" r:id="rId232" tooltip="Rama" display="https://en.wikipedia.org/wiki/Rama" xr:uid="{02290A0D-AF23-407F-AEE8-4962E6D981F3}"/>
    <hyperlink ref="H304" r:id="rId233" tooltip="Johannesburg" display="https://en.wikipedia.org/wiki/Johannesburg" xr:uid="{4064D81D-315A-4289-B5C2-886BD3BAEA6B}"/>
    <hyperlink ref="H305" r:id="rId234" tooltip="Johannesburg" display="https://en.wikipedia.org/wiki/Johannesburg" xr:uid="{682BA67E-5874-44D8-925F-8A14397BA12E}"/>
    <hyperlink ref="H307" r:id="rId235" tooltip="Tijuana" display="https://en.wikipedia.org/wiki/Tijuana" xr:uid="{B5156CF2-10A0-41BF-A208-0191B3677AF4}"/>
    <hyperlink ref="H308" r:id="rId236" tooltip="Atlantic City, New Jersey" display="https://en.wikipedia.org/wiki/Atlantic_City,_New_Jersey" xr:uid="{D624ED7D-6180-4683-9593-41FDCC8ADE22}"/>
    <hyperlink ref="L310" r:id="rId237" tooltip="Shingo Wake" display="https://en.wikipedia.org/wiki/Shingo_Wake" xr:uid="{59CABD07-CBE1-4B86-B392-E590A42E9B9E}"/>
    <hyperlink ref="H310" r:id="rId238" tooltip="Osaka" display="https://en.wikipedia.org/wiki/Osaka" xr:uid="{519B9856-215A-4E25-B25E-A84DF90E07E7}"/>
    <hyperlink ref="H311" r:id="rId239" tooltip="Kyoto" display="https://en.wikipedia.org/wiki/Kyoto" xr:uid="{2CD3403F-6C56-474D-8989-49600413A6A0}"/>
    <hyperlink ref="H312" r:id="rId240" tooltip="Osaka" display="https://en.wikipedia.org/wiki/Osaka" xr:uid="{0DF028BF-684C-4B9C-98D6-D140F82C9863}"/>
    <hyperlink ref="H313" r:id="rId241" tooltip="Tokyo" display="https://en.wikipedia.org/wiki/Tokyo" xr:uid="{603FFBA2-1F88-402D-92FC-669C698FA648}"/>
    <hyperlink ref="H314" r:id="rId242" tooltip="Inglewood, California" display="https://en.wikipedia.org/wiki/Inglewood,_California" xr:uid="{9786B1F3-9CBD-4D39-BD6D-D18186C2B49A}"/>
    <hyperlink ref="H315" r:id="rId243" tooltip="Miami" display="https://en.wikipedia.org/wiki/Miami" xr:uid="{9EF6F4CC-0B68-4B5D-8A89-DD9717B6ED89}"/>
    <hyperlink ref="H316" r:id="rId244" tooltip="Nara, Nara" display="https://en.wikipedia.org/wiki/Nara,_Nara" xr:uid="{AE88960C-1768-4620-92FF-1B53E2916DB7}"/>
    <hyperlink ref="H317" r:id="rId245" tooltip="Sydney" display="https://en.wikipedia.org/wiki/Sydney" xr:uid="{A5A5541B-A035-450D-B310-7FB7DA009088}"/>
    <hyperlink ref="H318" r:id="rId246" tooltip="Cartagena, Colombia" display="https://en.wikipedia.org/wiki/Cartagena,_Colombia" xr:uid="{CBD45664-91FA-46F6-A3CF-64DB4F61F469}"/>
    <hyperlink ref="H319" r:id="rId247" tooltip="Atlantic City, New Jersey" display="https://en.wikipedia.org/wiki/Atlantic_City,_New_Jersey" xr:uid="{BD8F0558-9F2E-4889-B532-D6A6870B8DC6}"/>
    <hyperlink ref="L319" r:id="rId248" tooltip="Laredo, Texas" display="https://en.wikipedia.org/wiki/Laredo,_Texas" xr:uid="{5F137EAF-2F4E-44A2-9007-52A307CCD02C}"/>
    <hyperlink ref="E320" r:id="rId249" tooltip="Colombia" display="https://en.wikipedia.org/wiki/Colombia" xr:uid="{DAB5B4F5-CF15-4B6D-AF24-A85AE13D67F5}"/>
    <hyperlink ref="H321" r:id="rId250" tooltip="Johannesburg" display="https://en.wikipedia.org/wiki/Johannesburg" xr:uid="{EF3ECDC7-AF4C-49C8-AA0D-6BF53FDE4CE0}"/>
    <hyperlink ref="H322" r:id="rId251" tooltip="Nashville, Tennessee" display="https://en.wikipedia.org/wiki/Nashville,_Tennessee" xr:uid="{7204BED9-BBB0-4508-9780-BE194EEC5D69}"/>
    <hyperlink ref="H324" r:id="rId252" tooltip="Bridgeport, Connecticut" display="https://en.wikipedia.org/wiki/Bridgeport,_Connecticut" xr:uid="{06DFB925-8830-4FF7-B3F8-682BD9E55468}"/>
    <hyperlink ref="H325" r:id="rId253" tooltip="Sacramento, California" display="https://en.wikipedia.org/wiki/Sacramento,_California" xr:uid="{14EF9467-52CD-4B59-9705-680C72A2D90E}"/>
    <hyperlink ref="H327" r:id="rId254" tooltip="Tacoma, Washington" display="https://en.wikipedia.org/wiki/Tacoma,_Washington" xr:uid="{9E7941F7-9612-4073-8273-07B7D339B51C}"/>
    <hyperlink ref="L328" r:id="rId255" location="cite_note-81" display="https://en.wikipedia.org/wiki/List_of_IBF_world_champions - cite_note-81" xr:uid="{159F0122-4262-4CEF-BF0A-A4093BB412C8}"/>
    <hyperlink ref="L329" r:id="rId256" tooltip="Vusi Malinga" display="https://en.wikipedia.org/wiki/Vusi_Malinga" xr:uid="{FFDBFD53-65FE-42D8-9A08-73F21B447005}"/>
    <hyperlink ref="L330" r:id="rId257" tooltip="Julio Ceja (boxer)" display="https://en.wikipedia.org/wiki/Julio_Ceja_(boxer)" xr:uid="{5776998F-C174-4BA0-963D-0876E9111350}"/>
    <hyperlink ref="H330" r:id="rId258" tooltip="Doncaster" display="https://en.wikipedia.org/wiki/Doncaster" xr:uid="{B488DA20-35CC-4BF0-9C93-0F9D9E4B8CB0}"/>
    <hyperlink ref="H331" r:id="rId259" tooltip="Newcastle upon Tyne" display="https://en.wikipedia.org/wiki/Newcastle_upon_Tyne" xr:uid="{6686EBDE-48DE-4062-953F-6ADBE1BF49AD}"/>
    <hyperlink ref="H332" r:id="rId260" tooltip="Newcastle upon Tyne" display="https://en.wikipedia.org/wiki/Newcastle_upon_Tyne" xr:uid="{8D4E7B38-2E07-4AE2-8D93-8E091314E1A9}"/>
    <hyperlink ref="L332" r:id="rId261" location="cite_note-85" display="https://en.wikipedia.org/wiki/List_of_IBF_world_champions - cite_note-85" xr:uid="{31F36ECC-0BEF-4084-939E-60D29EF88A9D}"/>
    <hyperlink ref="L333" r:id="rId262" tooltip="Stuart Hall (boxer)" display="https://en.wikipedia.org/wiki/Stuart_Hall_(boxer)" xr:uid="{6FDDDA2E-D8B8-48C9-8858-5129FFC14002}"/>
    <hyperlink ref="H336" r:id="rId263" tooltip="London" display="https://en.wikipedia.org/wiki/London" xr:uid="{65E7DC7E-FFD6-4881-A434-A9469D677B27}"/>
    <hyperlink ref="H337" r:id="rId264" tooltip="Glasgow" display="https://en.wikipedia.org/wiki/Glasgow" xr:uid="{9E4A8DFC-D52F-4827-A49B-B0F8B174DB93}"/>
    <hyperlink ref="H338" r:id="rId265" tooltip="Osaka" display="https://en.wikipedia.org/wiki/Osaka" xr:uid="{ED8F6CAF-4E90-4315-8BAD-FE6E8CDA21BF}"/>
    <hyperlink ref="H344" r:id="rId266" tooltip="Roanoke, Virginia" display="https://en.wikipedia.org/wiki/Roanoke,_Virginia" xr:uid="{A7F49A44-FBC9-443A-96AF-5A399BC861A0}"/>
    <hyperlink ref="H345" r:id="rId267" tooltip="Sunderland, Tyne and Wear" display="https://en.wikipedia.org/wiki/Sunderland,_Tyne_and_Wear" xr:uid="{521CC9CE-6C41-4CE5-95F6-4D9243232815}"/>
    <hyperlink ref="H346" r:id="rId268" tooltip="San Antonio, Texas" display="https://en.wikipedia.org/wiki/San_Antonio,_Texas" xr:uid="{CB1DDB69-3236-45A9-8D27-D4B0A63EEEA8}"/>
    <hyperlink ref="H347" r:id="rId269" tooltip="Inglewood, California" display="https://en.wikipedia.org/wiki/Inglewood,_California" xr:uid="{FFC7A562-471A-4B13-ABF7-37C18081C75E}"/>
    <hyperlink ref="H349" r:id="rId270" tooltip="Cartagena, Colombia" display="https://en.wikipedia.org/wiki/Cartagena,_Colombia" xr:uid="{746A9BB6-45BB-4647-BCCF-4BC29EAFEFEF}"/>
    <hyperlink ref="H350" r:id="rId271" tooltip="Albuquerque, New Mexico" display="https://en.wikipedia.org/wiki/Albuquerque,_New_Mexico" xr:uid="{FC80F1C5-49EC-4EE3-BCEC-7D85692489A1}"/>
    <hyperlink ref="L351" r:id="rId272" tooltip="Rodolfo Blanco" display="https://en.wikipedia.org/wiki/Rodolfo_Blanco" xr:uid="{6D7ADF59-24DA-4CDB-81A5-6D35775986F0}"/>
    <hyperlink ref="L352" r:id="rId273" tooltip="Ratanachai Sor Vorapin" display="https://en.wikipedia.org/wiki/Ratanachai_Sor_Vorapin" xr:uid="{28D4DD51-B1AD-40CC-99E3-05ECD6C6981E}"/>
    <hyperlink ref="H352" r:id="rId274" tooltip="Washington, D.C." display="https://en.wikipedia.org/wiki/Washington,_D.C." xr:uid="{849A2DF5-D83F-4B33-B04B-6E86C5D59AEA}"/>
    <hyperlink ref="L353" r:id="rId275" tooltip="Julio Gamboa" display="https://en.wikipedia.org/wiki/Julio_Gamboa" xr:uid="{0EFFC2FF-36DF-477A-847E-12BFB5F1B927}"/>
    <hyperlink ref="H353" r:id="rId276" tooltip="Miami, Florida" display="https://en.wikipedia.org/wiki/Miami,_Florida" xr:uid="{C419FE41-E2BF-43DE-A3EB-64E32BAAA1AD}"/>
    <hyperlink ref="H354" r:id="rId277" tooltip="Washington, D.C." display="https://en.wikipedia.org/wiki/Washington,_D.C." xr:uid="{3DF70CEB-23B4-4A50-BA93-DA47C4CEB0DF}"/>
    <hyperlink ref="L354" r:id="rId278" location="cite_note-88" display="https://en.wikipedia.org/wiki/List_of_IBF_world_champions - cite_note-88" xr:uid="{B2F88ECD-548D-46A0-845E-56E606B6D0F4}"/>
    <hyperlink ref="L355" r:id="rId279" tooltip="José Navarro (boxer)" display="https://en.wikipedia.org/wiki/Jos%C3%A9_Navarro_(boxer)" xr:uid="{AE48532C-25BE-465A-B83D-8885BD4EE85D}"/>
    <hyperlink ref="H355" r:id="rId280" tooltip="Moscow" display="https://en.wikipedia.org/wiki/Moscow" xr:uid="{98415E6E-5E58-40E9-8FC7-741FB1473E0E}"/>
    <hyperlink ref="H356" r:id="rId281" tooltip="Tacoma, Washington" display="https://en.wikipedia.org/wiki/Tacoma,_Washington" xr:uid="{E12DC705-ED3D-4B1A-9843-0698A927E3DD}"/>
    <hyperlink ref="L356" r:id="rId282" location="cite_note-89" display="https://en.wikipedia.org/wiki/List_of_IBF_world_champions - cite_note-89" xr:uid="{F438CDC5-BE17-4A38-88B1-C4AB0D07CA7B}"/>
    <hyperlink ref="L357" r:id="rId283" tooltip="Jorge Arce" display="https://en.wikipedia.org/wiki/Jorge_Arce" xr:uid="{891FCB2D-D471-46ED-AA5C-5F7D19DBADF0}"/>
    <hyperlink ref="H357" r:id="rId284" tooltip="Cancún" display="https://en.wikipedia.org/wiki/Canc%C3%BAn" xr:uid="{D5E6FE96-DD0B-46AB-8A23-A564B4E41240}"/>
    <hyperlink ref="H358" r:id="rId285" tooltip="Tepic" display="https://en.wikipedia.org/wiki/Tepic" xr:uid="{0D1FBE61-4D67-45C8-A692-F7D732E81D45}"/>
    <hyperlink ref="L361" r:id="rId286" location="cite_note-90" display="https://en.wikipedia.org/wiki/List_of_IBF_world_champions - cite_note-90" xr:uid="{8E93E43B-5CCD-4BF5-927A-764E721078C3}"/>
    <hyperlink ref="L362" r:id="rId287" tooltip="Rodrigo Guerrero" display="https://en.wikipedia.org/wiki/Rodrigo_Guerrero" xr:uid="{1E9716BD-2879-4207-86F2-203621CA676D}"/>
    <hyperlink ref="L363" r:id="rId288" tooltip="Teiru Kinoshita" display="https://en.wikipedia.org/wiki/Teiru_Kinoshita" xr:uid="{8DD398B6-9443-4513-BB14-39D2CF80A7DB}"/>
    <hyperlink ref="L364" r:id="rId289" tooltip="Arthur Villanueva" display="https://en.wikipedia.org/wiki/Arthur_Villanueva" xr:uid="{5232BEC3-7DFB-4AC2-AC5B-18A9E38C10D8}"/>
    <hyperlink ref="H367" r:id="rId290" tooltip="Busan" display="https://en.wikipedia.org/wiki/Busan" xr:uid="{FFCA3486-AF81-4DBF-88E8-D05537AA19AC}"/>
    <hyperlink ref="H369" r:id="rId291" tooltip="Inchon" display="https://en.wikipedia.org/wiki/Inchon" xr:uid="{59027690-C138-4499-87C5-CEDA65296F95}"/>
    <hyperlink ref="H375" r:id="rId292" tooltip="Bilbao" display="https://en.wikipedia.org/wiki/Bilbao" xr:uid="{5D9012B7-C080-41DB-8EA1-2C13590459CB}"/>
    <hyperlink ref="L376" r:id="rId293" tooltip="Ratchaburi" display="https://en.wikipedia.org/wiki/Ratchaburi" xr:uid="{4E84A451-E502-4D31-BB0E-098811B3650B}"/>
    <hyperlink ref="H377" r:id="rId294" tooltip="Cartagena, Colombia" display="https://en.wikipedia.org/wiki/Cartagena,_Colombia" xr:uid="{3D02B92B-57FB-458D-946C-B27284FA27A0}"/>
    <hyperlink ref="H379" r:id="rId295" tooltip="Anaheim, California" display="https://en.wikipedia.org/wiki/Anaheim,_California" xr:uid="{60547008-F499-45D3-B0EA-FDD00D111F1F}"/>
    <hyperlink ref="H380" r:id="rId296" tooltip="Barranquilla" display="https://en.wikipedia.org/wiki/Barranquilla" xr:uid="{98D122F6-3DB1-4554-8401-7C0E06689FF0}"/>
    <hyperlink ref="H381" r:id="rId297" tooltip="Hollywood, Florida" display="https://en.wikipedia.org/wiki/Hollywood,_Florida" xr:uid="{328A76C9-3A4D-4A12-A08A-F37FEA097B7A}"/>
    <hyperlink ref="H382" r:id="rId298" tooltip="Bridgeport, Connecticut" display="https://en.wikipedia.org/wiki/Bridgeport,_Connecticut" xr:uid="{2866C6A8-A7A9-4910-88CC-A9C2160BA0C7}"/>
    <hyperlink ref="L382" r:id="rId299" tooltip="Quezon City" display="https://en.wikipedia.org/wiki/Quezon_City" xr:uid="{ACD4CEA4-30DB-4463-A289-A4814B57E8AB}"/>
    <hyperlink ref="L383" r:id="rId300" tooltip="Julio César Miranda" display="https://en.wikipedia.org/wiki/Julio_C%C3%A9sar_Miranda" xr:uid="{AC0221FD-705F-4998-ADD4-7200C74199ED}"/>
    <hyperlink ref="H383" r:id="rId301" tooltip="Johannesburg" display="https://en.wikipedia.org/wiki/Johannesburg" xr:uid="{2B4D86D8-02A4-441F-9846-DCF7EC67DF91}"/>
    <hyperlink ref="L385" r:id="rId302" location="cite_note-97" display="https://en.wikipedia.org/wiki/List_of_IBF_world_champions - cite_note-97" xr:uid="{8E797F19-AB0D-426A-A070-F6BBD1970464}"/>
    <hyperlink ref="L387" r:id="rId303" tooltip="Muhammad Waseem" display="https://en.wikipedia.org/wiki/Muhammad_Waseem" xr:uid="{B0DA6DE6-BC0A-4C6B-90BE-5A7856D1BE2F}"/>
    <hyperlink ref="H387" r:id="rId304" tooltip="Kuala Lumpur" display="https://en.wikipedia.org/wiki/Kuala_Lumpur" xr:uid="{F772FECB-C87F-4C9C-BBBF-A6C387267045}"/>
    <hyperlink ref="L388" r:id="rId305" tooltip="Satoshi Shingaki" display="https://en.wikipedia.org/wiki/Satoshi_Shingaki" xr:uid="{56BB88D4-3819-4AD2-8F63-22EA74CE4664}"/>
    <hyperlink ref="H388" r:id="rId306" tooltip="Osaka" display="https://en.wikipedia.org/wiki/Osaka" xr:uid="{60645A25-FDDC-4448-BE37-4332A4C6D9C9}"/>
    <hyperlink ref="E390" r:id="rId307" tooltip="Philippines" display="https://en.wikipedia.org/wiki/Philippines" xr:uid="{3D6C3E2F-0455-4A5E-8735-7C5DEE00DCE2}"/>
    <hyperlink ref="H392" r:id="rId308" tooltip="Phoenix, Arizona" display="https://en.wikipedia.org/wiki/Phoenix,_Arizona" xr:uid="{70CE73D0-6CF3-4F54-80C2-E0100BB1A92E}"/>
    <hyperlink ref="H393" r:id="rId309" tooltip="Inglewood, California" display="https://en.wikipedia.org/wiki/Inglewood,_California" xr:uid="{D141F1D2-BA22-47FC-9C2A-C965B3C62F09}"/>
    <hyperlink ref="L394" r:id="rId310" tooltip="Ratchaburi" display="https://en.wikipedia.org/wiki/Ratchaburi" xr:uid="{7C98D23A-AD39-4690-B794-82A2E6F1E531}"/>
    <hyperlink ref="L395" r:id="rId311" tooltip="Melchor Cob Castro" display="https://en.wikipedia.org/wiki/Melchor_Cob_Castro" xr:uid="{BC0DC2E4-8543-4532-9F80-3AAEFAE68832}"/>
    <hyperlink ref="L396" r:id="rId312" location="cite_note-100" display="https://en.wikipedia.org/wiki/List_of_IBF_world_champions - cite_note-100" xr:uid="{7349AC1B-CDC7-42F0-82DF-955A78227554}"/>
    <hyperlink ref="H397" r:id="rId313" tooltip="Pompano Beach, Florida" display="https://en.wikipedia.org/wiki/Pompano_Beach,_Florida" xr:uid="{869CCCB8-01DE-4F61-8330-CADB2A2F4579}"/>
    <hyperlink ref="L398" r:id="rId314" tooltip="Ratanapol Sor Vorapin" display="https://en.wikipedia.org/wiki/Ratanapol_Sor_Vorapin" xr:uid="{4C2DCD40-4E3C-4F29-875A-1161FE4BB604}"/>
    <hyperlink ref="H398" r:id="rId315" tooltip="Fort Lauderdale, Florida" display="https://en.wikipedia.org/wiki/Fort_Lauderdale,_Florida" xr:uid="{0EA2882D-5CE2-4E67-A8B2-D4EEBCC5C943}"/>
    <hyperlink ref="L400" r:id="rId316" tooltip="Alex Sánchez (boxer)" display="https://en.wikipedia.org/wiki/Alex_S%C3%A1nchez_(boxer)" xr:uid="{F1DD32FE-C97B-426A-9AEB-AB099D7A2C85}"/>
    <hyperlink ref="H406" r:id="rId317" tooltip="Mar del Plata" display="https://en.wikipedia.org/wiki/Mar_del_Plata" xr:uid="{B66FE5DF-3435-49D4-AF5B-DE63FFF8A8FC}"/>
    <hyperlink ref="L408" r:id="rId318" tooltip="Ramón García Hirales" display="https://en.wikipedia.org/wiki/Ram%C3%B3n_Garc%C3%ADa_Hirales" xr:uid="{0323DDAA-4A04-4591-8672-CD6E92541A3B}"/>
    <hyperlink ref="H408" r:id="rId319" tooltip="Tijuana" display="https://en.wikipedia.org/wiki/Tijuana" xr:uid="{76CBD8ED-915D-444F-8C75-C8B02CE3394A}"/>
    <hyperlink ref="H409" r:id="rId320" tooltip="Tokyo" display="https://en.wikipedia.org/wiki/Tokyo" xr:uid="{52FAF7FD-8ECD-4B3B-B15A-C884EAB438B6}"/>
    <hyperlink ref="H410" r:id="rId321" tooltip="Tokyo" display="https://en.wikipedia.org/wiki/Tokyo" xr:uid="{11A0C78F-A555-409E-B933-ED35744EAB3A}"/>
    <hyperlink ref="H411" r:id="rId322" tooltip="Tokyo" display="https://en.wikipedia.org/wiki/Tokyo" xr:uid="{5197CB3F-B14E-4580-92BB-1AD6F22CF6C4}"/>
    <hyperlink ref="H412" r:id="rId323" tooltip="Tokyo" display="https://en.wikipedia.org/wiki/Tokyo" xr:uid="{D63F88F5-3CD1-4B61-924C-08E924280BE4}"/>
    <hyperlink ref="L412" r:id="rId324" location="cite_note-104" display="https://en.wikipedia.org/wiki/List_of_IBF_world_champions - cite_note-104" xr:uid="{DC130640-B24E-4494-AE9C-F84B20BD8B0A}"/>
    <hyperlink ref="L413" r:id="rId325" tooltip="Randy Petalcorin" display="https://en.wikipedia.org/wiki/Randy_Petalcorin" xr:uid="{B1D9616D-F57C-40E6-81BC-861CE9E92147}"/>
    <hyperlink ref="H413" r:id="rId326" tooltip="Pasay City" display="https://en.wikipedia.org/wiki/Pasay_City" xr:uid="{A21FABF1-22F2-4B8A-9735-C4FED50B78DB}"/>
    <hyperlink ref="E417" r:id="rId327" tooltip="Philippines" display="https://en.wikipedia.org/wiki/Philippines" xr:uid="{99F1E83C-8ECE-4AB7-96FD-96E85F612920}"/>
    <hyperlink ref="E419" r:id="rId328" tooltip="Philippines" display="https://en.wikipedia.org/wiki/Philippines" xr:uid="{AC75354B-5902-4879-85F4-09041EB4A243}"/>
    <hyperlink ref="H419" r:id="rId329" tooltip="Amphoe Mueang Samut Prakan" display="https://en.wikipedia.org/wiki/Amphoe_Mueang_Samut_Prakan" xr:uid="{7FD59A39-0190-486F-8A4D-168AC83AC53D}"/>
    <hyperlink ref="H421" r:id="rId330" tooltip="Yala, Thailand" display="https://en.wikipedia.org/wiki/Yala,_Thailand" xr:uid="{38E33A47-F1DA-440A-954E-3B96BEE987E7}"/>
    <hyperlink ref="H422" r:id="rId331" tooltip="Songkhla" display="https://en.wikipedia.org/wiki/Songkhla" xr:uid="{B3D7982B-8AE7-4551-866C-AE422945ECC5}"/>
    <hyperlink ref="L422" r:id="rId332" tooltip="Ashford, Kent" display="https://en.wikipedia.org/wiki/Ashford,_Kent" xr:uid="{DDF6D8D3-A85F-4EB9-AD8E-8E6FE06F3930}"/>
    <hyperlink ref="H423" r:id="rId333" tooltip="Queens" display="https://en.wikipedia.org/wiki/Queens" xr:uid="{14D8848E-178C-4602-A645-B02ECD854C0B}"/>
    <hyperlink ref="H425" r:id="rId334" tooltip="Tijuana" display="https://en.wikipedia.org/wiki/Tijuana" xr:uid="{ECE2F4E3-C412-41F6-AF2A-40A30026C957}"/>
    <hyperlink ref="H426" r:id="rId335" tooltip="Los Angeles, California" display="https://en.wikipedia.org/wiki/Los_Angeles,_California" xr:uid="{FA3358E8-625E-4D24-9244-42650075ED3F}"/>
    <hyperlink ref="H429" r:id="rId336" tooltip="La Paz, Baja California Sur" display="https://en.wikipedia.org/wiki/La_Paz,_Baja_California_Sur" xr:uid="{7D7AA89C-5D45-4C10-BADE-715B18484C64}"/>
    <hyperlink ref="H431" r:id="rId337" tooltip="Guasave, Sinaloa" display="https://en.wikipedia.org/wiki/Guasave,_Sinaloa" xr:uid="{F2FC3EAD-9404-4585-AA7E-4FA80B348132}"/>
    <hyperlink ref="L433" r:id="rId338" location="cite_note-105" display="https://en.wikipedia.org/wiki/List_of_IBF_world_champions - cite_note-105" xr:uid="{AA1EBC4D-047A-43E3-856E-B705797E7BCB}"/>
    <hyperlink ref="H434" r:id="rId339" tooltip="Osaka" display="https://en.wikipedia.org/wiki/Osaka" xr:uid="{6A61DEAA-2AEC-4553-AE9F-66681787F897}"/>
    <hyperlink ref="H435" r:id="rId340" tooltip="Osaka" display="https://en.wikipedia.org/wiki/Osaka" xr:uid="{1E18FEE3-DE66-4D20-8D9F-65AD46DE648E}"/>
    <hyperlink ref="H436" r:id="rId341" tooltip="Tokyo" display="https://en.wikipedia.org/wiki/Tokyo" xr:uid="{233ACFE1-FDD7-406C-B4DA-4660D713F5B3}"/>
    <hyperlink ref="L437" r:id="rId342" tooltip="Mark Anthony Barriga" display="https://en.wikipedia.org/wiki/Mark_Anthony_Barriga" xr:uid="{EE482ACA-641E-42BF-A8FE-9E85664214F2}"/>
    <hyperlink ref="H437" r:id="rId343" tooltip="Los Angeles" display="https://en.wikipedia.org/wiki/Los_Angeles" xr:uid="{98A95722-98E4-488F-AFE1-A6E044341484}"/>
    <hyperlink ref="H438" r:id="rId344" tooltip="Los Angeles" display="https://en.wikipedia.org/wiki/Los_Angeles" xr:uid="{49807BC6-8B28-49FD-8D7F-5EBB91287D29}"/>
    <hyperlink ref="L438" r:id="rId345" location="cite_note-106" display="https://en.wikipedia.org/wiki/List_of_IBF_world_champions - cite_note-106" xr:uid="{BCA15A99-E4B6-4DFF-8747-165AD62D691D}"/>
    <hyperlink ref="H439" r:id="rId346" tooltip="Taguig City" display="https://en.wikipedia.org/wiki/Taguig_City" xr:uid="{83CF1D99-5BDB-4922-8015-FB7F44D3C7DA}"/>
    <hyperlink ref="L169" r:id="rId347" tooltip="Roger Mayweather" display="https://en.wikipedia.org/wiki/Roger_Mayweather" xr:uid="{296F29E9-8A7F-4068-85DC-783F408DA6C9}"/>
  </hyperlinks>
  <pageMargins left="0.7" right="0.7" top="0.75" bottom="0.75" header="0.3" footer="0.3"/>
  <drawing r:id="rId34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1DE7-0A0D-432F-88CD-7CEF50211ED1}">
  <dimension ref="A1:F45"/>
  <sheetViews>
    <sheetView tabSelected="1" workbookViewId="0">
      <pane ySplit="1" topLeftCell="A2" activePane="bottomLeft" state="frozen"/>
      <selection pane="bottomLeft" activeCell="H14" sqref="H14"/>
    </sheetView>
  </sheetViews>
  <sheetFormatPr defaultRowHeight="15" x14ac:dyDescent="0.25"/>
  <cols>
    <col min="1" max="1" width="4.140625" bestFit="1" customWidth="1"/>
    <col min="2" max="2" width="21.85546875" bestFit="1" customWidth="1"/>
    <col min="3" max="3" width="11.85546875" style="1" bestFit="1" customWidth="1"/>
    <col min="4" max="4" width="13.28515625" style="2" bestFit="1" customWidth="1"/>
    <col min="5" max="5" width="9.28515625" bestFit="1" customWidth="1"/>
  </cols>
  <sheetData>
    <row r="1" spans="1:6" x14ac:dyDescent="0.25">
      <c r="A1" t="s">
        <v>332</v>
      </c>
      <c r="B1" t="s">
        <v>4965</v>
      </c>
      <c r="C1" s="1" t="s">
        <v>4966</v>
      </c>
      <c r="D1" s="2" t="s">
        <v>4967</v>
      </c>
      <c r="E1" t="s">
        <v>0</v>
      </c>
      <c r="F1" t="s">
        <v>5014</v>
      </c>
    </row>
    <row r="2" spans="1:6" x14ac:dyDescent="0.25">
      <c r="A2">
        <v>1</v>
      </c>
      <c r="B2" t="s">
        <v>4968</v>
      </c>
      <c r="C2" s="1" t="s">
        <v>5015</v>
      </c>
      <c r="D2" s="2" t="s">
        <v>5019</v>
      </c>
      <c r="E2">
        <v>0</v>
      </c>
    </row>
    <row r="3" spans="1:6" x14ac:dyDescent="0.25">
      <c r="A3">
        <v>2</v>
      </c>
      <c r="B3" t="s">
        <v>4969</v>
      </c>
      <c r="C3" s="1" t="s">
        <v>5016</v>
      </c>
      <c r="D3" s="2" t="s">
        <v>5020</v>
      </c>
      <c r="E3">
        <v>1</v>
      </c>
    </row>
    <row r="4" spans="1:6" x14ac:dyDescent="0.25">
      <c r="A4">
        <v>3</v>
      </c>
      <c r="B4" t="s">
        <v>4970</v>
      </c>
      <c r="C4" s="1" t="s">
        <v>5017</v>
      </c>
      <c r="D4" s="2" t="s">
        <v>5021</v>
      </c>
      <c r="E4">
        <v>0</v>
      </c>
    </row>
    <row r="5" spans="1:6" x14ac:dyDescent="0.25">
      <c r="A5">
        <v>4</v>
      </c>
      <c r="B5" t="s">
        <v>4971</v>
      </c>
      <c r="C5" s="1" t="s">
        <v>5018</v>
      </c>
      <c r="D5" s="2" t="s">
        <v>5022</v>
      </c>
      <c r="E5">
        <v>7</v>
      </c>
      <c r="F5" t="s">
        <v>5012</v>
      </c>
    </row>
    <row r="6" spans="1:6" x14ac:dyDescent="0.25">
      <c r="A6">
        <v>5</v>
      </c>
      <c r="B6" t="s">
        <v>4972</v>
      </c>
      <c r="C6" s="1">
        <v>2011</v>
      </c>
      <c r="D6" s="2">
        <v>2246</v>
      </c>
      <c r="E6">
        <v>0</v>
      </c>
    </row>
    <row r="7" spans="1:6" x14ac:dyDescent="0.25">
      <c r="A7">
        <v>6</v>
      </c>
      <c r="B7" t="s">
        <v>4973</v>
      </c>
      <c r="C7" s="1">
        <v>2246</v>
      </c>
      <c r="D7" s="2">
        <v>3283</v>
      </c>
      <c r="E7">
        <v>11</v>
      </c>
    </row>
    <row r="8" spans="1:6" x14ac:dyDescent="0.25">
      <c r="A8">
        <v>7</v>
      </c>
      <c r="B8" t="s">
        <v>4974</v>
      </c>
      <c r="C8" s="1">
        <v>3283</v>
      </c>
      <c r="D8" s="2">
        <v>5574</v>
      </c>
      <c r="E8">
        <v>8</v>
      </c>
    </row>
    <row r="9" spans="1:6" x14ac:dyDescent="0.25">
      <c r="A9">
        <v>8</v>
      </c>
      <c r="B9" t="s">
        <v>4975</v>
      </c>
      <c r="C9" s="1">
        <v>5574</v>
      </c>
      <c r="D9" s="2">
        <v>7125</v>
      </c>
      <c r="E9">
        <v>1</v>
      </c>
    </row>
    <row r="10" spans="1:6" x14ac:dyDescent="0.25">
      <c r="A10">
        <v>9</v>
      </c>
      <c r="B10" t="s">
        <v>4976</v>
      </c>
      <c r="C10" s="1">
        <v>7125</v>
      </c>
      <c r="D10" s="2">
        <v>9763</v>
      </c>
      <c r="E10">
        <v>5</v>
      </c>
    </row>
    <row r="11" spans="1:6" x14ac:dyDescent="0.25">
      <c r="A11">
        <v>10</v>
      </c>
      <c r="B11" t="s">
        <v>4977</v>
      </c>
      <c r="C11" s="1">
        <v>9763</v>
      </c>
      <c r="D11" s="2">
        <v>10440</v>
      </c>
      <c r="E11">
        <v>2</v>
      </c>
      <c r="F11" t="s">
        <v>5012</v>
      </c>
    </row>
    <row r="12" spans="1:6" x14ac:dyDescent="0.25">
      <c r="A12">
        <v>11</v>
      </c>
      <c r="B12" t="s">
        <v>4978</v>
      </c>
      <c r="C12" s="1">
        <v>11121</v>
      </c>
      <c r="D12" s="2">
        <v>11861</v>
      </c>
      <c r="E12">
        <v>1</v>
      </c>
    </row>
    <row r="13" spans="1:6" x14ac:dyDescent="0.25">
      <c r="A13">
        <v>12</v>
      </c>
      <c r="B13" t="s">
        <v>4979</v>
      </c>
      <c r="C13" s="1">
        <v>11861</v>
      </c>
      <c r="D13" s="2">
        <v>12234</v>
      </c>
      <c r="E13">
        <v>0</v>
      </c>
    </row>
    <row r="14" spans="1:6" x14ac:dyDescent="0.25">
      <c r="A14">
        <v>13</v>
      </c>
      <c r="B14" t="s">
        <v>4980</v>
      </c>
      <c r="C14" s="1">
        <v>12234</v>
      </c>
      <c r="D14" s="2">
        <v>12584</v>
      </c>
      <c r="E14">
        <v>2</v>
      </c>
    </row>
    <row r="15" spans="1:6" x14ac:dyDescent="0.25">
      <c r="A15">
        <v>14</v>
      </c>
      <c r="B15" t="s">
        <v>4981</v>
      </c>
      <c r="C15" s="1">
        <v>12584</v>
      </c>
      <c r="D15" s="2">
        <v>12948</v>
      </c>
      <c r="E15">
        <v>0</v>
      </c>
    </row>
    <row r="16" spans="1:6" x14ac:dyDescent="0.25">
      <c r="A16">
        <v>15</v>
      </c>
      <c r="B16" t="s">
        <v>4982</v>
      </c>
      <c r="C16" s="1">
        <v>12948</v>
      </c>
      <c r="D16" s="2">
        <v>13688</v>
      </c>
      <c r="E16">
        <v>0</v>
      </c>
    </row>
    <row r="17" spans="1:6" x14ac:dyDescent="0.25">
      <c r="A17">
        <v>16</v>
      </c>
      <c r="B17" t="s">
        <v>4983</v>
      </c>
      <c r="C17" s="1">
        <v>13688</v>
      </c>
      <c r="D17" s="2">
        <v>17958</v>
      </c>
      <c r="E17">
        <v>25</v>
      </c>
      <c r="F17" t="s">
        <v>5012</v>
      </c>
    </row>
    <row r="18" spans="1:6" x14ac:dyDescent="0.25">
      <c r="A18">
        <v>17</v>
      </c>
      <c r="B18" t="s">
        <v>4984</v>
      </c>
      <c r="C18" s="1">
        <v>18071</v>
      </c>
      <c r="D18" s="2">
        <v>18827</v>
      </c>
      <c r="E18">
        <v>8</v>
      </c>
    </row>
    <row r="19" spans="1:6" x14ac:dyDescent="0.25">
      <c r="A19">
        <v>18</v>
      </c>
      <c r="B19" t="s">
        <v>4985</v>
      </c>
      <c r="C19" s="1">
        <v>18827</v>
      </c>
      <c r="D19" s="2">
        <v>19260</v>
      </c>
      <c r="E19">
        <v>1</v>
      </c>
    </row>
    <row r="20" spans="1:6" x14ac:dyDescent="0.25">
      <c r="A20">
        <v>19</v>
      </c>
      <c r="B20" t="s">
        <v>4986</v>
      </c>
      <c r="C20" s="1">
        <v>19260</v>
      </c>
      <c r="D20" s="2">
        <v>20572</v>
      </c>
      <c r="E20">
        <v>6</v>
      </c>
      <c r="F20" t="s">
        <v>5012</v>
      </c>
    </row>
    <row r="21" spans="1:6" x14ac:dyDescent="0.25">
      <c r="A21">
        <v>20</v>
      </c>
      <c r="B21" t="s">
        <v>4987</v>
      </c>
      <c r="C21" s="1">
        <v>20789</v>
      </c>
      <c r="D21" s="2">
        <v>21727</v>
      </c>
      <c r="E21">
        <v>4</v>
      </c>
    </row>
    <row r="22" spans="1:6" x14ac:dyDescent="0.25">
      <c r="A22">
        <v>21</v>
      </c>
      <c r="B22" t="s">
        <v>4988</v>
      </c>
      <c r="C22" s="1">
        <v>21727</v>
      </c>
      <c r="D22" s="2">
        <v>22087</v>
      </c>
      <c r="E22">
        <v>0</v>
      </c>
    </row>
    <row r="23" spans="1:6" x14ac:dyDescent="0.25">
      <c r="A23">
        <v>22</v>
      </c>
      <c r="B23" t="s">
        <v>4989</v>
      </c>
      <c r="C23" s="1">
        <v>22087</v>
      </c>
      <c r="D23" s="2">
        <v>22914</v>
      </c>
      <c r="E23">
        <v>2</v>
      </c>
    </row>
    <row r="24" spans="1:6" x14ac:dyDescent="0.25">
      <c r="A24">
        <v>23</v>
      </c>
      <c r="B24" t="s">
        <v>4990</v>
      </c>
      <c r="C24" s="1">
        <v>22914</v>
      </c>
      <c r="D24" s="2">
        <v>23432</v>
      </c>
      <c r="E24">
        <v>1</v>
      </c>
    </row>
    <row r="25" spans="1:6" x14ac:dyDescent="0.25">
      <c r="A25">
        <v>24</v>
      </c>
      <c r="B25" t="s">
        <v>4991</v>
      </c>
      <c r="C25" s="1">
        <v>23432</v>
      </c>
      <c r="D25" s="2">
        <v>25602</v>
      </c>
      <c r="E25">
        <v>9</v>
      </c>
      <c r="F25" t="s">
        <v>5013</v>
      </c>
    </row>
    <row r="26" spans="1:6" x14ac:dyDescent="0.25">
      <c r="A26">
        <v>25</v>
      </c>
      <c r="B26" t="s">
        <v>4992</v>
      </c>
      <c r="C26" s="1">
        <v>25615</v>
      </c>
      <c r="D26" s="2">
        <v>26686</v>
      </c>
      <c r="E26">
        <v>4</v>
      </c>
    </row>
    <row r="27" spans="1:6" x14ac:dyDescent="0.25">
      <c r="A27">
        <v>26</v>
      </c>
      <c r="B27" t="s">
        <v>4993</v>
      </c>
      <c r="C27" s="1">
        <v>26686</v>
      </c>
      <c r="D27" s="2">
        <v>27332</v>
      </c>
      <c r="E27">
        <v>2</v>
      </c>
    </row>
    <row r="28" spans="1:6" x14ac:dyDescent="0.25">
      <c r="A28">
        <v>27</v>
      </c>
      <c r="B28" t="s">
        <v>4994</v>
      </c>
      <c r="C28" s="1">
        <v>27332</v>
      </c>
      <c r="D28" s="2">
        <v>28536</v>
      </c>
      <c r="E28">
        <v>10</v>
      </c>
    </row>
    <row r="29" spans="1:6" x14ac:dyDescent="0.25">
      <c r="A29">
        <v>28</v>
      </c>
      <c r="B29" t="s">
        <v>4995</v>
      </c>
      <c r="C29" s="1">
        <v>28536</v>
      </c>
      <c r="D29" s="2">
        <v>28748</v>
      </c>
      <c r="E29">
        <v>0</v>
      </c>
    </row>
    <row r="30" spans="1:6" x14ac:dyDescent="0.25">
      <c r="A30">
        <v>29</v>
      </c>
      <c r="B30" t="s">
        <v>4996</v>
      </c>
      <c r="C30" s="1">
        <v>28748</v>
      </c>
      <c r="D30" s="2">
        <v>29033</v>
      </c>
      <c r="E30">
        <v>0</v>
      </c>
      <c r="F30" t="s">
        <v>5012</v>
      </c>
    </row>
    <row r="31" spans="1:6" x14ac:dyDescent="0.25">
      <c r="A31">
        <v>30</v>
      </c>
      <c r="B31" t="s">
        <v>4997</v>
      </c>
      <c r="C31" s="1">
        <v>29496</v>
      </c>
      <c r="D31" s="2">
        <v>31311</v>
      </c>
      <c r="E31">
        <v>12</v>
      </c>
    </row>
    <row r="32" spans="1:6" x14ac:dyDescent="0.25">
      <c r="A32">
        <v>31</v>
      </c>
      <c r="B32" t="s">
        <v>4998</v>
      </c>
      <c r="C32" s="1">
        <v>31311</v>
      </c>
      <c r="D32" s="2">
        <v>32321</v>
      </c>
      <c r="E32">
        <v>3</v>
      </c>
    </row>
    <row r="33" spans="1:6" x14ac:dyDescent="0.25">
      <c r="A33">
        <v>32</v>
      </c>
      <c r="B33" t="s">
        <v>4999</v>
      </c>
      <c r="C33" s="1">
        <v>32321</v>
      </c>
      <c r="D33" s="2">
        <v>32915</v>
      </c>
      <c r="E33">
        <v>2</v>
      </c>
    </row>
    <row r="34" spans="1:6" x14ac:dyDescent="0.25">
      <c r="A34">
        <v>33</v>
      </c>
      <c r="B34" t="s">
        <v>5000</v>
      </c>
      <c r="C34" s="1">
        <v>32915</v>
      </c>
      <c r="D34" s="2">
        <v>33171</v>
      </c>
      <c r="E34">
        <v>0</v>
      </c>
    </row>
    <row r="35" spans="1:6" x14ac:dyDescent="0.25">
      <c r="A35">
        <v>34</v>
      </c>
      <c r="B35" t="s">
        <v>5001</v>
      </c>
      <c r="C35" s="1">
        <v>33171</v>
      </c>
      <c r="D35" s="2">
        <v>33921</v>
      </c>
      <c r="E35">
        <v>3</v>
      </c>
    </row>
    <row r="36" spans="1:6" x14ac:dyDescent="0.25">
      <c r="A36">
        <v>35</v>
      </c>
      <c r="B36" t="s">
        <v>5002</v>
      </c>
      <c r="C36" s="1">
        <v>33921</v>
      </c>
      <c r="D36" s="2">
        <v>34279</v>
      </c>
      <c r="E36">
        <v>2</v>
      </c>
    </row>
    <row r="37" spans="1:6" x14ac:dyDescent="0.25">
      <c r="A37">
        <v>36</v>
      </c>
      <c r="B37" t="s">
        <v>5003</v>
      </c>
      <c r="C37" s="1">
        <v>34279</v>
      </c>
      <c r="D37" s="2">
        <v>34446</v>
      </c>
      <c r="E37">
        <v>0</v>
      </c>
    </row>
    <row r="38" spans="1:6" x14ac:dyDescent="0.25">
      <c r="A38">
        <v>37</v>
      </c>
      <c r="B38" t="s">
        <v>5004</v>
      </c>
      <c r="C38" s="1">
        <v>34446</v>
      </c>
      <c r="D38" s="2">
        <v>34643</v>
      </c>
      <c r="E38">
        <v>0</v>
      </c>
    </row>
    <row r="39" spans="1:6" x14ac:dyDescent="0.25">
      <c r="A39">
        <v>38</v>
      </c>
      <c r="B39" t="s">
        <v>5005</v>
      </c>
      <c r="C39" s="1">
        <v>34643</v>
      </c>
      <c r="D39" s="2">
        <v>35756</v>
      </c>
      <c r="E39">
        <v>3</v>
      </c>
    </row>
    <row r="40" spans="1:6" x14ac:dyDescent="0.25">
      <c r="A40">
        <v>39</v>
      </c>
      <c r="B40" t="s">
        <v>5006</v>
      </c>
      <c r="C40" s="1">
        <v>35756</v>
      </c>
      <c r="D40" s="2">
        <v>35882</v>
      </c>
      <c r="E40">
        <v>0</v>
      </c>
    </row>
    <row r="41" spans="1:6" x14ac:dyDescent="0.25">
      <c r="A41">
        <v>40</v>
      </c>
      <c r="B41" t="s">
        <v>5007</v>
      </c>
      <c r="C41" s="1">
        <v>35882</v>
      </c>
      <c r="D41" s="2">
        <v>37003</v>
      </c>
      <c r="E41">
        <v>6</v>
      </c>
    </row>
    <row r="42" spans="1:6" x14ac:dyDescent="0.25">
      <c r="A42">
        <v>41</v>
      </c>
      <c r="B42" t="s">
        <v>5008</v>
      </c>
      <c r="C42" s="1">
        <v>37003</v>
      </c>
      <c r="D42" s="2">
        <v>37212</v>
      </c>
      <c r="E42">
        <v>0</v>
      </c>
    </row>
    <row r="43" spans="1:6" x14ac:dyDescent="0.25">
      <c r="A43">
        <v>42</v>
      </c>
      <c r="B43" t="s">
        <v>5009</v>
      </c>
      <c r="C43" s="1">
        <v>37212</v>
      </c>
      <c r="D43" s="2">
        <v>38023</v>
      </c>
      <c r="E43">
        <v>2</v>
      </c>
      <c r="F43" t="s">
        <v>5012</v>
      </c>
    </row>
    <row r="44" spans="1:6" x14ac:dyDescent="0.25">
      <c r="A44">
        <v>43</v>
      </c>
      <c r="B44" t="s">
        <v>5010</v>
      </c>
      <c r="C44" s="1">
        <v>39984</v>
      </c>
      <c r="D44" s="2">
        <v>42336</v>
      </c>
      <c r="E44">
        <v>11</v>
      </c>
    </row>
    <row r="45" spans="1:6" x14ac:dyDescent="0.25">
      <c r="A45">
        <v>44</v>
      </c>
      <c r="B45" t="s">
        <v>5011</v>
      </c>
      <c r="C45" s="1">
        <v>42336</v>
      </c>
      <c r="D45" s="2">
        <f ca="1">TODAY()</f>
        <v>44126</v>
      </c>
      <c r="E45">
        <v>6</v>
      </c>
    </row>
  </sheetData>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03E73-FB48-4FE9-9BC2-B72045B630D4}">
  <dimension ref="A1:C67"/>
  <sheetViews>
    <sheetView workbookViewId="0">
      <pane ySplit="1" topLeftCell="A318" activePane="bottomLeft" state="frozen"/>
      <selection pane="bottomLeft" activeCell="E65" sqref="E65"/>
    </sheetView>
  </sheetViews>
  <sheetFormatPr defaultRowHeight="15" x14ac:dyDescent="0.25"/>
  <cols>
    <col min="1" max="1" width="18.85546875" bestFit="1" customWidth="1"/>
    <col min="2" max="2" width="17.85546875" bestFit="1" customWidth="1"/>
    <col min="3" max="3" width="14" bestFit="1" customWidth="1"/>
  </cols>
  <sheetData>
    <row r="1" spans="1:3" x14ac:dyDescent="0.25">
      <c r="A1" t="s">
        <v>733</v>
      </c>
      <c r="B1" t="s">
        <v>3046</v>
      </c>
      <c r="C1" t="s">
        <v>3047</v>
      </c>
    </row>
    <row r="2" spans="1:3" x14ac:dyDescent="0.25">
      <c r="A2" t="s">
        <v>734</v>
      </c>
      <c r="B2" t="s">
        <v>3048</v>
      </c>
      <c r="C2" t="s">
        <v>3048</v>
      </c>
    </row>
    <row r="3" spans="1:3" x14ac:dyDescent="0.25">
      <c r="A3" t="s">
        <v>735</v>
      </c>
      <c r="B3" t="s">
        <v>3053</v>
      </c>
      <c r="C3" t="s">
        <v>2342</v>
      </c>
    </row>
    <row r="4" spans="1:3" x14ac:dyDescent="0.25">
      <c r="A4" t="s">
        <v>736</v>
      </c>
      <c r="B4" t="s">
        <v>3049</v>
      </c>
      <c r="C4" t="s">
        <v>3061</v>
      </c>
    </row>
    <row r="5" spans="1:3" x14ac:dyDescent="0.25">
      <c r="A5" t="s">
        <v>737</v>
      </c>
      <c r="B5" t="s">
        <v>3050</v>
      </c>
      <c r="C5" t="s">
        <v>3061</v>
      </c>
    </row>
    <row r="6" spans="1:3" x14ac:dyDescent="0.25">
      <c r="A6" t="s">
        <v>738</v>
      </c>
      <c r="B6" t="s">
        <v>3050</v>
      </c>
      <c r="C6" t="s">
        <v>3061</v>
      </c>
    </row>
    <row r="7" spans="1:3" x14ac:dyDescent="0.25">
      <c r="A7" t="s">
        <v>739</v>
      </c>
      <c r="B7" t="s">
        <v>3050</v>
      </c>
      <c r="C7" t="s">
        <v>3061</v>
      </c>
    </row>
    <row r="8" spans="1:3" x14ac:dyDescent="0.25">
      <c r="A8" t="s">
        <v>740</v>
      </c>
      <c r="B8" t="s">
        <v>3049</v>
      </c>
      <c r="C8" t="s">
        <v>3061</v>
      </c>
    </row>
    <row r="9" spans="1:3" x14ac:dyDescent="0.25">
      <c r="A9" t="s">
        <v>747</v>
      </c>
      <c r="B9" t="s">
        <v>3052</v>
      </c>
      <c r="C9" t="s">
        <v>3048</v>
      </c>
    </row>
    <row r="10" spans="1:3" x14ac:dyDescent="0.25">
      <c r="A10" t="s">
        <v>748</v>
      </c>
      <c r="B10" t="s">
        <v>3054</v>
      </c>
      <c r="C10" t="s">
        <v>2342</v>
      </c>
    </row>
    <row r="11" spans="1:3" x14ac:dyDescent="0.25">
      <c r="A11" t="s">
        <v>749</v>
      </c>
      <c r="B11" t="s">
        <v>3049</v>
      </c>
      <c r="C11" t="s">
        <v>3061</v>
      </c>
    </row>
    <row r="12" spans="1:3" x14ac:dyDescent="0.25">
      <c r="A12" t="s">
        <v>750</v>
      </c>
      <c r="B12" t="s">
        <v>3052</v>
      </c>
      <c r="C12" t="s">
        <v>3048</v>
      </c>
    </row>
    <row r="13" spans="1:3" x14ac:dyDescent="0.25">
      <c r="A13" t="s">
        <v>751</v>
      </c>
      <c r="B13" t="s">
        <v>3055</v>
      </c>
      <c r="C13" t="s">
        <v>3048</v>
      </c>
    </row>
    <row r="14" spans="1:3" x14ac:dyDescent="0.25">
      <c r="A14" t="s">
        <v>752</v>
      </c>
      <c r="B14" t="s">
        <v>3050</v>
      </c>
      <c r="C14" t="s">
        <v>3061</v>
      </c>
    </row>
    <row r="15" spans="1:3" x14ac:dyDescent="0.25">
      <c r="A15" t="s">
        <v>753</v>
      </c>
      <c r="B15" t="s">
        <v>3052</v>
      </c>
      <c r="C15" t="s">
        <v>3048</v>
      </c>
    </row>
    <row r="16" spans="1:3" x14ac:dyDescent="0.25">
      <c r="A16" t="s">
        <v>754</v>
      </c>
      <c r="B16" t="s">
        <v>3053</v>
      </c>
      <c r="C16" t="s">
        <v>2342</v>
      </c>
    </row>
    <row r="17" spans="1:3" x14ac:dyDescent="0.25">
      <c r="A17" t="s">
        <v>755</v>
      </c>
      <c r="B17" t="s">
        <v>3051</v>
      </c>
      <c r="C17" t="s">
        <v>3051</v>
      </c>
    </row>
    <row r="18" spans="1:3" x14ac:dyDescent="0.25">
      <c r="A18" t="s">
        <v>756</v>
      </c>
      <c r="B18" t="s">
        <v>3051</v>
      </c>
      <c r="C18" t="s">
        <v>3051</v>
      </c>
    </row>
    <row r="19" spans="1:3" x14ac:dyDescent="0.25">
      <c r="A19" t="s">
        <v>757</v>
      </c>
      <c r="B19" t="s">
        <v>3052</v>
      </c>
      <c r="C19" t="s">
        <v>3048</v>
      </c>
    </row>
    <row r="20" spans="1:3" x14ac:dyDescent="0.25">
      <c r="A20" t="s">
        <v>758</v>
      </c>
      <c r="B20" t="s">
        <v>3050</v>
      </c>
      <c r="C20" t="s">
        <v>3061</v>
      </c>
    </row>
    <row r="21" spans="1:3" x14ac:dyDescent="0.25">
      <c r="A21" t="s">
        <v>759</v>
      </c>
      <c r="B21" t="s">
        <v>3049</v>
      </c>
      <c r="C21" t="s">
        <v>3061</v>
      </c>
    </row>
    <row r="22" spans="1:3" x14ac:dyDescent="0.25">
      <c r="A22" t="s">
        <v>760</v>
      </c>
      <c r="B22" t="s">
        <v>3050</v>
      </c>
      <c r="C22" t="s">
        <v>3061</v>
      </c>
    </row>
    <row r="23" spans="1:3" x14ac:dyDescent="0.25">
      <c r="A23" t="s">
        <v>761</v>
      </c>
      <c r="B23" t="s">
        <v>761</v>
      </c>
      <c r="C23" t="s">
        <v>761</v>
      </c>
    </row>
    <row r="24" spans="1:3" x14ac:dyDescent="0.25">
      <c r="A24" t="s">
        <v>762</v>
      </c>
      <c r="B24" t="s">
        <v>3049</v>
      </c>
      <c r="C24" t="s">
        <v>3061</v>
      </c>
    </row>
    <row r="25" spans="1:3" x14ac:dyDescent="0.25">
      <c r="A25" t="s">
        <v>763</v>
      </c>
      <c r="B25" t="s">
        <v>3056</v>
      </c>
      <c r="C25" t="s">
        <v>3061</v>
      </c>
    </row>
    <row r="26" spans="1:3" x14ac:dyDescent="0.25">
      <c r="A26" t="s">
        <v>764</v>
      </c>
      <c r="B26" t="s">
        <v>3048</v>
      </c>
      <c r="C26" t="s">
        <v>3048</v>
      </c>
    </row>
    <row r="27" spans="1:3" x14ac:dyDescent="0.25">
      <c r="A27" t="s">
        <v>765</v>
      </c>
      <c r="B27" t="s">
        <v>3057</v>
      </c>
      <c r="C27" t="s">
        <v>3060</v>
      </c>
    </row>
    <row r="28" spans="1:3" x14ac:dyDescent="0.25">
      <c r="A28" t="s">
        <v>766</v>
      </c>
      <c r="B28" t="s">
        <v>3049</v>
      </c>
      <c r="C28" t="s">
        <v>3061</v>
      </c>
    </row>
    <row r="29" spans="1:3" x14ac:dyDescent="0.25">
      <c r="A29" t="s">
        <v>767</v>
      </c>
      <c r="B29" t="s">
        <v>3050</v>
      </c>
      <c r="C29" t="s">
        <v>3061</v>
      </c>
    </row>
    <row r="30" spans="1:3" x14ac:dyDescent="0.25">
      <c r="A30" t="s">
        <v>768</v>
      </c>
      <c r="B30" t="s">
        <v>3048</v>
      </c>
      <c r="C30" t="s">
        <v>3048</v>
      </c>
    </row>
    <row r="31" spans="1:3" x14ac:dyDescent="0.25">
      <c r="A31" t="s">
        <v>769</v>
      </c>
      <c r="B31" t="s">
        <v>3052</v>
      </c>
      <c r="C31" t="s">
        <v>3048</v>
      </c>
    </row>
    <row r="32" spans="1:3" x14ac:dyDescent="0.25">
      <c r="A32" t="s">
        <v>770</v>
      </c>
      <c r="B32" t="s">
        <v>3051</v>
      </c>
      <c r="C32" t="s">
        <v>3051</v>
      </c>
    </row>
    <row r="33" spans="1:3" x14ac:dyDescent="0.25">
      <c r="A33" t="s">
        <v>771</v>
      </c>
      <c r="B33" t="s">
        <v>3057</v>
      </c>
      <c r="C33" t="s">
        <v>3060</v>
      </c>
    </row>
    <row r="34" spans="1:3" x14ac:dyDescent="0.25">
      <c r="A34" t="s">
        <v>772</v>
      </c>
      <c r="B34" t="s">
        <v>3052</v>
      </c>
      <c r="C34" t="s">
        <v>3048</v>
      </c>
    </row>
    <row r="35" spans="1:3" x14ac:dyDescent="0.25">
      <c r="A35" t="s">
        <v>773</v>
      </c>
      <c r="B35" t="s">
        <v>3058</v>
      </c>
      <c r="C35" t="s">
        <v>3060</v>
      </c>
    </row>
    <row r="36" spans="1:3" x14ac:dyDescent="0.25">
      <c r="A36" t="s">
        <v>775</v>
      </c>
      <c r="B36" t="s">
        <v>3055</v>
      </c>
      <c r="C36" t="s">
        <v>3048</v>
      </c>
    </row>
    <row r="37" spans="1:3" x14ac:dyDescent="0.25">
      <c r="A37" t="s">
        <v>776</v>
      </c>
      <c r="B37" t="s">
        <v>3053</v>
      </c>
      <c r="C37" t="s">
        <v>2342</v>
      </c>
    </row>
    <row r="38" spans="1:3" x14ac:dyDescent="0.25">
      <c r="A38" t="s">
        <v>777</v>
      </c>
      <c r="B38" t="s">
        <v>3052</v>
      </c>
      <c r="C38" t="s">
        <v>3048</v>
      </c>
    </row>
    <row r="39" spans="1:3" x14ac:dyDescent="0.25">
      <c r="A39" t="s">
        <v>778</v>
      </c>
      <c r="B39" t="s">
        <v>3059</v>
      </c>
      <c r="C39" t="s">
        <v>3060</v>
      </c>
    </row>
    <row r="40" spans="1:3" x14ac:dyDescent="0.25">
      <c r="A40" t="s">
        <v>779</v>
      </c>
      <c r="B40" t="s">
        <v>3053</v>
      </c>
      <c r="C40" t="s">
        <v>2342</v>
      </c>
    </row>
    <row r="41" spans="1:3" x14ac:dyDescent="0.25">
      <c r="A41" t="s">
        <v>780</v>
      </c>
      <c r="B41" t="s">
        <v>3051</v>
      </c>
      <c r="C41" t="s">
        <v>3051</v>
      </c>
    </row>
    <row r="42" spans="1:3" x14ac:dyDescent="0.25">
      <c r="A42" t="s">
        <v>781</v>
      </c>
      <c r="B42" t="s">
        <v>3058</v>
      </c>
      <c r="C42" t="s">
        <v>3060</v>
      </c>
    </row>
    <row r="43" spans="1:3" x14ac:dyDescent="0.25">
      <c r="A43" t="s">
        <v>782</v>
      </c>
      <c r="B43" t="s">
        <v>3054</v>
      </c>
      <c r="C43" t="s">
        <v>2342</v>
      </c>
    </row>
    <row r="44" spans="1:3" x14ac:dyDescent="0.25">
      <c r="A44" t="s">
        <v>783</v>
      </c>
      <c r="B44" t="s">
        <v>3053</v>
      </c>
      <c r="C44" t="s">
        <v>2342</v>
      </c>
    </row>
    <row r="45" spans="1:3" x14ac:dyDescent="0.25">
      <c r="A45" t="s">
        <v>784</v>
      </c>
      <c r="B45" t="s">
        <v>3050</v>
      </c>
      <c r="C45" t="s">
        <v>3061</v>
      </c>
    </row>
    <row r="46" spans="1:3" x14ac:dyDescent="0.25">
      <c r="A46" t="s">
        <v>785</v>
      </c>
      <c r="B46" t="s">
        <v>3052</v>
      </c>
      <c r="C46" t="s">
        <v>3048</v>
      </c>
    </row>
    <row r="47" spans="1:3" x14ac:dyDescent="0.25">
      <c r="A47" t="s">
        <v>786</v>
      </c>
      <c r="B47" t="s">
        <v>3050</v>
      </c>
      <c r="C47" t="s">
        <v>3061</v>
      </c>
    </row>
    <row r="48" spans="1:3" x14ac:dyDescent="0.25">
      <c r="A48" t="s">
        <v>788</v>
      </c>
      <c r="B48" t="s">
        <v>3050</v>
      </c>
      <c r="C48" t="s">
        <v>3061</v>
      </c>
    </row>
    <row r="49" spans="1:3" x14ac:dyDescent="0.25">
      <c r="A49" t="s">
        <v>787</v>
      </c>
      <c r="B49" t="s">
        <v>3060</v>
      </c>
      <c r="C49" t="s">
        <v>3060</v>
      </c>
    </row>
    <row r="50" spans="1:3" x14ac:dyDescent="0.25">
      <c r="A50" t="s">
        <v>789</v>
      </c>
      <c r="B50" t="s">
        <v>3051</v>
      </c>
      <c r="C50" t="s">
        <v>3051</v>
      </c>
    </row>
    <row r="51" spans="1:3" x14ac:dyDescent="0.25">
      <c r="A51" t="s">
        <v>790</v>
      </c>
      <c r="B51" t="s">
        <v>3058</v>
      </c>
      <c r="C51" t="s">
        <v>3060</v>
      </c>
    </row>
    <row r="52" spans="1:3" x14ac:dyDescent="0.25">
      <c r="A52" t="s">
        <v>828</v>
      </c>
      <c r="B52" t="s">
        <v>3049</v>
      </c>
      <c r="C52" t="s">
        <v>3061</v>
      </c>
    </row>
    <row r="53" spans="1:3" x14ac:dyDescent="0.25">
      <c r="A53" t="s">
        <v>829</v>
      </c>
      <c r="B53" t="s">
        <v>3058</v>
      </c>
      <c r="C53" t="s">
        <v>3060</v>
      </c>
    </row>
    <row r="54" spans="1:3" x14ac:dyDescent="0.25">
      <c r="A54" t="s">
        <v>830</v>
      </c>
      <c r="B54" t="s">
        <v>3057</v>
      </c>
      <c r="C54" t="s">
        <v>3060</v>
      </c>
    </row>
    <row r="55" spans="1:3" x14ac:dyDescent="0.25">
      <c r="A55" t="s">
        <v>1061</v>
      </c>
      <c r="B55" t="s">
        <v>3057</v>
      </c>
      <c r="C55" t="s">
        <v>3060</v>
      </c>
    </row>
    <row r="56" spans="1:3" x14ac:dyDescent="0.25">
      <c r="A56" t="s">
        <v>1062</v>
      </c>
      <c r="B56" t="s">
        <v>3050</v>
      </c>
      <c r="C56" t="s">
        <v>3061</v>
      </c>
    </row>
    <row r="57" spans="1:3" x14ac:dyDescent="0.25">
      <c r="A57" t="s">
        <v>1063</v>
      </c>
      <c r="B57" t="s">
        <v>3051</v>
      </c>
      <c r="C57" t="s">
        <v>3051</v>
      </c>
    </row>
    <row r="58" spans="1:3" x14ac:dyDescent="0.25">
      <c r="A58" t="s">
        <v>1714</v>
      </c>
      <c r="B58" t="s">
        <v>3050</v>
      </c>
      <c r="C58" t="s">
        <v>3061</v>
      </c>
    </row>
    <row r="59" spans="1:3" x14ac:dyDescent="0.25">
      <c r="A59" t="s">
        <v>1715</v>
      </c>
      <c r="B59" t="s">
        <v>3053</v>
      </c>
      <c r="C59" t="s">
        <v>2342</v>
      </c>
    </row>
    <row r="60" spans="1:3" x14ac:dyDescent="0.25">
      <c r="A60" t="s">
        <v>1730</v>
      </c>
      <c r="B60" t="s">
        <v>3050</v>
      </c>
      <c r="C60" t="s">
        <v>3061</v>
      </c>
    </row>
    <row r="61" spans="1:3" x14ac:dyDescent="0.25">
      <c r="A61" t="s">
        <v>1731</v>
      </c>
      <c r="B61" t="s">
        <v>3052</v>
      </c>
      <c r="C61" t="s">
        <v>3048</v>
      </c>
    </row>
    <row r="62" spans="1:3" x14ac:dyDescent="0.25">
      <c r="A62" t="s">
        <v>1732</v>
      </c>
      <c r="B62" t="s">
        <v>3050</v>
      </c>
      <c r="C62" t="s">
        <v>3061</v>
      </c>
    </row>
    <row r="63" spans="1:3" x14ac:dyDescent="0.25">
      <c r="A63" t="s">
        <v>2294</v>
      </c>
      <c r="B63" t="s">
        <v>3049</v>
      </c>
      <c r="C63" t="s">
        <v>3061</v>
      </c>
    </row>
    <row r="64" spans="1:3" x14ac:dyDescent="0.25">
      <c r="A64" t="s">
        <v>2303</v>
      </c>
      <c r="B64" t="s">
        <v>2342</v>
      </c>
      <c r="C64" t="s">
        <v>2342</v>
      </c>
    </row>
    <row r="65" spans="1:3" x14ac:dyDescent="0.25">
      <c r="A65" t="s">
        <v>2304</v>
      </c>
      <c r="B65" t="s">
        <v>3055</v>
      </c>
      <c r="C65" t="s">
        <v>3048</v>
      </c>
    </row>
    <row r="66" spans="1:3" x14ac:dyDescent="0.25">
      <c r="A66" t="s">
        <v>2341</v>
      </c>
      <c r="B66" t="s">
        <v>3049</v>
      </c>
      <c r="C66" t="s">
        <v>3061</v>
      </c>
    </row>
    <row r="67" spans="1:3" x14ac:dyDescent="0.25">
      <c r="A67" t="s">
        <v>3018</v>
      </c>
      <c r="B67" t="s">
        <v>3050</v>
      </c>
      <c r="C67" t="s">
        <v>3061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1999F-1AC8-4D24-A6B2-9D6211347985}">
  <dimension ref="A1:O18"/>
  <sheetViews>
    <sheetView workbookViewId="0">
      <pane ySplit="1" topLeftCell="A2" activePane="bottomLeft" state="frozen"/>
      <selection activeCell="C1" sqref="C1"/>
      <selection pane="bottomLeft" activeCell="E14" sqref="E14"/>
    </sheetView>
  </sheetViews>
  <sheetFormatPr defaultRowHeight="15" x14ac:dyDescent="0.25"/>
  <cols>
    <col min="2" max="2" width="19.85546875" bestFit="1" customWidth="1"/>
    <col min="3" max="3" width="19.28515625" bestFit="1" customWidth="1"/>
    <col min="5" max="5" width="7.7109375" customWidth="1"/>
    <col min="6" max="6" width="19.28515625" bestFit="1" customWidth="1"/>
    <col min="7" max="7" width="19.85546875" bestFit="1" customWidth="1"/>
    <col min="10" max="10" width="19.5703125" bestFit="1" customWidth="1"/>
    <col min="11" max="11" width="19.85546875" bestFit="1" customWidth="1"/>
    <col min="14" max="14" width="19.140625" customWidth="1"/>
    <col min="15" max="15" width="19.85546875" bestFit="1" customWidth="1"/>
  </cols>
  <sheetData>
    <row r="1" spans="1:15" x14ac:dyDescent="0.25">
      <c r="A1" t="s">
        <v>300</v>
      </c>
      <c r="B1" t="s">
        <v>1713</v>
      </c>
      <c r="C1" t="s">
        <v>4964</v>
      </c>
      <c r="E1" t="s">
        <v>300</v>
      </c>
      <c r="F1" t="s">
        <v>1713</v>
      </c>
      <c r="G1" t="s">
        <v>4964</v>
      </c>
      <c r="I1" t="s">
        <v>300</v>
      </c>
      <c r="J1" t="s">
        <v>1713</v>
      </c>
      <c r="K1" t="s">
        <v>4964</v>
      </c>
      <c r="M1" t="s">
        <v>300</v>
      </c>
      <c r="N1" t="s">
        <v>1713</v>
      </c>
      <c r="O1" t="s">
        <v>4964</v>
      </c>
    </row>
    <row r="2" spans="1:15" x14ac:dyDescent="0.25">
      <c r="A2" t="s">
        <v>303</v>
      </c>
      <c r="B2" t="s">
        <v>1710</v>
      </c>
      <c r="C2" t="s">
        <v>1710</v>
      </c>
      <c r="E2" t="s">
        <v>302</v>
      </c>
      <c r="F2" t="s">
        <v>1710</v>
      </c>
      <c r="G2" t="s">
        <v>1710</v>
      </c>
      <c r="I2" t="s">
        <v>305</v>
      </c>
      <c r="J2" t="s">
        <v>1710</v>
      </c>
      <c r="K2" t="s">
        <v>1710</v>
      </c>
      <c r="M2" t="s">
        <v>304</v>
      </c>
      <c r="N2" t="s">
        <v>1710</v>
      </c>
      <c r="O2" t="s">
        <v>1710</v>
      </c>
    </row>
    <row r="3" spans="1:15" x14ac:dyDescent="0.25">
      <c r="A3" t="s">
        <v>303</v>
      </c>
      <c r="B3" t="s">
        <v>741</v>
      </c>
      <c r="C3" t="s">
        <v>741</v>
      </c>
      <c r="E3" t="s">
        <v>302</v>
      </c>
      <c r="F3" t="s">
        <v>741</v>
      </c>
      <c r="G3" t="s">
        <v>741</v>
      </c>
      <c r="I3" t="s">
        <v>305</v>
      </c>
      <c r="J3" t="s">
        <v>741</v>
      </c>
      <c r="K3" t="s">
        <v>741</v>
      </c>
      <c r="M3" t="s">
        <v>304</v>
      </c>
      <c r="N3" t="s">
        <v>741</v>
      </c>
      <c r="O3" t="s">
        <v>741</v>
      </c>
    </row>
    <row r="4" spans="1:15" x14ac:dyDescent="0.25">
      <c r="A4" t="s">
        <v>303</v>
      </c>
      <c r="B4" t="s">
        <v>745</v>
      </c>
      <c r="C4" t="s">
        <v>745</v>
      </c>
      <c r="E4" t="s">
        <v>302</v>
      </c>
      <c r="F4" t="s">
        <v>1716</v>
      </c>
      <c r="G4" t="s">
        <v>745</v>
      </c>
      <c r="I4" t="s">
        <v>305</v>
      </c>
      <c r="J4" t="s">
        <v>745</v>
      </c>
      <c r="K4" t="s">
        <v>745</v>
      </c>
      <c r="M4" t="s">
        <v>304</v>
      </c>
      <c r="N4" t="s">
        <v>745</v>
      </c>
      <c r="O4" t="s">
        <v>745</v>
      </c>
    </row>
    <row r="5" spans="1:15" x14ac:dyDescent="0.25">
      <c r="A5" t="s">
        <v>303</v>
      </c>
      <c r="B5" t="s">
        <v>746</v>
      </c>
      <c r="C5" t="s">
        <v>746</v>
      </c>
      <c r="E5" t="s">
        <v>302</v>
      </c>
      <c r="F5" t="s">
        <v>1718</v>
      </c>
      <c r="G5" t="s">
        <v>746</v>
      </c>
      <c r="I5" t="s">
        <v>305</v>
      </c>
      <c r="J5" t="s">
        <v>746</v>
      </c>
      <c r="K5" t="s">
        <v>746</v>
      </c>
      <c r="M5" t="s">
        <v>304</v>
      </c>
      <c r="N5" t="s">
        <v>746</v>
      </c>
      <c r="O5" t="s">
        <v>746</v>
      </c>
    </row>
    <row r="6" spans="1:15" x14ac:dyDescent="0.25">
      <c r="A6" t="s">
        <v>303</v>
      </c>
      <c r="B6" t="s">
        <v>48</v>
      </c>
      <c r="C6" t="s">
        <v>48</v>
      </c>
      <c r="E6" t="s">
        <v>302</v>
      </c>
      <c r="F6" t="s">
        <v>48</v>
      </c>
      <c r="G6" t="s">
        <v>48</v>
      </c>
      <c r="I6" t="s">
        <v>305</v>
      </c>
      <c r="J6" t="s">
        <v>48</v>
      </c>
      <c r="K6" t="s">
        <v>48</v>
      </c>
      <c r="M6" t="s">
        <v>304</v>
      </c>
      <c r="N6" t="s">
        <v>48</v>
      </c>
      <c r="O6" t="s">
        <v>48</v>
      </c>
    </row>
    <row r="7" spans="1:15" x14ac:dyDescent="0.25">
      <c r="A7" t="s">
        <v>303</v>
      </c>
      <c r="B7" t="s">
        <v>87</v>
      </c>
      <c r="C7" t="s">
        <v>87</v>
      </c>
      <c r="E7" t="s">
        <v>302</v>
      </c>
      <c r="F7" t="s">
        <v>1720</v>
      </c>
      <c r="G7" t="s">
        <v>87</v>
      </c>
      <c r="I7" t="s">
        <v>305</v>
      </c>
      <c r="J7" t="s">
        <v>2298</v>
      </c>
      <c r="K7" t="s">
        <v>87</v>
      </c>
      <c r="M7" t="s">
        <v>304</v>
      </c>
      <c r="N7" t="s">
        <v>2298</v>
      </c>
      <c r="O7" t="s">
        <v>87</v>
      </c>
    </row>
    <row r="8" spans="1:15" x14ac:dyDescent="0.25">
      <c r="A8" t="s">
        <v>303</v>
      </c>
      <c r="B8" t="s">
        <v>2</v>
      </c>
      <c r="C8" t="s">
        <v>2</v>
      </c>
      <c r="E8" t="s">
        <v>302</v>
      </c>
      <c r="F8" t="s">
        <v>2</v>
      </c>
      <c r="G8" t="s">
        <v>2</v>
      </c>
      <c r="I8" t="s">
        <v>305</v>
      </c>
      <c r="J8" t="s">
        <v>2</v>
      </c>
      <c r="K8" t="s">
        <v>2</v>
      </c>
      <c r="M8" t="s">
        <v>304</v>
      </c>
      <c r="N8" t="s">
        <v>2</v>
      </c>
      <c r="O8" t="s">
        <v>2</v>
      </c>
    </row>
    <row r="9" spans="1:15" x14ac:dyDescent="0.25">
      <c r="A9" t="s">
        <v>303</v>
      </c>
      <c r="B9" t="s">
        <v>774</v>
      </c>
      <c r="C9" t="s">
        <v>774</v>
      </c>
      <c r="E9" t="s">
        <v>302</v>
      </c>
      <c r="F9" t="s">
        <v>1721</v>
      </c>
      <c r="G9" t="s">
        <v>774</v>
      </c>
      <c r="I9" t="s">
        <v>305</v>
      </c>
      <c r="J9" t="s">
        <v>2307</v>
      </c>
      <c r="K9" t="s">
        <v>774</v>
      </c>
      <c r="M9" t="s">
        <v>304</v>
      </c>
      <c r="N9" t="s">
        <v>2307</v>
      </c>
      <c r="O9" t="s">
        <v>774</v>
      </c>
    </row>
    <row r="10" spans="1:15" x14ac:dyDescent="0.25">
      <c r="A10" t="s">
        <v>303</v>
      </c>
      <c r="B10" t="s">
        <v>36</v>
      </c>
      <c r="C10" t="s">
        <v>36</v>
      </c>
      <c r="E10" t="s">
        <v>302</v>
      </c>
      <c r="F10" t="s">
        <v>36</v>
      </c>
      <c r="G10" t="s">
        <v>36</v>
      </c>
      <c r="I10" t="s">
        <v>305</v>
      </c>
      <c r="J10" t="s">
        <v>36</v>
      </c>
      <c r="K10" t="s">
        <v>36</v>
      </c>
      <c r="M10" t="s">
        <v>304</v>
      </c>
      <c r="N10" t="s">
        <v>36</v>
      </c>
      <c r="O10" t="s">
        <v>36</v>
      </c>
    </row>
    <row r="11" spans="1:15" x14ac:dyDescent="0.25">
      <c r="A11" t="s">
        <v>303</v>
      </c>
      <c r="B11" t="s">
        <v>69</v>
      </c>
      <c r="C11" t="s">
        <v>69</v>
      </c>
      <c r="E11" t="s">
        <v>302</v>
      </c>
      <c r="F11" t="s">
        <v>1723</v>
      </c>
      <c r="G11" t="s">
        <v>69</v>
      </c>
      <c r="I11" t="s">
        <v>305</v>
      </c>
      <c r="J11" t="s">
        <v>2316</v>
      </c>
      <c r="K11" t="s">
        <v>69</v>
      </c>
      <c r="M11" t="s">
        <v>304</v>
      </c>
      <c r="N11" t="s">
        <v>3002</v>
      </c>
      <c r="O11" t="s">
        <v>69</v>
      </c>
    </row>
    <row r="12" spans="1:15" x14ac:dyDescent="0.25">
      <c r="A12" t="s">
        <v>303</v>
      </c>
      <c r="B12" t="s">
        <v>17</v>
      </c>
      <c r="C12" t="s">
        <v>17</v>
      </c>
      <c r="E12" t="s">
        <v>302</v>
      </c>
      <c r="F12" t="s">
        <v>17</v>
      </c>
      <c r="G12" t="s">
        <v>17</v>
      </c>
      <c r="I12" t="s">
        <v>305</v>
      </c>
      <c r="J12" t="s">
        <v>17</v>
      </c>
      <c r="K12" t="s">
        <v>17</v>
      </c>
      <c r="M12" t="s">
        <v>304</v>
      </c>
      <c r="N12" t="s">
        <v>17</v>
      </c>
      <c r="O12" t="s">
        <v>17</v>
      </c>
    </row>
    <row r="13" spans="1:15" x14ac:dyDescent="0.25">
      <c r="A13" t="s">
        <v>303</v>
      </c>
      <c r="B13" t="s">
        <v>831</v>
      </c>
      <c r="C13" t="s">
        <v>831</v>
      </c>
      <c r="E13" t="s">
        <v>302</v>
      </c>
      <c r="F13" t="s">
        <v>831</v>
      </c>
      <c r="G13" t="s">
        <v>831</v>
      </c>
      <c r="I13" t="s">
        <v>305</v>
      </c>
      <c r="J13" t="s">
        <v>2328</v>
      </c>
      <c r="K13" t="s">
        <v>831</v>
      </c>
      <c r="M13" t="s">
        <v>304</v>
      </c>
      <c r="N13" t="s">
        <v>2328</v>
      </c>
      <c r="O13" t="s">
        <v>831</v>
      </c>
    </row>
    <row r="14" spans="1:15" x14ac:dyDescent="0.25">
      <c r="A14" t="s">
        <v>303</v>
      </c>
      <c r="B14" t="s">
        <v>832</v>
      </c>
      <c r="C14" t="s">
        <v>832</v>
      </c>
      <c r="E14" t="s">
        <v>302</v>
      </c>
      <c r="F14" t="s">
        <v>832</v>
      </c>
      <c r="G14" t="s">
        <v>832</v>
      </c>
      <c r="I14" t="s">
        <v>305</v>
      </c>
      <c r="J14" t="s">
        <v>832</v>
      </c>
      <c r="K14" t="s">
        <v>832</v>
      </c>
      <c r="M14" t="s">
        <v>304</v>
      </c>
      <c r="N14" t="s">
        <v>832</v>
      </c>
      <c r="O14" t="s">
        <v>832</v>
      </c>
    </row>
    <row r="15" spans="1:15" x14ac:dyDescent="0.25">
      <c r="A15" t="s">
        <v>303</v>
      </c>
      <c r="B15" t="s">
        <v>833</v>
      </c>
      <c r="C15" t="s">
        <v>833</v>
      </c>
      <c r="E15" t="s">
        <v>302</v>
      </c>
      <c r="F15" t="s">
        <v>833</v>
      </c>
      <c r="G15" t="s">
        <v>833</v>
      </c>
      <c r="I15" t="s">
        <v>305</v>
      </c>
      <c r="J15" t="s">
        <v>2334</v>
      </c>
      <c r="K15" t="s">
        <v>833</v>
      </c>
      <c r="M15" t="s">
        <v>304</v>
      </c>
      <c r="N15" t="s">
        <v>3003</v>
      </c>
      <c r="O15" t="s">
        <v>833</v>
      </c>
    </row>
    <row r="16" spans="1:15" x14ac:dyDescent="0.25">
      <c r="A16" t="s">
        <v>303</v>
      </c>
      <c r="B16" t="s">
        <v>834</v>
      </c>
      <c r="C16" t="s">
        <v>834</v>
      </c>
      <c r="E16" t="s">
        <v>302</v>
      </c>
      <c r="F16" t="s">
        <v>834</v>
      </c>
      <c r="G16" t="s">
        <v>834</v>
      </c>
      <c r="I16" t="s">
        <v>305</v>
      </c>
      <c r="J16" t="s">
        <v>834</v>
      </c>
      <c r="K16" t="s">
        <v>834</v>
      </c>
      <c r="M16" t="s">
        <v>304</v>
      </c>
      <c r="N16" t="s">
        <v>834</v>
      </c>
      <c r="O16" t="s">
        <v>834</v>
      </c>
    </row>
    <row r="17" spans="1:15" x14ac:dyDescent="0.25">
      <c r="A17" t="s">
        <v>303</v>
      </c>
      <c r="B17" t="s">
        <v>835</v>
      </c>
      <c r="C17" t="s">
        <v>835</v>
      </c>
      <c r="E17" t="s">
        <v>302</v>
      </c>
      <c r="F17" t="s">
        <v>835</v>
      </c>
      <c r="G17" t="s">
        <v>835</v>
      </c>
      <c r="I17" t="s">
        <v>305</v>
      </c>
      <c r="J17" t="s">
        <v>2335</v>
      </c>
      <c r="K17" t="s">
        <v>835</v>
      </c>
      <c r="M17" t="s">
        <v>304</v>
      </c>
      <c r="N17" t="s">
        <v>3004</v>
      </c>
      <c r="O17" t="s">
        <v>835</v>
      </c>
    </row>
    <row r="18" spans="1:15" x14ac:dyDescent="0.25">
      <c r="A18" t="s">
        <v>303</v>
      </c>
      <c r="B18" t="s">
        <v>836</v>
      </c>
      <c r="C18" t="s">
        <v>836</v>
      </c>
      <c r="E18" t="s">
        <v>302</v>
      </c>
      <c r="F18" t="s">
        <v>4962</v>
      </c>
      <c r="G18" t="s">
        <v>836</v>
      </c>
      <c r="I18" t="s">
        <v>305</v>
      </c>
      <c r="J18" t="s">
        <v>2336</v>
      </c>
      <c r="K18" t="s">
        <v>836</v>
      </c>
      <c r="M18" t="s">
        <v>304</v>
      </c>
      <c r="N18" t="s">
        <v>3005</v>
      </c>
      <c r="O18" t="s">
        <v>836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WBA</vt:lpstr>
      <vt:lpstr>WBC</vt:lpstr>
      <vt:lpstr>WBO</vt:lpstr>
      <vt:lpstr>IBF</vt:lpstr>
      <vt:lpstr>Lineal</vt:lpstr>
      <vt:lpstr>Country Mapping</vt:lpstr>
      <vt:lpstr>Weight 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Bauke</dc:creator>
  <cp:lastModifiedBy>Spencer Bauke</cp:lastModifiedBy>
  <dcterms:created xsi:type="dcterms:W3CDTF">2020-10-11T22:10:50Z</dcterms:created>
  <dcterms:modified xsi:type="dcterms:W3CDTF">2020-10-23T00:48:46Z</dcterms:modified>
</cp:coreProperties>
</file>