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Introduction"/>
    <sheet r:id="rId2" sheetId="2" name="Product backlog"/>
    <sheet r:id="rId3" sheetId="3" name="Sprint 1"/>
    <sheet r:id="rId4" sheetId="4" name="Sprint 2"/>
  </sheets>
  <definedNames>
    <definedName name="_xlnm._FilterDatabase" localSheetId="1">'Product backlog'!$A$10:$F$10</definedName>
    <definedName name="_xlnm._FilterDatabase" localSheetId="2">'Sprint 1'!$A$10:$E$10</definedName>
    <definedName name="_xlnm._FilterDatabase" localSheetId="3">'Sprint 2'!$A$10:$E$10</definedName>
    <definedName name="Z_988818D5_2AEF_4A9A_A55E_18240173EC63_.wvu.FilterData" localSheetId="1">'Product backlog'!$A$10:$F$10</definedName>
    <definedName name="Z_988818D5_2AEF_4A9A_A55E_18240173EC63_.wvu.FilterData" localSheetId="2">'Sprint 1'!$A$10:$E$10</definedName>
    <definedName name="Z_988818D5_2AEF_4A9A_A55E_18240173EC63_.wvu.FilterData" localSheetId="3">'Sprint 2'!$A$10:$E$10</definedName>
    <definedName name="Z_AF9CDD9E_3CB3_EE48_8887_F1090B6AE042_.wvu.FilterData" localSheetId="1">'Product backlog'!$A$10:$F$10</definedName>
    <definedName name="Z_AF9CDD9E_3CB3_EE48_8887_F1090B6AE042_.wvu.FilterData" localSheetId="2">'Sprint 1'!$A$10:$E$10</definedName>
    <definedName name="Z_AF9CDD9E_3CB3_EE48_8887_F1090B6AE042_.wvu.FilterData" localSheetId="3">'Sprint 2'!$A$10:$E$10</definedName>
    <definedName name="Z_F117AA09_D9DE_4D2E_A2DF_77AB3D7617C3_.wvu.FilterData" localSheetId="1">'Product backlog'!$A$10:$F$10</definedName>
    <definedName name="Z_F117AA09_D9DE_4D2E_A2DF_77AB3D7617C3_.wvu.FilterData" localSheetId="2">'Sprint 1'!$A$10:$E$10</definedName>
    <definedName name="Z_F117AA09_D9DE_4D2E_A2DF_77AB3D7617C3_.wvu.FilterData" localSheetId="3">'Sprint 2'!$A$10:$E$10</definedName>
  </definedNames>
  <calcPr fullCalcOnLoad="1"/>
</workbook>
</file>

<file path=xl/sharedStrings.xml><?xml version="1.0" encoding="utf-8"?>
<sst xmlns="http://schemas.openxmlformats.org/spreadsheetml/2006/main" count="205" uniqueCount="154">
  <si>
    <t>Project</t>
  </si>
  <si>
    <t>Bookstore Management System</t>
  </si>
  <si>
    <t>Sprint #</t>
  </si>
  <si>
    <t>Start date</t>
  </si>
  <si>
    <t>Total Team Members</t>
  </si>
  <si>
    <t>week 1</t>
  </si>
  <si>
    <t>week 2</t>
  </si>
  <si>
    <t>Task ID</t>
  </si>
  <si>
    <t>Story ID</t>
  </si>
  <si>
    <t>Description</t>
  </si>
  <si>
    <t>Responsibility</t>
  </si>
  <si>
    <t>Initial estimate</t>
  </si>
  <si>
    <t>S2-001</t>
  </si>
  <si>
    <t>Develop sales processing &amp; POS integration</t>
  </si>
  <si>
    <t>Backend &amp; Frontend (Latherio Kidd, John Kavanaugh)</t>
  </si>
  <si>
    <t>S2-002</t>
  </si>
  <si>
    <t>Implement customer order management (Cart &amp; Checkout)</t>
  </si>
  <si>
    <t xml:space="preserve">Frontend &amp; Backend (John Kavanaugh, </t>
  </si>
  <si>
    <t>S2-003</t>
  </si>
  <si>
    <t>Set up and optimize the database</t>
  </si>
  <si>
    <t>Database (Latherio Kidd)</t>
  </si>
  <si>
    <t>S2-004</t>
  </si>
  <si>
    <t>Implement security &amp; compliance measures</t>
  </si>
  <si>
    <t>Security &amp; Compliance (Latherio Kidd, John Kavanaugh)</t>
  </si>
  <si>
    <t>S2-005</t>
  </si>
  <si>
    <t>Design and develop UI for admin &amp; customer dashboards</t>
  </si>
  <si>
    <t>Frontend (John  Kavanaugh)</t>
  </si>
  <si>
    <t>S2-006</t>
  </si>
  <si>
    <t>Conduct testing &amp; quality assurance</t>
  </si>
  <si>
    <t>QA ( Scrum Master) &amp; Testing (Latherio Kidd, John Kavanaugh, Cody Peterson)</t>
  </si>
  <si>
    <t>S2-007</t>
  </si>
  <si>
    <t>Enable multi-factor authentication (MFA)</t>
  </si>
  <si>
    <t xml:space="preserve"> Security (Latherio Kidd),  Product Owner (Cody Peterson) </t>
  </si>
  <si>
    <t>S2-008</t>
  </si>
  <si>
    <t>Integrate barcode scanning for inventory management</t>
  </si>
  <si>
    <t>Backend &amp; Database (Latherio Kidd)</t>
  </si>
  <si>
    <t>S2-009</t>
  </si>
  <si>
    <t>Refine Backlog  and acceptance crititeria for new features</t>
  </si>
  <si>
    <t>Product Owner ( Cody Peterson)</t>
  </si>
  <si>
    <t>S2-010</t>
  </si>
  <si>
    <t xml:space="preserve">Review  UI/ UX for usability and consistency </t>
  </si>
  <si>
    <t>Remaining units (actual)</t>
  </si>
  <si>
    <t>Remaining units (ideal)</t>
  </si>
  <si>
    <t>Book Management</t>
  </si>
  <si>
    <t>NF-001</t>
  </si>
  <si>
    <t>Sprint Planning Meeting</t>
  </si>
  <si>
    <t>Scrum Master (Lary Hezekiah) facilitates, Latherio Kidd, Cody Peterson, John Kavanaugh</t>
  </si>
  <si>
    <t>NF-002</t>
  </si>
  <si>
    <t>Infrastructure Setup (Backend, Database)</t>
  </si>
  <si>
    <t>Backend &amp; DevOps (Latherio Kidd)</t>
  </si>
  <si>
    <t>NF-003</t>
  </si>
  <si>
    <t xml:space="preserve">Daily Standup  Meetings </t>
  </si>
  <si>
    <t>Scrum Master (Lary Hezekiah), All Members</t>
  </si>
  <si>
    <t>NF-004</t>
  </si>
  <si>
    <t xml:space="preserve">Code  Review &amp; Internal Testing </t>
  </si>
  <si>
    <t>Latherio Kidd, Johnathan Kavanaugh</t>
  </si>
  <si>
    <t>NF-005</t>
  </si>
  <si>
    <t>Sprint Review</t>
  </si>
  <si>
    <t>Scrum Master, All Members</t>
  </si>
  <si>
    <t>NF-006</t>
  </si>
  <si>
    <t>Sprint Retrospective</t>
  </si>
  <si>
    <t>S1-001</t>
  </si>
  <si>
    <t>Develop user authentication &amp; role based access control</t>
  </si>
  <si>
    <t>Backend (Latherio Kidd)</t>
  </si>
  <si>
    <t>S1-002</t>
  </si>
  <si>
    <t xml:space="preserve">Implement inventory  management  system for book tracking </t>
  </si>
  <si>
    <t>Backend &amp; database ( Latherio Kidd</t>
  </si>
  <si>
    <t>S1-003</t>
  </si>
  <si>
    <t>Design wireframes for  Login, Inventory, Book edits views</t>
  </si>
  <si>
    <t>Front-End (Johnathan  Kavanuagh)</t>
  </si>
  <si>
    <t>S1-004</t>
  </si>
  <si>
    <t>Develop HTML/ CSS Layout for core Views</t>
  </si>
  <si>
    <t>Front- End( Johnathan  kavanuagh)</t>
  </si>
  <si>
    <t>S1-005</t>
  </si>
  <si>
    <t xml:space="preserve">Draft User Stories and acceptance critieria ( e.g. Inventory CRUD) </t>
  </si>
  <si>
    <t>S1-006</t>
  </si>
  <si>
    <t>Define system variable conventions and naming standards</t>
  </si>
  <si>
    <t/>
  </si>
  <si>
    <t>Book Management System</t>
  </si>
  <si>
    <t>Organizations</t>
  </si>
  <si>
    <t>Backend Development Team
Backend &amp; Database Team
Backend &amp; Frontend Team
Frontend &amp; Backend Team
Database Team
Security Team
Frontend Development Team
QA &amp; Testing Team</t>
  </si>
  <si>
    <t xml:space="preserve">Bookstore Management System </t>
  </si>
  <si>
    <t>Product Owner</t>
  </si>
  <si>
    <t>John Kinney</t>
  </si>
  <si>
    <t>Scrum Master</t>
  </si>
  <si>
    <t>Lary Hezekiah</t>
  </si>
  <si>
    <t>Development Team</t>
  </si>
  <si>
    <t>Latherio Kidd</t>
  </si>
  <si>
    <t xml:space="preserve"> Story ID</t>
  </si>
  <si>
    <t>Title</t>
  </si>
  <si>
    <t>Acceptance Criteria</t>
  </si>
  <si>
    <t>Priority #</t>
  </si>
  <si>
    <t>User Authentication &amp; Role-Based Access</t>
  </si>
  <si>
    <t>As a bookstore staff member, I want to log in securely so that I can access system features based on my role.</t>
  </si>
  <si>
    <t>Successful login with valid credentials; Unauthorized users restricted; Multi-factor authentication enabled.</t>
  </si>
  <si>
    <t>High</t>
  </si>
  <si>
    <t>Sprint 1</t>
  </si>
  <si>
    <t>Backend Development Team</t>
  </si>
  <si>
    <t>Inventory Management - Book Tracking</t>
  </si>
  <si>
    <t>As a store manager, I want to track books from entry to sale so that inventory is always accurate.</t>
  </si>
  <si>
    <t>Books can be added, edited, removed; Inventory updates in real-time; Low-stock alerts generated.</t>
  </si>
  <si>
    <t>Backend &amp; Database Team</t>
  </si>
  <si>
    <t>Sales Processing - Point of Sale (POS)</t>
  </si>
  <si>
    <t>As a cashier, I want to process transactions so that customers can complete their purchases quickly.</t>
  </si>
  <si>
    <t>Sales recorded with timestamps; Payment integration works; Receipts generated.</t>
  </si>
  <si>
    <t>Backend &amp; Frontend Team</t>
  </si>
  <si>
    <t>Customer Order Management - Cart &amp; Checkout</t>
  </si>
  <si>
    <t>As a customer, I want to add books to a cart and check out so that I can complete my purchase online.</t>
  </si>
  <si>
    <t>Users can add/remove items from cart; Orders are confirmed via email; Payment is processed securely.</t>
  </si>
  <si>
    <t>Medium</t>
  </si>
  <si>
    <t>Frontend &amp; Backend Team</t>
  </si>
  <si>
    <t>Database Setup &amp; Optimization</t>
  </si>
  <si>
    <t>As a developer, I want a well-structured relational database so that all system data is stored efficiently.</t>
  </si>
  <si>
    <t>Database schema designed; Relationships between tables defined; Optimized for fast queries.</t>
  </si>
  <si>
    <t>Database Team</t>
  </si>
  <si>
    <t>Security &amp; Compliance Measures</t>
  </si>
  <si>
    <t>As a security analyst, I want the system to be secure so that customer and business data is protected.</t>
  </si>
  <si>
    <t>Passwords encrypted; PCI-compliant payment processing; Audit logs implemented.</t>
  </si>
  <si>
    <t>Security Team</t>
  </si>
  <si>
    <t>S1-007</t>
  </si>
  <si>
    <t>User Interface (UI) Design - Admin &amp; Customer Dashboards</t>
  </si>
  <si>
    <t>As a UI designer, I want a responsive interface so that users can navigate the system easily.</t>
  </si>
  <si>
    <t>Admin panel designed; Customer dashboard functional; Mobile responsiveness ensured.</t>
  </si>
  <si>
    <t>Frontend Development Team</t>
  </si>
  <si>
    <t>S1-008</t>
  </si>
  <si>
    <t>Testing &amp; Quality Assurance</t>
  </si>
  <si>
    <t>As a QA engineer, I want to conduct rigorous testing so that system functionalities work as expected.</t>
  </si>
  <si>
    <t>Unit tests cover 90%+ of code; Integration tests for key features; User acceptance testing completed.</t>
  </si>
  <si>
    <t>QA &amp; Testing Team</t>
  </si>
  <si>
    <t>S1-009</t>
  </si>
  <si>
    <t>User Authentication - Multi-Factor Authentication</t>
  </si>
  <si>
    <t>As a security analyst, I want multi-factor authentication (MFA) enabled so that unauthorized access is prevented.</t>
  </si>
  <si>
    <t>Users must verify via OTP or authenticator app; MFA required for admin logins; Option to enable/disable MFA in settings.</t>
  </si>
  <si>
    <t>S1-010</t>
  </si>
  <si>
    <t>Inventory Management - Barcode Scanning</t>
  </si>
  <si>
    <t>As a store manager, I want barcode scanning enabled so that book inventory updates are faster and more accurate.</t>
  </si>
  <si>
    <t>Barcode scanner integrates with inventory system; ISBN lookup auto-fills book details; Supports manual entry fallback.</t>
  </si>
  <si>
    <t>S1-011</t>
  </si>
  <si>
    <t>Sales System - Discount &amp; Promotions</t>
  </si>
  <si>
    <t>As a cashier, I want a discount system so that I can apply promotions to customer purchases.</t>
  </si>
  <si>
    <t>Cashiers can apply discounts during checkout; System auto-applies valid promotions; Discounted total displayed before payment.</t>
  </si>
  <si>
    <t>Project Name</t>
  </si>
  <si>
    <t>What is this?</t>
  </si>
  <si>
    <t>This workbook is meant to help manage and piroritize the user stories and features using scrum.</t>
  </si>
  <si>
    <t>How to use and read this document?</t>
  </si>
  <si>
    <r>
      <t>Before project start:</t>
    </r>
    <r>
      <rPr>
        <sz val="10"/>
        <color theme="1"/>
        <rFont val="Calibri"/>
        <family val="2"/>
        <scheme val="minor"/>
      </rPr>
      <t xml:space="preserve"> The product owner is responsible for managing and maintaining the product backlog of user stories. </t>
    </r>
  </si>
  <si>
    <r>
      <t>Before each sprint:</t>
    </r>
    <r>
      <rPr>
        <sz val="10"/>
        <color theme="1"/>
        <rFont val="Calibri"/>
        <family val="2"/>
        <scheme val="minor"/>
      </rPr>
      <t xml:space="preserve"> The vendor will break down the user stories into tasks.</t>
    </r>
  </si>
  <si>
    <t>Notes</t>
  </si>
  <si>
    <t>Cells that you can edit have a blue background.</t>
  </si>
  <si>
    <t>Sprints are assumed to be 2 weeks long (10 working days)/</t>
  </si>
  <si>
    <t>Licence</t>
  </si>
  <si>
    <t>This work is licensed under a Creative Commons Attribution-Share Alike 3.0 Unported License.</t>
  </si>
  <si>
    <t>Origins</t>
  </si>
  <si>
    <t>This work is inspired by the Scrum Template published by Nicolas Martignole on his "Touilleur Express" blog. Adapted by Olivier Gérardin.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</si>
</sst>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"/>
    <numFmt numFmtId="165" formatCode="ddd dd/mm"/>
  </numFmts>
  <fonts count="17" x14ac:knownFonts="1">
    <font>
      <sz val="11"/>
      <color theme="1"/>
      <name val="Calibri"/>
      <family val="2"/>
      <scheme val="minor"/>
    </font>
    <font>
      <sz val="14"/>
      <color rgb="FFffffff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ffffff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i/>
      <sz val="12"/>
      <color theme="1"/>
      <name val="Times New Roman"/>
      <family val="2"/>
    </font>
    <font>
      <b/>
      <i/>
      <sz val="12"/>
      <color theme="1"/>
      <name val="Times New Roman"/>
      <family val="2"/>
    </font>
    <font>
      <sz val="14"/>
      <color rgb="FFffffff"/>
      <name val="Calibri"/>
      <family val="2"/>
    </font>
    <font>
      <sz val="10"/>
      <color theme="1"/>
      <name val="Calibri"/>
      <family val="2"/>
    </font>
    <font>
      <b/>
      <i/>
      <sz val="10"/>
      <color theme="1"/>
      <name val="Calibri"/>
      <family val="2"/>
    </font>
    <font>
      <u/>
      <sz val="10"/>
      <color rgb="FF0000ff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c0c0c0"/>
      </patternFill>
    </fill>
    <fill>
      <patternFill patternType="solid">
        <fgColor rgb="FFccffff"/>
      </patternFill>
    </fill>
    <fill>
      <patternFill patternType="solid">
        <fgColor rgb="FF7f7f7f"/>
      </patternFill>
    </fill>
  </fills>
  <borders count="2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0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center" wrapText="1"/>
    </xf>
    <xf xfId="0" numFmtId="164" applyNumberFormat="1" borderId="0" fontId="0" fillId="0" applyAlignment="1">
      <alignment horizontal="center" wrapText="1"/>
    </xf>
    <xf xfId="0" numFmtId="3" applyNumberFormat="1" borderId="0" fontId="0" fillId="0" applyAlignment="1">
      <alignment horizontal="center" wrapText="1"/>
    </xf>
    <xf xfId="0" numFmtId="3" applyNumberFormat="1" borderId="2" applyBorder="1" fontId="2" applyFont="1" fillId="0" applyAlignment="1">
      <alignment horizontal="center"/>
    </xf>
    <xf xfId="0" numFmtId="0" borderId="3" applyBorder="1" fontId="3" applyFont="1" fillId="3" applyFill="1" applyAlignment="1">
      <alignment horizontal="center" wrapText="1"/>
    </xf>
    <xf xfId="0" numFmtId="0" borderId="4" applyBorder="1" fontId="3" applyFont="1" fillId="3" applyFill="1" applyAlignment="1">
      <alignment horizontal="center" wrapText="1"/>
    </xf>
    <xf xfId="0" numFmtId="3" applyNumberFormat="1" borderId="4" applyBorder="1" fontId="4" applyFont="1" fillId="4" applyFill="1" applyAlignment="1">
      <alignment horizontal="center"/>
    </xf>
    <xf xfId="0" numFmtId="164" applyNumberFormat="1" borderId="5" applyBorder="1" fontId="4" applyFont="1" fillId="4" applyFill="1" applyAlignment="1">
      <alignment horizontal="center"/>
    </xf>
    <xf xfId="0" numFmtId="164" applyNumberFormat="1" borderId="6" applyBorder="1" fontId="4" applyFont="1" fillId="4" applyFill="1" applyAlignment="1">
      <alignment horizontal="center"/>
    </xf>
    <xf xfId="0" numFmtId="3" applyNumberFormat="1" borderId="3" applyBorder="1" fontId="2" applyFont="1" fillId="4" applyFill="1" applyAlignment="1">
      <alignment horizontal="center"/>
    </xf>
    <xf xfId="0" numFmtId="14" applyNumberFormat="1" borderId="3" applyBorder="1" fontId="2" applyFont="1" fillId="4" applyFill="1" applyAlignment="1">
      <alignment horizontal="center"/>
    </xf>
    <xf xfId="0" numFmtId="0" borderId="2" applyBorder="1" fontId="3" applyFont="1" fillId="0" applyAlignment="1">
      <alignment horizontal="left" wrapText="1"/>
    </xf>
    <xf xfId="0" numFmtId="164" applyNumberFormat="1" borderId="7" applyBorder="1" fontId="3" applyFont="1" fillId="3" applyFill="1" applyAlignment="1">
      <alignment horizontal="center"/>
    </xf>
    <xf xfId="0" numFmtId="164" applyNumberFormat="1" borderId="8" applyBorder="1" fontId="3" applyFont="1" fillId="3" applyFill="1" applyAlignment="1">
      <alignment horizontal="center"/>
    </xf>
    <xf xfId="0" numFmtId="3" applyNumberFormat="1" borderId="8" applyBorder="1" fontId="3" applyFont="1" fillId="3" applyFill="1" applyAlignment="1">
      <alignment horizontal="center"/>
    </xf>
    <xf xfId="0" numFmtId="3" applyNumberFormat="1" borderId="9" applyBorder="1" fontId="3" applyFont="1" fillId="3" applyFill="1" applyAlignment="1">
      <alignment horizontal="center"/>
    </xf>
    <xf xfId="0" numFmtId="3" applyNumberFormat="1" borderId="10" applyBorder="1" fontId="3" applyFont="1" fillId="3" applyFill="1" applyAlignment="1">
      <alignment horizontal="center"/>
    </xf>
    <xf xfId="0" numFmtId="3" applyNumberFormat="1" borderId="11" applyBorder="1" fontId="3" applyFont="1" fillId="3" applyFill="1" applyAlignment="1">
      <alignment horizontal="center"/>
    </xf>
    <xf xfId="0" numFmtId="3" applyNumberFormat="1" borderId="12" applyBorder="1" fontId="3" applyFont="1" fillId="3" applyFill="1" applyAlignment="1">
      <alignment horizontal="center" wrapText="1"/>
    </xf>
    <xf xfId="0" numFmtId="0" borderId="13" applyBorder="1" fontId="3" applyFont="1" fillId="3" applyFill="1" applyAlignment="1">
      <alignment horizontal="center" wrapText="1"/>
    </xf>
    <xf xfId="0" numFmtId="0" borderId="13" applyBorder="1" fontId="3" applyFont="1" fillId="3" applyFill="1" applyAlignment="1">
      <alignment horizontal="left" wrapText="1"/>
    </xf>
    <xf xfId="0" numFmtId="0" borderId="14" applyBorder="1" fontId="3" applyFont="1" fillId="3" applyFill="1" applyAlignment="1">
      <alignment horizontal="left" wrapText="1"/>
    </xf>
    <xf xfId="0" numFmtId="3" applyNumberFormat="1" borderId="15" applyBorder="1" fontId="3" applyFont="1" fillId="3" applyFill="1" applyAlignment="1">
      <alignment horizontal="center" wrapText="1"/>
    </xf>
    <xf xfId="0" numFmtId="165" applyNumberFormat="1" borderId="16" applyBorder="1" fontId="3" applyFont="1" fillId="3" applyFill="1" applyAlignment="1">
      <alignment horizontal="center" wrapText="1"/>
    </xf>
    <xf xfId="0" numFmtId="165" applyNumberFormat="1" borderId="13" applyBorder="1" fontId="3" applyFont="1" fillId="3" applyFill="1" applyAlignment="1">
      <alignment horizontal="center" wrapText="1"/>
    </xf>
    <xf xfId="0" numFmtId="3" applyNumberFormat="1" borderId="17" applyBorder="1" fontId="5" applyFont="1" fillId="4" applyFill="1" applyAlignment="1">
      <alignment horizontal="center"/>
    </xf>
    <xf xfId="0" numFmtId="0" borderId="3" applyBorder="1" fontId="5" applyFont="1" fillId="4" applyFill="1" applyAlignment="1">
      <alignment horizontal="center"/>
    </xf>
    <xf xfId="0" numFmtId="0" borderId="3" applyBorder="1" fontId="5" applyFont="1" fillId="4" applyFill="1" applyAlignment="1">
      <alignment horizontal="left" wrapText="1"/>
    </xf>
    <xf xfId="0" numFmtId="0" borderId="4" applyBorder="1" fontId="5" applyFont="1" fillId="4" applyFill="1" applyAlignment="1">
      <alignment horizontal="left" wrapText="1"/>
    </xf>
    <xf xfId="0" numFmtId="3" applyNumberFormat="1" borderId="18" applyBorder="1" fontId="3" applyFont="1" fillId="4" applyFill="1" applyAlignment="1">
      <alignment horizontal="center"/>
    </xf>
    <xf xfId="0" numFmtId="164" applyNumberFormat="1" borderId="6" applyBorder="1" fontId="5" applyFont="1" fillId="4" applyFill="1" applyAlignment="1">
      <alignment horizontal="center"/>
    </xf>
    <xf xfId="0" numFmtId="164" applyNumberFormat="1" borderId="3" applyBorder="1" fontId="5" applyFont="1" fillId="4" applyFill="1" applyAlignment="1">
      <alignment horizontal="center"/>
    </xf>
    <xf xfId="0" numFmtId="3" applyNumberFormat="1" borderId="3" applyBorder="1" fontId="5" applyFont="1" fillId="4" applyFill="1" applyAlignment="1">
      <alignment horizontal="center"/>
    </xf>
    <xf xfId="0" numFmtId="0" borderId="19" applyBorder="1" fontId="3" applyFont="1" fillId="4" applyFill="1" applyAlignment="1">
      <alignment horizontal="left" wrapText="1"/>
    </xf>
    <xf xfId="0" numFmtId="0" borderId="20" applyBorder="1" fontId="3" applyFont="1" fillId="4" applyFill="1" applyAlignment="1">
      <alignment horizontal="left" wrapText="1"/>
    </xf>
    <xf xfId="0" numFmtId="164" applyNumberFormat="1" borderId="19" applyBorder="1" fontId="2" applyFont="1" fillId="4" applyFill="1" applyAlignment="1">
      <alignment horizontal="center"/>
    </xf>
    <xf xfId="0" numFmtId="3" applyNumberFormat="1" borderId="19" applyBorder="1" fontId="2" applyFont="1" fillId="4" applyFill="1" applyAlignment="1">
      <alignment horizontal="center"/>
    </xf>
    <xf xfId="0" numFmtId="3" applyNumberFormat="1" borderId="21" applyBorder="1" fontId="5" applyFont="1" fillId="4" applyFill="1" applyAlignment="1">
      <alignment horizontal="center"/>
    </xf>
    <xf xfId="0" numFmtId="0" borderId="22" applyBorder="1" fontId="5" applyFont="1" fillId="4" applyFill="1" applyAlignment="1">
      <alignment horizontal="center"/>
    </xf>
    <xf xfId="0" numFmtId="0" borderId="22" applyBorder="1" fontId="3" applyFont="1" fillId="4" applyFill="1" applyAlignment="1">
      <alignment horizontal="left" wrapText="1"/>
    </xf>
    <xf xfId="0" numFmtId="3" applyNumberFormat="1" borderId="23" applyBorder="1" fontId="3" applyFont="1" fillId="4" applyFill="1" applyAlignment="1">
      <alignment horizontal="center"/>
    </xf>
    <xf xfId="0" numFmtId="164" applyNumberFormat="1" borderId="21" applyBorder="1" fontId="5" applyFont="1" fillId="4" applyFill="1" applyAlignment="1">
      <alignment horizontal="center"/>
    </xf>
    <xf xfId="0" numFmtId="164" applyNumberFormat="1" borderId="22" applyBorder="1" fontId="2" applyFont="1" fillId="4" applyFill="1" applyAlignment="1">
      <alignment horizontal="center"/>
    </xf>
    <xf xfId="0" numFmtId="3" applyNumberFormat="1" borderId="22" applyBorder="1" fontId="2" applyFont="1" fillId="4" applyFill="1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0" borderId="3" applyBorder="1" fontId="3" applyFont="1" fillId="3" applyFill="1" applyAlignment="1">
      <alignment horizontal="left" wrapText="1"/>
    </xf>
    <xf xfId="0" numFmtId="0" borderId="19" applyBorder="1" fontId="3" applyFont="1" fillId="3" applyFill="1" applyAlignment="1">
      <alignment horizontal="left" wrapText="1"/>
    </xf>
    <xf xfId="0" numFmtId="3" applyNumberFormat="1" borderId="24" applyBorder="1" fontId="3" applyFont="1" fillId="0" applyAlignment="1">
      <alignment horizontal="center" vertical="top"/>
    </xf>
    <xf xfId="0" numFmtId="164" applyNumberFormat="1" borderId="3" applyBorder="1" fontId="3" applyFont="1" fillId="0" applyAlignment="1">
      <alignment horizontal="center"/>
    </xf>
    <xf xfId="0" numFmtId="3" applyNumberFormat="1" borderId="3" applyBorder="1" fontId="3" applyFont="1" fillId="0" applyAlignment="1">
      <alignment horizontal="center"/>
    </xf>
    <xf xfId="0" numFmtId="0" borderId="25" applyBorder="1" fontId="3" applyFont="1" fillId="3" applyFill="1" applyAlignment="1">
      <alignment horizontal="left" wrapText="1"/>
    </xf>
    <xf xfId="0" numFmtId="3" applyNumberFormat="1" borderId="26" applyBorder="1" fontId="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20" applyBorder="1" fontId="3" applyFont="1" fillId="4" applyFill="1" quotePrefix="1" applyAlignment="1">
      <alignment horizontal="left" wrapText="1"/>
    </xf>
    <xf xfId="0" numFmtId="0" borderId="22" applyBorder="1" fontId="3" applyFont="1" fillId="4" applyFill="1" quotePrefix="1" applyAlignment="1">
      <alignment horizontal="left" wrapText="1"/>
    </xf>
    <xf xfId="0" numFmtId="0" borderId="1" applyBorder="1" fontId="6" applyFont="1" fillId="2" applyFill="1" applyAlignment="1">
      <alignment horizontal="center" wrapText="1"/>
    </xf>
    <xf xfId="0" numFmtId="0" borderId="1" applyBorder="1" fontId="6" applyFont="1" fillId="2" applyFill="1" applyAlignment="1">
      <alignment horizontal="left"/>
    </xf>
    <xf xfId="0" numFmtId="0" borderId="2" applyBorder="1" fontId="7" applyFont="1" fillId="0" applyAlignment="1">
      <alignment horizontal="center"/>
    </xf>
    <xf xfId="0" numFmtId="0" borderId="3" applyBorder="1" fontId="8" applyFont="1" fillId="3" applyFill="1" applyAlignment="1">
      <alignment horizontal="center"/>
    </xf>
    <xf xfId="0" numFmtId="0" borderId="4" applyBorder="1" fontId="9" applyFont="1" fillId="4" applyFill="1" applyAlignment="1">
      <alignment horizontal="center" wrapText="1"/>
    </xf>
    <xf xfId="0" numFmtId="0" borderId="4" applyBorder="1" fontId="9" applyFont="1" fillId="4" applyFill="1" applyAlignment="1">
      <alignment horizontal="center"/>
    </xf>
    <xf xfId="0" numFmtId="0" borderId="27" applyBorder="1" fontId="10" applyFont="1" fillId="5" applyFill="1" applyAlignment="1">
      <alignment horizontal="center"/>
    </xf>
    <xf xfId="0" numFmtId="0" borderId="25" applyBorder="1" fontId="10" applyFont="1" fillId="5" applyFill="1" applyAlignment="1">
      <alignment horizontal="center"/>
    </xf>
    <xf xfId="0" numFmtId="0" borderId="28" applyBorder="1" fontId="9" applyFont="1" fillId="0" applyAlignment="1">
      <alignment horizontal="center"/>
    </xf>
    <xf xfId="0" numFmtId="0" borderId="2" applyBorder="1" fontId="7" applyFont="1" fillId="0" applyAlignment="1">
      <alignment horizontal="left"/>
    </xf>
    <xf xfId="0" numFmtId="0" borderId="1" applyBorder="1" fontId="11" applyFont="1" fillId="2" applyFill="1" applyAlignment="1">
      <alignment horizontal="center" wrapText="1"/>
    </xf>
    <xf xfId="0" numFmtId="0" borderId="2" applyBorder="1" fontId="12" applyFont="1" fillId="0" applyAlignment="1">
      <alignment horizontal="center" wrapText="1"/>
    </xf>
    <xf xfId="0" numFmtId="0" borderId="2" applyBorder="1" fontId="13" applyFont="1" fillId="0" applyAlignment="1">
      <alignment horizontal="center" wrapText="1"/>
    </xf>
    <xf xfId="0" numFmtId="0" borderId="2" applyBorder="1" fontId="12" applyFont="1" fillId="0" applyAlignment="1">
      <alignment horizontal="left" wrapText="1"/>
    </xf>
    <xf xfId="0" numFmtId="0" borderId="2" applyBorder="1" fontId="13" applyFont="1" fillId="0" applyAlignment="1">
      <alignment horizontal="left" wrapText="1"/>
    </xf>
    <xf xfId="0" numFmtId="0" borderId="2" applyBorder="1" fontId="14" applyFont="1" fillId="0" applyAlignment="1">
      <alignment horizontal="left" wrapText="1"/>
    </xf>
    <xf xfId="0" numFmtId="0" borderId="2" applyBorder="1" fontId="15" applyFont="1" fillId="0" applyAlignment="1">
      <alignment horizontal="left" wrapText="1"/>
    </xf>
    <xf xfId="0" numFmtId="0" borderId="1" applyBorder="1" fontId="12" applyFont="1" fillId="4" applyFill="1" applyAlignment="1">
      <alignment horizontal="left" wrapText="1"/>
    </xf>
    <xf xfId="0" numFmtId="0" borderId="2" applyBorder="1" fontId="16" applyFont="1" fillId="0" applyAlignment="1">
      <alignment horizontal="left" wrapText="1"/>
    </xf>
    <xf xfId="0" numFmtId="0" borderId="2" applyBorder="1" fontId="2" applyFont="1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0:G21" displayName="Table1" name="Table1" id="1" totalsRowShown="0">
  <autoFilter ref="A10:G21"/>
  <tableColumns count="7">
    <tableColumn name=" Story ID" id="1"/>
    <tableColumn name="Title" id="2"/>
    <tableColumn name="Description" id="3"/>
    <tableColumn name="Acceptance Criteria" id="4"/>
    <tableColumn name="Priority #" id="5"/>
    <tableColumn name="Sprint #" id="6"/>
    <tableColumn name="Responsibility" id="7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35"/>
  <sheetViews>
    <sheetView workbookViewId="0"/>
  </sheetViews>
  <sheetFormatPr defaultRowHeight="15" x14ac:dyDescent="0.25"/>
  <cols>
    <col min="1" max="1" style="64" width="36.71928571428572" customWidth="1" bestFit="1"/>
    <col min="2" max="2" style="64" width="114.86214285714286" customWidth="1" bestFit="1"/>
    <col min="3" max="3" style="64" width="13.576428571428572" customWidth="1" bestFit="1"/>
    <col min="4" max="4" style="64" width="13.576428571428572" customWidth="1" bestFit="1"/>
  </cols>
  <sheetData>
    <row x14ac:dyDescent="0.25" r="1" customHeight="1" ht="18.75">
      <c r="A1" s="3"/>
      <c r="B1" s="3"/>
      <c r="C1" s="3"/>
      <c r="D1" s="3"/>
    </row>
    <row x14ac:dyDescent="0.25" r="2" customHeight="1" ht="39.75" customFormat="1" s="7">
      <c r="A2" s="80" t="s">
        <v>141</v>
      </c>
      <c r="B2" s="81"/>
      <c r="C2" s="81"/>
      <c r="D2" s="81"/>
    </row>
    <row x14ac:dyDescent="0.25" r="3" customHeight="1" ht="18.75" customFormat="1" s="7">
      <c r="A3" s="82"/>
      <c r="B3" s="81"/>
      <c r="C3" s="83"/>
      <c r="D3" s="83"/>
    </row>
    <row x14ac:dyDescent="0.25" r="4" customHeight="1" ht="18.75" customFormat="1" s="7">
      <c r="A4" s="82"/>
      <c r="B4" s="84"/>
      <c r="C4" s="84"/>
      <c r="D4" s="84"/>
    </row>
    <row x14ac:dyDescent="0.25" r="5" customHeight="1" ht="18.75" customFormat="1" s="7">
      <c r="A5" s="82"/>
      <c r="B5" s="84"/>
      <c r="C5" s="84"/>
      <c r="D5" s="84"/>
    </row>
    <row x14ac:dyDescent="0.25" r="6" customHeight="1" ht="18.75" customFormat="1" s="7">
      <c r="A6" s="82" t="s">
        <v>142</v>
      </c>
      <c r="B6" s="83" t="s">
        <v>143</v>
      </c>
      <c r="C6" s="83"/>
      <c r="D6" s="83"/>
    </row>
    <row x14ac:dyDescent="0.25" r="7" customHeight="1" ht="18.75" customFormat="1" s="7">
      <c r="A7" s="82"/>
      <c r="B7" s="84"/>
      <c r="C7" s="84"/>
      <c r="D7" s="84"/>
    </row>
    <row x14ac:dyDescent="0.25" r="8" customHeight="1" ht="18.75" customFormat="1" s="7">
      <c r="A8" s="82"/>
      <c r="B8" s="85"/>
      <c r="C8" s="84"/>
      <c r="D8" s="84"/>
    </row>
    <row x14ac:dyDescent="0.25" r="9" customHeight="1" ht="18.75" customFormat="1" s="7">
      <c r="A9" s="81"/>
      <c r="B9" s="85"/>
      <c r="C9" s="83"/>
      <c r="D9" s="83"/>
    </row>
    <row x14ac:dyDescent="0.25" r="10" customHeight="1" ht="18.75" customFormat="1" s="7">
      <c r="A10" s="82"/>
      <c r="B10" s="84"/>
      <c r="C10" s="84"/>
      <c r="D10" s="84"/>
    </row>
    <row x14ac:dyDescent="0.25" r="11" customHeight="1" ht="18.75" customFormat="1" s="7">
      <c r="A11" s="82" t="s">
        <v>144</v>
      </c>
      <c r="B11" s="86" t="s">
        <v>145</v>
      </c>
      <c r="C11" s="83"/>
      <c r="D11" s="83"/>
    </row>
    <row x14ac:dyDescent="0.25" r="12" customHeight="1" ht="18.75" customFormat="1" s="7">
      <c r="A12" s="82"/>
      <c r="B12" s="86" t="s">
        <v>146</v>
      </c>
      <c r="C12" s="83"/>
      <c r="D12" s="83"/>
    </row>
    <row x14ac:dyDescent="0.25" r="13" customHeight="1" ht="18.75" customFormat="1" s="7">
      <c r="A13" s="82"/>
      <c r="B13" s="86"/>
      <c r="C13" s="83"/>
      <c r="D13" s="83"/>
    </row>
    <row x14ac:dyDescent="0.25" r="14" customHeight="1" ht="18.75" customFormat="1" s="7">
      <c r="A14" s="82"/>
      <c r="B14" s="83"/>
      <c r="C14" s="83"/>
      <c r="D14" s="83"/>
    </row>
    <row x14ac:dyDescent="0.25" r="15" customHeight="1" ht="18.75" customFormat="1" s="7">
      <c r="A15" s="82" t="s">
        <v>147</v>
      </c>
      <c r="B15" s="87" t="s">
        <v>148</v>
      </c>
      <c r="C15" s="83"/>
      <c r="D15" s="83"/>
    </row>
    <row x14ac:dyDescent="0.25" r="16" customHeight="1" ht="18.75" customFormat="1" s="7">
      <c r="A16" s="82"/>
      <c r="B16" s="83" t="s">
        <v>149</v>
      </c>
      <c r="C16" s="83"/>
      <c r="D16" s="83"/>
    </row>
    <row x14ac:dyDescent="0.25" r="17" customHeight="1" ht="18.75" customFormat="1" s="7">
      <c r="A17" s="82"/>
      <c r="B17" s="83"/>
      <c r="C17" s="83"/>
      <c r="D17" s="83"/>
    </row>
    <row x14ac:dyDescent="0.25" r="18" customHeight="1" ht="18.75" customFormat="1" s="7">
      <c r="A18" s="82" t="s">
        <v>150</v>
      </c>
      <c r="B18" s="88" t="s">
        <v>151</v>
      </c>
      <c r="C18" s="84"/>
      <c r="D18" s="84"/>
    </row>
    <row x14ac:dyDescent="0.25" r="19" customHeight="1" ht="18.75" customFormat="1" s="7">
      <c r="A19" s="82"/>
      <c r="B19" s="83"/>
      <c r="C19" s="83"/>
      <c r="D19" s="83"/>
    </row>
    <row x14ac:dyDescent="0.25" r="20" customHeight="1" ht="18.75" customFormat="1" s="7">
      <c r="A20" s="82"/>
      <c r="B20" s="83"/>
      <c r="C20" s="83"/>
      <c r="D20" s="83"/>
    </row>
    <row x14ac:dyDescent="0.25" r="21" customHeight="1" ht="18.75" customFormat="1" s="7">
      <c r="A21" s="82"/>
      <c r="B21" s="83"/>
      <c r="C21" s="83"/>
      <c r="D21" s="83"/>
    </row>
    <row x14ac:dyDescent="0.25" r="22" customHeight="1" ht="18.75" customFormat="1" s="7">
      <c r="A22" s="82"/>
      <c r="B22" s="83"/>
      <c r="C22" s="83"/>
      <c r="D22" s="83"/>
    </row>
    <row x14ac:dyDescent="0.25" r="23" customHeight="1" ht="18.75" customFormat="1" s="7">
      <c r="A23" s="82" t="s">
        <v>152</v>
      </c>
      <c r="B23" s="83" t="s">
        <v>153</v>
      </c>
      <c r="C23" s="83"/>
      <c r="D23" s="83"/>
    </row>
    <row x14ac:dyDescent="0.25" r="24" customHeight="1" ht="18.75" customFormat="1" s="7">
      <c r="A24" s="82"/>
      <c r="B24" s="85"/>
      <c r="C24" s="83"/>
      <c r="D24" s="83"/>
    </row>
    <row x14ac:dyDescent="0.25" r="25" customHeight="1" ht="18.75">
      <c r="A25" s="3"/>
      <c r="B25" s="3"/>
      <c r="C25" s="3"/>
      <c r="D25" s="3"/>
    </row>
    <row x14ac:dyDescent="0.25" r="26" customHeight="1" ht="18.75">
      <c r="A26" s="3"/>
      <c r="B26" s="3"/>
      <c r="C26" s="3"/>
      <c r="D26" s="3"/>
    </row>
    <row x14ac:dyDescent="0.25" r="27" customHeight="1" ht="18.75">
      <c r="A27" s="3"/>
      <c r="B27" s="3"/>
      <c r="C27" s="3"/>
      <c r="D27" s="3"/>
    </row>
    <row x14ac:dyDescent="0.25" r="28" customHeight="1" ht="18.75">
      <c r="A28" s="3"/>
      <c r="B28" s="3"/>
      <c r="C28" s="3"/>
      <c r="D28" s="3"/>
    </row>
    <row x14ac:dyDescent="0.25" r="29" customHeight="1" ht="18.75">
      <c r="A29" s="3"/>
      <c r="B29" s="3"/>
      <c r="C29" s="3"/>
      <c r="D29" s="3"/>
    </row>
    <row x14ac:dyDescent="0.25" r="30" customHeight="1" ht="18.75">
      <c r="A30" s="3"/>
      <c r="B30" s="3"/>
      <c r="C30" s="3"/>
      <c r="D30" s="3"/>
    </row>
    <row x14ac:dyDescent="0.25" r="31" customHeight="1" ht="18.75" customFormat="1" s="7">
      <c r="A31" s="89"/>
      <c r="B31" s="3"/>
      <c r="C31" s="3"/>
      <c r="D31" s="3"/>
    </row>
    <row x14ac:dyDescent="0.25" r="32" customHeight="1" ht="18.75" customFormat="1" s="7">
      <c r="A32" s="89"/>
      <c r="B32" s="3"/>
      <c r="C32" s="3"/>
      <c r="D32" s="3"/>
    </row>
    <row x14ac:dyDescent="0.25" r="33" customHeight="1" ht="18.75" customFormat="1" s="7">
      <c r="A33" s="89"/>
      <c r="B33" s="3"/>
      <c r="C33" s="3"/>
      <c r="D33" s="3"/>
    </row>
    <row x14ac:dyDescent="0.25" r="34" customHeight="1" ht="18.75" customFormat="1" s="7">
      <c r="A34" s="89"/>
      <c r="B34" s="3"/>
      <c r="C34" s="3"/>
      <c r="D34" s="3"/>
    </row>
    <row x14ac:dyDescent="0.25" r="35" customHeight="1" ht="18.75" customFormat="1" s="7">
      <c r="A35" s="89"/>
      <c r="B35" s="3"/>
      <c r="C35" s="3"/>
      <c r="D35" s="3"/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C24"/>
  <sheetViews>
    <sheetView workbookViewId="0"/>
  </sheetViews>
  <sheetFormatPr defaultRowHeight="15" x14ac:dyDescent="0.25"/>
  <cols>
    <col min="1" max="1" style="63" width="14.576428571428572" customWidth="1" bestFit="1"/>
    <col min="2" max="2" style="63" width="91.43357142857143" customWidth="1" bestFit="1"/>
    <col min="3" max="3" style="63" width="115.86214285714286" customWidth="1" bestFit="1"/>
    <col min="4" max="4" style="63" width="105.57642857142856" customWidth="1" bestFit="1"/>
    <col min="5" max="5" style="63" width="23.576428571428572" customWidth="1" bestFit="1"/>
    <col min="6" max="6" style="63" width="29.433571428571426" customWidth="1" bestFit="1"/>
    <col min="7" max="7" style="63" width="36.14785714285715" customWidth="1" bestFit="1"/>
    <col min="8" max="8" style="63" width="13.576428571428572" customWidth="1" bestFit="1"/>
    <col min="9" max="9" style="63" width="13.576428571428572" customWidth="1" bestFit="1"/>
    <col min="10" max="10" style="63" width="13.576428571428572" customWidth="1" bestFit="1"/>
    <col min="11" max="11" style="63" width="13.576428571428572" customWidth="1" bestFit="1"/>
    <col min="12" max="12" style="63" width="13.576428571428572" customWidth="1" bestFit="1"/>
    <col min="13" max="13" style="63" width="13.576428571428572" customWidth="1" bestFit="1"/>
    <col min="14" max="14" style="63" width="13.576428571428572" customWidth="1" bestFit="1"/>
    <col min="15" max="15" style="63" width="13.576428571428572" customWidth="1" bestFit="1"/>
    <col min="16" max="16" style="63" width="13.576428571428572" customWidth="1" bestFit="1"/>
    <col min="17" max="17" style="63" width="13.576428571428572" customWidth="1" bestFit="1"/>
    <col min="18" max="18" style="63" width="13.576428571428572" customWidth="1" bestFit="1"/>
    <col min="19" max="19" style="63" width="13.576428571428572" customWidth="1" bestFit="1"/>
    <col min="20" max="20" style="63" width="13.576428571428572" customWidth="1" bestFit="1"/>
    <col min="21" max="21" style="63" width="13.576428571428572" customWidth="1" bestFit="1"/>
    <col min="22" max="22" style="63" width="13.576428571428572" customWidth="1" bestFit="1"/>
    <col min="23" max="23" style="63" width="13.576428571428572" customWidth="1" bestFit="1"/>
    <col min="24" max="24" style="63" width="13.576428571428572" customWidth="1" bestFit="1"/>
    <col min="25" max="25" style="63" width="13.576428571428572" customWidth="1" bestFit="1"/>
    <col min="26" max="26" style="63" width="13.576428571428572" customWidth="1" bestFit="1"/>
    <col min="27" max="27" style="63" width="13.576428571428572" customWidth="1" bestFit="1"/>
    <col min="28" max="28" style="63" width="13.576428571428572" customWidth="1" bestFit="1"/>
    <col min="29" max="29" style="63" width="13.576428571428572" customWidth="1" bestFit="1"/>
    <col min="30" max="30" style="63" width="13.576428571428572" customWidth="1" bestFit="1"/>
    <col min="31" max="31" style="63" width="13.576428571428572" customWidth="1" bestFit="1"/>
    <col min="32" max="32" style="63" width="13.576428571428572" customWidth="1" bestFit="1"/>
    <col min="33" max="33" style="63" width="13.576428571428572" customWidth="1" bestFit="1"/>
    <col min="34" max="34" style="63" width="13.576428571428572" customWidth="1" bestFit="1"/>
    <col min="35" max="35" style="63" width="13.576428571428572" customWidth="1" bestFit="1"/>
    <col min="36" max="36" style="63" width="13.576428571428572" customWidth="1" bestFit="1"/>
    <col min="37" max="37" style="63" width="13.576428571428572" customWidth="1" bestFit="1"/>
    <col min="38" max="38" style="63" width="13.576428571428572" customWidth="1" bestFit="1"/>
    <col min="39" max="39" style="63" width="13.576428571428572" customWidth="1" bestFit="1"/>
    <col min="40" max="40" style="63" width="13.576428571428572" customWidth="1" bestFit="1"/>
    <col min="41" max="41" style="63" width="13.576428571428572" customWidth="1" bestFit="1"/>
    <col min="42" max="42" style="63" width="13.576428571428572" customWidth="1" bestFit="1"/>
    <col min="43" max="43" style="63" width="13.576428571428572" customWidth="1" bestFit="1"/>
    <col min="44" max="44" style="63" width="13.576428571428572" customWidth="1" bestFit="1"/>
    <col min="45" max="45" style="63" width="13.576428571428572" customWidth="1" bestFit="1"/>
    <col min="46" max="46" style="63" width="13.576428571428572" customWidth="1" bestFit="1"/>
    <col min="47" max="47" style="63" width="13.576428571428572" customWidth="1" bestFit="1"/>
    <col min="48" max="48" style="63" width="13.576428571428572" customWidth="1" bestFit="1"/>
    <col min="49" max="49" style="63" width="13.576428571428572" customWidth="1" bestFit="1"/>
    <col min="50" max="50" style="63" width="13.576428571428572" customWidth="1" bestFit="1"/>
    <col min="51" max="51" style="63" width="13.576428571428572" customWidth="1" bestFit="1"/>
    <col min="52" max="52" style="63" width="13.576428571428572" customWidth="1" bestFit="1"/>
    <col min="53" max="53" style="63" width="13.576428571428572" customWidth="1" bestFit="1"/>
    <col min="54" max="54" style="63" width="13.576428571428572" customWidth="1" bestFit="1"/>
    <col min="55" max="55" style="63" width="13.576428571428572" customWidth="1" bestFit="1"/>
    <col min="56" max="56" style="63" width="13.576428571428572" customWidth="1" bestFit="1"/>
    <col min="57" max="57" style="63" width="13.576428571428572" customWidth="1" bestFit="1"/>
    <col min="58" max="58" style="63" width="13.576428571428572" customWidth="1" bestFit="1"/>
    <col min="59" max="59" style="63" width="13.576428571428572" customWidth="1" bestFit="1"/>
    <col min="60" max="60" style="63" width="13.576428571428572" customWidth="1" bestFit="1"/>
    <col min="61" max="61" style="63" width="13.576428571428572" customWidth="1" bestFit="1"/>
    <col min="62" max="62" style="63" width="13.576428571428572" customWidth="1" bestFit="1"/>
    <col min="63" max="63" style="63" width="13.576428571428572" customWidth="1" bestFit="1"/>
    <col min="64" max="64" style="63" width="13.576428571428572" customWidth="1" bestFit="1"/>
    <col min="65" max="65" style="63" width="13.576428571428572" customWidth="1" bestFit="1"/>
    <col min="66" max="66" style="63" width="13.576428571428572" customWidth="1" bestFit="1"/>
    <col min="67" max="67" style="63" width="13.576428571428572" customWidth="1" bestFit="1"/>
    <col min="68" max="68" style="63" width="13.576428571428572" customWidth="1" bestFit="1"/>
    <col min="69" max="69" style="63" width="13.576428571428572" customWidth="1" bestFit="1"/>
    <col min="70" max="70" style="63" width="13.576428571428572" customWidth="1" bestFit="1"/>
    <col min="71" max="71" style="63" width="13.576428571428572" customWidth="1" bestFit="1"/>
    <col min="72" max="72" style="63" width="13.576428571428572" customWidth="1" bestFit="1"/>
    <col min="73" max="73" style="63" width="13.576428571428572" customWidth="1" bestFit="1"/>
    <col min="74" max="74" style="63" width="13.576428571428572" customWidth="1" bestFit="1"/>
    <col min="75" max="75" style="63" width="13.576428571428572" customWidth="1" bestFit="1"/>
    <col min="76" max="76" style="63" width="13.576428571428572" customWidth="1" bestFit="1"/>
    <col min="77" max="77" style="63" width="13.576428571428572" customWidth="1" bestFit="1"/>
    <col min="78" max="78" style="63" width="13.576428571428572" customWidth="1" bestFit="1"/>
    <col min="79" max="79" style="63" width="13.576428571428572" customWidth="1" bestFit="1"/>
    <col min="80" max="80" style="63" width="13.576428571428572" customWidth="1" bestFit="1"/>
    <col min="81" max="81" style="63" width="13.576428571428572" customWidth="1" bestFit="1"/>
    <col min="82" max="82" style="63" width="13.576428571428572" customWidth="1" bestFit="1"/>
    <col min="83" max="83" style="63" width="13.576428571428572" customWidth="1" bestFit="1"/>
    <col min="84" max="84" style="63" width="13.576428571428572" customWidth="1" bestFit="1"/>
    <col min="85" max="85" style="63" width="13.576428571428572" customWidth="1" bestFit="1"/>
    <col min="86" max="86" style="63" width="13.576428571428572" customWidth="1" bestFit="1"/>
    <col min="87" max="87" style="63" width="13.576428571428572" customWidth="1" bestFit="1"/>
    <col min="88" max="88" style="63" width="13.576428571428572" customWidth="1" bestFit="1"/>
    <col min="89" max="89" style="63" width="13.576428571428572" customWidth="1" bestFit="1"/>
    <col min="90" max="90" style="63" width="13.576428571428572" customWidth="1" bestFit="1"/>
    <col min="91" max="91" style="63" width="13.576428571428572" customWidth="1" bestFit="1"/>
    <col min="92" max="92" style="63" width="13.576428571428572" customWidth="1" bestFit="1"/>
    <col min="93" max="93" style="63" width="13.576428571428572" customWidth="1" bestFit="1"/>
    <col min="94" max="94" style="63" width="13.576428571428572" customWidth="1" bestFit="1"/>
    <col min="95" max="95" style="63" width="13.576428571428572" customWidth="1" bestFit="1"/>
    <col min="96" max="96" style="63" width="13.576428571428572" customWidth="1" bestFit="1"/>
    <col min="97" max="97" style="63" width="13.576428571428572" customWidth="1" bestFit="1"/>
    <col min="98" max="98" style="63" width="13.576428571428572" customWidth="1" bestFit="1"/>
    <col min="99" max="99" style="63" width="13.576428571428572" customWidth="1" bestFit="1"/>
    <col min="100" max="100" style="63" width="13.576428571428572" customWidth="1" bestFit="1"/>
    <col min="101" max="101" style="63" width="13.576428571428572" customWidth="1" bestFit="1"/>
    <col min="102" max="102" style="63" width="13.576428571428572" customWidth="1" bestFit="1"/>
    <col min="103" max="103" style="63" width="13.576428571428572" customWidth="1" bestFit="1"/>
    <col min="104" max="104" style="63" width="13.576428571428572" customWidth="1" bestFit="1"/>
    <col min="105" max="105" style="63" width="13.576428571428572" customWidth="1" bestFit="1"/>
    <col min="106" max="106" style="63" width="13.576428571428572" customWidth="1" bestFit="1"/>
    <col min="107" max="107" style="63" width="13.576428571428572" customWidth="1" bestFit="1"/>
    <col min="108" max="108" style="63" width="13.576428571428572" customWidth="1" bestFit="1"/>
    <col min="109" max="109" style="63" width="13.576428571428572" customWidth="1" bestFit="1"/>
    <col min="110" max="110" style="63" width="13.576428571428572" customWidth="1" bestFit="1"/>
    <col min="111" max="111" style="63" width="13.576428571428572" customWidth="1" bestFit="1"/>
    <col min="112" max="112" style="63" width="13.576428571428572" customWidth="1" bestFit="1"/>
    <col min="113" max="113" style="63" width="13.576428571428572" customWidth="1" bestFit="1"/>
    <col min="114" max="114" style="63" width="13.576428571428572" customWidth="1" bestFit="1"/>
    <col min="115" max="115" style="63" width="13.576428571428572" customWidth="1" bestFit="1"/>
    <col min="116" max="116" style="63" width="13.576428571428572" customWidth="1" bestFit="1"/>
    <col min="117" max="117" style="63" width="13.576428571428572" customWidth="1" bestFit="1"/>
    <col min="118" max="118" style="63" width="13.576428571428572" customWidth="1" bestFit="1"/>
    <col min="119" max="119" style="63" width="13.576428571428572" customWidth="1" bestFit="1"/>
    <col min="120" max="120" style="63" width="13.576428571428572" customWidth="1" bestFit="1"/>
    <col min="121" max="121" style="63" width="13.576428571428572" customWidth="1" bestFit="1"/>
    <col min="122" max="122" style="63" width="13.576428571428572" customWidth="1" bestFit="1"/>
    <col min="123" max="123" style="63" width="13.576428571428572" customWidth="1" bestFit="1"/>
    <col min="124" max="124" style="63" width="13.576428571428572" customWidth="1" bestFit="1"/>
    <col min="125" max="125" style="63" width="13.576428571428572" customWidth="1" bestFit="1"/>
    <col min="126" max="126" style="63" width="13.576428571428572" customWidth="1" bestFit="1"/>
    <col min="127" max="127" style="63" width="13.576428571428572" customWidth="1" bestFit="1"/>
    <col min="128" max="128" style="63" width="13.576428571428572" customWidth="1" bestFit="1"/>
    <col min="129" max="129" style="63" width="13.576428571428572" customWidth="1" bestFit="1"/>
    <col min="130" max="130" style="63" width="13.576428571428572" customWidth="1" bestFit="1"/>
    <col min="131" max="131" style="63" width="13.576428571428572" customWidth="1" bestFit="1"/>
    <col min="132" max="132" style="63" width="13.576428571428572" customWidth="1" bestFit="1"/>
    <col min="133" max="133" style="63" width="13.576428571428572" customWidth="1" bestFit="1"/>
  </cols>
  <sheetData>
    <row x14ac:dyDescent="0.25" r="1" customHeight="1" ht="18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</row>
    <row x14ac:dyDescent="0.25" r="2" customHeight="1" ht="18.75">
      <c r="A2" s="70" t="s">
        <v>78</v>
      </c>
      <c r="B2" s="71"/>
      <c r="C2" s="71"/>
      <c r="D2" s="71"/>
      <c r="E2" s="71"/>
      <c r="F2" s="7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</row>
    <row x14ac:dyDescent="0.25" r="3" customHeight="1" ht="18.75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</row>
    <row x14ac:dyDescent="0.25" r="4" customHeight="1" ht="18.75">
      <c r="A4" s="2"/>
      <c r="B4" s="73" t="s">
        <v>79</v>
      </c>
      <c r="C4" s="74" t="s">
        <v>80</v>
      </c>
      <c r="D4" s="7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</row>
    <row x14ac:dyDescent="0.25" r="5" customHeight="1" ht="18.75">
      <c r="A5" s="2"/>
      <c r="B5" s="73" t="s">
        <v>0</v>
      </c>
      <c r="C5" s="75" t="s">
        <v>81</v>
      </c>
      <c r="D5" s="7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</row>
    <row x14ac:dyDescent="0.25" r="6" customHeight="1" ht="18.75">
      <c r="A6" s="2"/>
      <c r="B6" s="73" t="s">
        <v>82</v>
      </c>
      <c r="C6" s="75" t="s">
        <v>83</v>
      </c>
      <c r="D6" s="7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</row>
    <row x14ac:dyDescent="0.25" r="7" customHeight="1" ht="18.75">
      <c r="A7" s="2"/>
      <c r="B7" s="73" t="s">
        <v>84</v>
      </c>
      <c r="C7" s="75" t="s">
        <v>85</v>
      </c>
      <c r="D7" s="7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</row>
    <row x14ac:dyDescent="0.25" r="8" customHeight="1" ht="18.75">
      <c r="A8" s="2"/>
      <c r="B8" s="73" t="s">
        <v>86</v>
      </c>
      <c r="C8" s="75" t="s">
        <v>87</v>
      </c>
      <c r="D8" s="7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</row>
    <row x14ac:dyDescent="0.25" r="9" customHeight="1" ht="18.75">
      <c r="A9" s="2"/>
      <c r="B9" s="2"/>
      <c r="C9" s="2"/>
      <c r="D9" s="7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</row>
    <row x14ac:dyDescent="0.25" r="10" customHeight="1" ht="18.75">
      <c r="A10" s="76" t="s">
        <v>88</v>
      </c>
      <c r="B10" s="77" t="s">
        <v>89</v>
      </c>
      <c r="C10" s="77" t="s">
        <v>9</v>
      </c>
      <c r="D10" s="77" t="s">
        <v>90</v>
      </c>
      <c r="E10" s="77" t="s">
        <v>91</v>
      </c>
      <c r="F10" s="77" t="s">
        <v>2</v>
      </c>
      <c r="G10" s="77" t="s">
        <v>10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</row>
    <row x14ac:dyDescent="0.25" r="11" customHeight="1" ht="18.75">
      <c r="A11" s="75" t="s">
        <v>61</v>
      </c>
      <c r="B11" s="75" t="s">
        <v>92</v>
      </c>
      <c r="C11" s="75" t="s">
        <v>93</v>
      </c>
      <c r="D11" s="75" t="s">
        <v>94</v>
      </c>
      <c r="E11" s="75" t="s">
        <v>95</v>
      </c>
      <c r="F11" s="75" t="s">
        <v>96</v>
      </c>
      <c r="G11" s="75" t="s">
        <v>97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</row>
    <row x14ac:dyDescent="0.25" r="12" customHeight="1" ht="18.75">
      <c r="A12" s="75" t="s">
        <v>64</v>
      </c>
      <c r="B12" s="75" t="s">
        <v>98</v>
      </c>
      <c r="C12" s="75" t="s">
        <v>99</v>
      </c>
      <c r="D12" s="75" t="s">
        <v>100</v>
      </c>
      <c r="E12" s="75" t="s">
        <v>95</v>
      </c>
      <c r="F12" s="75" t="s">
        <v>96</v>
      </c>
      <c r="G12" s="75" t="s">
        <v>101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</row>
    <row x14ac:dyDescent="0.25" r="13" customHeight="1" ht="18.75">
      <c r="A13" s="75" t="s">
        <v>67</v>
      </c>
      <c r="B13" s="75" t="s">
        <v>102</v>
      </c>
      <c r="C13" s="75" t="s">
        <v>103</v>
      </c>
      <c r="D13" s="75" t="s">
        <v>104</v>
      </c>
      <c r="E13" s="75" t="s">
        <v>95</v>
      </c>
      <c r="F13" s="75" t="s">
        <v>96</v>
      </c>
      <c r="G13" s="75" t="s">
        <v>105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</row>
    <row x14ac:dyDescent="0.25" r="14" customHeight="1" ht="18.75">
      <c r="A14" s="75" t="s">
        <v>70</v>
      </c>
      <c r="B14" s="75" t="s">
        <v>106</v>
      </c>
      <c r="C14" s="75" t="s">
        <v>107</v>
      </c>
      <c r="D14" s="75" t="s">
        <v>108</v>
      </c>
      <c r="E14" s="75" t="s">
        <v>109</v>
      </c>
      <c r="F14" s="75" t="s">
        <v>96</v>
      </c>
      <c r="G14" s="75" t="s">
        <v>110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</row>
    <row x14ac:dyDescent="0.25" r="15" customHeight="1" ht="18.75">
      <c r="A15" s="75" t="s">
        <v>73</v>
      </c>
      <c r="B15" s="75" t="s">
        <v>111</v>
      </c>
      <c r="C15" s="75" t="s">
        <v>112</v>
      </c>
      <c r="D15" s="75" t="s">
        <v>113</v>
      </c>
      <c r="E15" s="75" t="s">
        <v>95</v>
      </c>
      <c r="F15" s="75" t="s">
        <v>96</v>
      </c>
      <c r="G15" s="75" t="s">
        <v>114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</row>
    <row x14ac:dyDescent="0.25" r="16" customHeight="1" ht="18.75">
      <c r="A16" s="75" t="s">
        <v>75</v>
      </c>
      <c r="B16" s="75" t="s">
        <v>115</v>
      </c>
      <c r="C16" s="75" t="s">
        <v>116</v>
      </c>
      <c r="D16" s="75" t="s">
        <v>117</v>
      </c>
      <c r="E16" s="75" t="s">
        <v>95</v>
      </c>
      <c r="F16" s="75" t="s">
        <v>96</v>
      </c>
      <c r="G16" s="75" t="s">
        <v>118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</row>
    <row x14ac:dyDescent="0.25" r="17" customHeight="1" ht="18.75">
      <c r="A17" s="75" t="s">
        <v>119</v>
      </c>
      <c r="B17" s="75" t="s">
        <v>120</v>
      </c>
      <c r="C17" s="75" t="s">
        <v>121</v>
      </c>
      <c r="D17" s="75" t="s">
        <v>122</v>
      </c>
      <c r="E17" s="75" t="s">
        <v>109</v>
      </c>
      <c r="F17" s="75" t="s">
        <v>96</v>
      </c>
      <c r="G17" s="75" t="s">
        <v>123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</row>
    <row x14ac:dyDescent="0.25" r="18" customHeight="1" ht="18.75">
      <c r="A18" s="75" t="s">
        <v>124</v>
      </c>
      <c r="B18" s="75" t="s">
        <v>125</v>
      </c>
      <c r="C18" s="75" t="s">
        <v>126</v>
      </c>
      <c r="D18" s="75" t="s">
        <v>127</v>
      </c>
      <c r="E18" s="75" t="s">
        <v>95</v>
      </c>
      <c r="F18" s="75" t="s">
        <v>96</v>
      </c>
      <c r="G18" s="75" t="s">
        <v>128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</row>
    <row x14ac:dyDescent="0.25" r="19" customHeight="1" ht="18.75">
      <c r="A19" s="75" t="s">
        <v>129</v>
      </c>
      <c r="B19" s="75" t="s">
        <v>130</v>
      </c>
      <c r="C19" s="75" t="s">
        <v>131</v>
      </c>
      <c r="D19" s="75" t="s">
        <v>132</v>
      </c>
      <c r="E19" s="75" t="s">
        <v>95</v>
      </c>
      <c r="F19" s="75" t="s">
        <v>96</v>
      </c>
      <c r="G19" s="75" t="s">
        <v>118</v>
      </c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</row>
    <row x14ac:dyDescent="0.25" r="20" customHeight="1" ht="18.75">
      <c r="A20" s="75" t="s">
        <v>133</v>
      </c>
      <c r="B20" s="75" t="s">
        <v>134</v>
      </c>
      <c r="C20" s="75" t="s">
        <v>135</v>
      </c>
      <c r="D20" s="75" t="s">
        <v>136</v>
      </c>
      <c r="E20" s="75" t="s">
        <v>95</v>
      </c>
      <c r="F20" s="75" t="s">
        <v>96</v>
      </c>
      <c r="G20" s="75" t="s">
        <v>105</v>
      </c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</row>
    <row x14ac:dyDescent="0.25" r="21" customHeight="1" ht="18.75">
      <c r="A21" s="75" t="s">
        <v>137</v>
      </c>
      <c r="B21" s="75" t="s">
        <v>138</v>
      </c>
      <c r="C21" s="75" t="s">
        <v>139</v>
      </c>
      <c r="D21" s="75" t="s">
        <v>140</v>
      </c>
      <c r="E21" s="75" t="s">
        <v>109</v>
      </c>
      <c r="F21" s="75" t="s">
        <v>96</v>
      </c>
      <c r="G21" s="75" t="s">
        <v>105</v>
      </c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</row>
    <row x14ac:dyDescent="0.25" r="22" customHeight="1" ht="18.75">
      <c r="A22" s="79"/>
      <c r="B22" s="2"/>
      <c r="C22" s="2"/>
      <c r="D22" s="2"/>
      <c r="E22" s="7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</row>
    <row x14ac:dyDescent="0.25" r="23" customHeight="1" ht="18.75">
      <c r="A23" s="79"/>
      <c r="B23" s="2"/>
      <c r="C23" s="2"/>
      <c r="D23" s="2"/>
      <c r="E23" s="7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</row>
    <row x14ac:dyDescent="0.25" r="24" customHeight="1" ht="18.75">
      <c r="A24" s="79"/>
      <c r="B24" s="2"/>
      <c r="C24" s="2"/>
      <c r="D24" s="2"/>
      <c r="E24" s="7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</row>
  </sheetData>
  <mergeCells count="1">
    <mergeCell ref="A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8"/>
  <sheetViews>
    <sheetView workbookViewId="0"/>
  </sheetViews>
  <sheetFormatPr defaultRowHeight="15" x14ac:dyDescent="0.25"/>
  <cols>
    <col min="1" max="1" style="62" width="6.862142857142857" customWidth="1" bestFit="1"/>
    <col min="2" max="2" style="63" width="33.57642857142857" customWidth="1" bestFit="1"/>
    <col min="3" max="3" style="64" width="33.86214285714286" customWidth="1" bestFit="1"/>
    <col min="4" max="4" style="64" width="21.14785714285714" customWidth="1" bestFit="1"/>
    <col min="5" max="5" style="62" width="10.43357142857143" customWidth="1" bestFit="1"/>
    <col min="6" max="6" style="65" width="11.43357142857143" customWidth="1" bestFit="1"/>
    <col min="7" max="7" style="65" width="11.43357142857143" customWidth="1" bestFit="1"/>
    <col min="8" max="8" style="65" width="11.43357142857143" customWidth="1" bestFit="1"/>
    <col min="9" max="9" style="65" width="11.43357142857143" customWidth="1" bestFit="1"/>
    <col min="10" max="10" style="65" width="11.43357142857143" customWidth="1" bestFit="1"/>
    <col min="11" max="11" style="62" width="11.43357142857143" customWidth="1" bestFit="1"/>
    <col min="12" max="12" style="62" width="11.43357142857143" customWidth="1" bestFit="1"/>
    <col min="13" max="13" style="66" width="13.576428571428572" customWidth="1" bestFit="1"/>
    <col min="14" max="14" style="66" width="13.576428571428572" customWidth="1" bestFit="1"/>
    <col min="15" max="15" style="66" width="13.576428571428572" customWidth="1" bestFit="1"/>
    <col min="16" max="16" style="66" width="13.576428571428572" customWidth="1" bestFit="1"/>
    <col min="17" max="17" style="66" width="13.576428571428572" customWidth="1" bestFit="1"/>
    <col min="18" max="18" style="67" width="13.576428571428572" customWidth="1" bestFit="1"/>
    <col min="19" max="19" style="67" width="13.576428571428572" customWidth="1" bestFit="1"/>
  </cols>
  <sheetData>
    <row x14ac:dyDescent="0.25" r="1" customHeight="1" ht="18.75">
      <c r="A1" s="1"/>
      <c r="B1" s="2"/>
      <c r="C1" s="3"/>
      <c r="D1" s="3"/>
      <c r="E1" s="1"/>
      <c r="F1" s="4"/>
      <c r="G1" s="4"/>
      <c r="H1" s="4"/>
      <c r="I1" s="4"/>
      <c r="J1" s="4"/>
      <c r="K1" s="1"/>
      <c r="L1" s="1"/>
      <c r="M1" s="5"/>
      <c r="N1" s="5"/>
      <c r="O1" s="5"/>
      <c r="P1" s="5"/>
      <c r="Q1" s="5"/>
      <c r="R1" s="6"/>
      <c r="S1" s="6"/>
    </row>
    <row x14ac:dyDescent="0.25" r="2" customHeight="1" ht="43.5" customFormat="1" s="7">
      <c r="A2" s="8">
        <f>CONCATENATE("Sprint #",E5, "Tracking Sheet")</f>
      </c>
      <c r="B2" s="9"/>
      <c r="C2" s="9"/>
      <c r="D2" s="9"/>
      <c r="E2" s="8"/>
      <c r="F2" s="10"/>
      <c r="G2" s="10"/>
      <c r="H2" s="10"/>
      <c r="I2" s="10"/>
      <c r="J2" s="10"/>
      <c r="K2" s="8"/>
      <c r="L2" s="8"/>
      <c r="M2" s="11"/>
      <c r="N2" s="11"/>
      <c r="O2" s="11"/>
      <c r="P2" s="11"/>
      <c r="Q2" s="11"/>
      <c r="R2" s="12"/>
      <c r="S2" s="12"/>
    </row>
    <row x14ac:dyDescent="0.25" r="3" customHeight="1" ht="18.75">
      <c r="A3" s="1"/>
      <c r="B3" s="2"/>
      <c r="C3" s="3"/>
      <c r="D3" s="3"/>
      <c r="E3" s="1"/>
      <c r="F3" s="4"/>
      <c r="G3" s="4"/>
      <c r="H3" s="4"/>
      <c r="I3" s="4"/>
      <c r="J3" s="4"/>
      <c r="K3" s="1"/>
      <c r="L3" s="1"/>
      <c r="M3" s="5"/>
      <c r="N3" s="5"/>
      <c r="O3" s="5"/>
      <c r="P3" s="5"/>
      <c r="Q3" s="5"/>
      <c r="R3" s="6"/>
      <c r="S3" s="6"/>
    </row>
    <row x14ac:dyDescent="0.25" r="4" customHeight="1" ht="18.75">
      <c r="A4" s="13"/>
      <c r="B4" s="2"/>
      <c r="C4" s="14" t="s">
        <v>0</v>
      </c>
      <c r="D4" s="15"/>
      <c r="E4" s="16" t="s">
        <v>43</v>
      </c>
      <c r="F4" s="17"/>
      <c r="G4" s="17"/>
      <c r="H4" s="17"/>
      <c r="I4" s="17"/>
      <c r="J4" s="18"/>
      <c r="K4" s="1"/>
      <c r="L4" s="1"/>
      <c r="M4" s="5"/>
      <c r="N4" s="5"/>
      <c r="O4" s="5"/>
      <c r="P4" s="5"/>
      <c r="Q4" s="5"/>
      <c r="R4" s="6"/>
      <c r="S4" s="6"/>
    </row>
    <row x14ac:dyDescent="0.25" r="5" customHeight="1" ht="18.75">
      <c r="A5" s="1"/>
      <c r="B5" s="2"/>
      <c r="C5" s="14" t="s">
        <v>2</v>
      </c>
      <c r="D5" s="14"/>
      <c r="E5" s="19">
        <v>1</v>
      </c>
      <c r="F5" s="4"/>
      <c r="G5" s="4"/>
      <c r="H5" s="4"/>
      <c r="I5" s="4"/>
      <c r="J5" s="4"/>
      <c r="K5" s="1"/>
      <c r="L5" s="1"/>
      <c r="M5" s="5"/>
      <c r="N5" s="5"/>
      <c r="O5" s="5"/>
      <c r="P5" s="5"/>
      <c r="Q5" s="5"/>
      <c r="R5" s="6"/>
      <c r="S5" s="6"/>
    </row>
    <row x14ac:dyDescent="0.25" r="6" customHeight="1" ht="18.75">
      <c r="A6" s="1"/>
      <c r="B6" s="2"/>
      <c r="C6" s="14" t="s">
        <v>3</v>
      </c>
      <c r="D6" s="14"/>
      <c r="E6" s="20">
        <v>45713</v>
      </c>
      <c r="F6" s="4"/>
      <c r="G6" s="4"/>
      <c r="H6" s="4"/>
      <c r="I6" s="4"/>
      <c r="J6" s="4"/>
      <c r="K6" s="1"/>
      <c r="L6" s="1"/>
      <c r="M6" s="5"/>
      <c r="N6" s="5"/>
      <c r="O6" s="5"/>
      <c r="P6" s="5"/>
      <c r="Q6" s="5"/>
      <c r="R6" s="6"/>
      <c r="S6" s="6"/>
    </row>
    <row x14ac:dyDescent="0.25" r="7" customHeight="1" ht="18.75">
      <c r="A7" s="1"/>
      <c r="B7" s="2"/>
      <c r="C7" s="21"/>
      <c r="D7" s="14" t="s">
        <v>4</v>
      </c>
      <c r="E7" s="19">
        <v>3</v>
      </c>
      <c r="F7" s="4"/>
      <c r="G7" s="4"/>
      <c r="H7" s="4"/>
      <c r="I7" s="4"/>
      <c r="J7" s="4"/>
      <c r="K7" s="1"/>
      <c r="L7" s="1"/>
      <c r="M7" s="5"/>
      <c r="N7" s="5"/>
      <c r="O7" s="5"/>
      <c r="P7" s="5"/>
      <c r="Q7" s="5"/>
      <c r="R7" s="6"/>
      <c r="S7" s="6"/>
    </row>
    <row x14ac:dyDescent="0.25" r="8" customHeight="1" ht="18.75">
      <c r="A8" s="1"/>
      <c r="B8" s="2"/>
      <c r="C8" s="3"/>
      <c r="D8" s="3"/>
      <c r="E8" s="1"/>
      <c r="F8" s="22" t="s">
        <v>5</v>
      </c>
      <c r="G8" s="23"/>
      <c r="H8" s="23"/>
      <c r="I8" s="23"/>
      <c r="J8" s="23"/>
      <c r="K8" s="24"/>
      <c r="L8" s="25"/>
      <c r="M8" s="22" t="s">
        <v>6</v>
      </c>
      <c r="N8" s="23"/>
      <c r="O8" s="23"/>
      <c r="P8" s="23"/>
      <c r="Q8" s="23"/>
      <c r="R8" s="24"/>
      <c r="S8" s="25"/>
    </row>
    <row x14ac:dyDescent="0.25" r="9" customHeight="1" ht="12.75">
      <c r="A9" s="1"/>
      <c r="B9" s="2"/>
      <c r="C9" s="3"/>
      <c r="D9" s="3"/>
      <c r="E9" s="1"/>
      <c r="F9" s="26">
        <v>1</v>
      </c>
      <c r="G9" s="27">
        <v>2</v>
      </c>
      <c r="H9" s="26">
        <v>3</v>
      </c>
      <c r="I9" s="27">
        <v>4</v>
      </c>
      <c r="J9" s="26">
        <v>5</v>
      </c>
      <c r="K9" s="27">
        <v>6</v>
      </c>
      <c r="L9" s="26">
        <v>7</v>
      </c>
      <c r="M9" s="27">
        <v>8</v>
      </c>
      <c r="N9" s="26">
        <v>9</v>
      </c>
      <c r="O9" s="27">
        <v>10</v>
      </c>
      <c r="P9" s="26">
        <v>11</v>
      </c>
      <c r="Q9" s="27">
        <v>12</v>
      </c>
      <c r="R9" s="26">
        <v>13</v>
      </c>
      <c r="S9" s="27">
        <v>14</v>
      </c>
    </row>
    <row x14ac:dyDescent="0.25" r="10" customHeight="1" ht="27" customFormat="1" s="7">
      <c r="A10" s="28" t="s">
        <v>7</v>
      </c>
      <c r="B10" s="29" t="s">
        <v>8</v>
      </c>
      <c r="C10" s="30" t="s">
        <v>9</v>
      </c>
      <c r="D10" s="31" t="s">
        <v>10</v>
      </c>
      <c r="E10" s="32" t="s">
        <v>11</v>
      </c>
      <c r="F10" s="33">
        <f>E6</f>
        <v>25568.791666666668</v>
      </c>
      <c r="G10" s="34">
        <f>F10+1</f>
        <v>25568.791666666668</v>
      </c>
      <c r="H10" s="34">
        <f>G10+1</f>
        <v>25568.791666666668</v>
      </c>
      <c r="I10" s="34">
        <f>H10+1</f>
        <v>25568.791666666668</v>
      </c>
      <c r="J10" s="34">
        <f>I10+1</f>
        <v>25568.791666666668</v>
      </c>
      <c r="K10" s="34">
        <f>J10+1</f>
        <v>25568.791666666668</v>
      </c>
      <c r="L10" s="34">
        <f>K10+1</f>
        <v>25568.791666666668</v>
      </c>
      <c r="M10" s="34">
        <f>L10+1</f>
        <v>25568.791666666668</v>
      </c>
      <c r="N10" s="34">
        <f>M10+1</f>
        <v>25568.791666666668</v>
      </c>
      <c r="O10" s="34">
        <f>N10+1</f>
        <v>25568.791666666668</v>
      </c>
      <c r="P10" s="34">
        <f>O10+1</f>
        <v>25568.791666666668</v>
      </c>
      <c r="Q10" s="34">
        <f>P10+1</f>
        <v>25568.791666666668</v>
      </c>
      <c r="R10" s="34">
        <f>Q10+1</f>
        <v>25568.791666666668</v>
      </c>
      <c r="S10" s="34">
        <f>R10+1</f>
        <v>25568.791666666668</v>
      </c>
    </row>
    <row x14ac:dyDescent="0.25" r="11" customHeight="1" ht="39.75">
      <c r="A11" s="35">
        <v>1</v>
      </c>
      <c r="B11" s="36" t="s">
        <v>44</v>
      </c>
      <c r="C11" s="37" t="s">
        <v>45</v>
      </c>
      <c r="D11" s="38" t="s">
        <v>46</v>
      </c>
      <c r="E11" s="39">
        <v>2</v>
      </c>
      <c r="F11" s="40"/>
      <c r="G11" s="40"/>
      <c r="H11" s="40"/>
      <c r="I11" s="40"/>
      <c r="J11" s="41"/>
      <c r="K11" s="42"/>
      <c r="L11" s="42"/>
      <c r="M11" s="40"/>
      <c r="N11" s="40"/>
      <c r="O11" s="40"/>
      <c r="P11" s="40"/>
      <c r="Q11" s="41"/>
      <c r="R11" s="42"/>
      <c r="S11" s="42"/>
    </row>
    <row x14ac:dyDescent="0.25" r="12" customHeight="1" ht="41.25">
      <c r="A12" s="35">
        <v>2</v>
      </c>
      <c r="B12" s="36" t="s">
        <v>47</v>
      </c>
      <c r="C12" s="37" t="s">
        <v>48</v>
      </c>
      <c r="D12" s="38" t="s">
        <v>49</v>
      </c>
      <c r="E12" s="39">
        <v>8</v>
      </c>
      <c r="F12" s="40"/>
      <c r="G12" s="40"/>
      <c r="H12" s="40"/>
      <c r="I12" s="40"/>
      <c r="J12" s="41"/>
      <c r="K12" s="42"/>
      <c r="L12" s="42"/>
      <c r="M12" s="40"/>
      <c r="N12" s="40"/>
      <c r="O12" s="40"/>
      <c r="P12" s="40"/>
      <c r="Q12" s="41"/>
      <c r="R12" s="42"/>
      <c r="S12" s="42"/>
    </row>
    <row x14ac:dyDescent="0.25" r="13" customHeight="1" ht="18.75">
      <c r="A13" s="1">
        <v>3</v>
      </c>
      <c r="B13" s="2" t="s">
        <v>50</v>
      </c>
      <c r="C13" s="3" t="s">
        <v>51</v>
      </c>
      <c r="D13" s="3" t="s">
        <v>52</v>
      </c>
      <c r="E13" s="1">
        <v>5</v>
      </c>
      <c r="F13" s="4"/>
      <c r="G13" s="4"/>
      <c r="H13" s="4"/>
      <c r="I13" s="4"/>
      <c r="J13" s="4"/>
      <c r="K13" s="1"/>
      <c r="L13" s="1"/>
      <c r="M13" s="5"/>
      <c r="N13" s="5"/>
      <c r="O13" s="5"/>
      <c r="P13" s="5"/>
      <c r="Q13" s="5"/>
      <c r="R13" s="6"/>
      <c r="S13" s="6"/>
    </row>
    <row x14ac:dyDescent="0.25" r="14" customHeight="1" ht="18.75">
      <c r="A14" s="1">
        <v>4</v>
      </c>
      <c r="B14" s="2" t="s">
        <v>53</v>
      </c>
      <c r="C14" s="3" t="s">
        <v>54</v>
      </c>
      <c r="D14" s="3" t="s">
        <v>55</v>
      </c>
      <c r="E14" s="1">
        <v>6</v>
      </c>
      <c r="F14" s="4"/>
      <c r="G14" s="4"/>
      <c r="H14" s="4"/>
      <c r="I14" s="4"/>
      <c r="J14" s="4"/>
      <c r="K14" s="1"/>
      <c r="L14" s="1"/>
      <c r="M14" s="5"/>
      <c r="N14" s="5"/>
      <c r="O14" s="5"/>
      <c r="P14" s="5"/>
      <c r="Q14" s="5"/>
      <c r="R14" s="6"/>
      <c r="S14" s="6"/>
    </row>
    <row x14ac:dyDescent="0.25" r="15" customHeight="1" ht="18.75">
      <c r="A15" s="1">
        <v>5</v>
      </c>
      <c r="B15" s="2" t="s">
        <v>56</v>
      </c>
      <c r="C15" s="3" t="s">
        <v>57</v>
      </c>
      <c r="D15" s="3" t="s">
        <v>58</v>
      </c>
      <c r="E15" s="1">
        <v>2</v>
      </c>
      <c r="F15" s="4"/>
      <c r="G15" s="4"/>
      <c r="H15" s="4"/>
      <c r="I15" s="4"/>
      <c r="J15" s="4"/>
      <c r="K15" s="1"/>
      <c r="L15" s="1"/>
      <c r="M15" s="5"/>
      <c r="N15" s="5"/>
      <c r="O15" s="5"/>
      <c r="P15" s="5"/>
      <c r="Q15" s="5"/>
      <c r="R15" s="6"/>
      <c r="S15" s="6"/>
    </row>
    <row x14ac:dyDescent="0.25" r="16" customHeight="1" ht="18.75">
      <c r="A16" s="1">
        <v>6</v>
      </c>
      <c r="B16" s="2" t="s">
        <v>59</v>
      </c>
      <c r="C16" s="3" t="s">
        <v>60</v>
      </c>
      <c r="D16" s="3" t="s">
        <v>58</v>
      </c>
      <c r="E16" s="1">
        <v>2</v>
      </c>
      <c r="F16" s="4"/>
      <c r="G16" s="4"/>
      <c r="H16" s="4"/>
      <c r="I16" s="4"/>
      <c r="J16" s="4"/>
      <c r="K16" s="1"/>
      <c r="L16" s="1"/>
      <c r="M16" s="5"/>
      <c r="N16" s="5"/>
      <c r="O16" s="5"/>
      <c r="P16" s="5"/>
      <c r="Q16" s="5"/>
      <c r="R16" s="6"/>
      <c r="S16" s="6"/>
    </row>
    <row x14ac:dyDescent="0.25" r="17" customHeight="1" ht="18.75">
      <c r="A17" s="1">
        <v>7</v>
      </c>
      <c r="B17" s="2" t="s">
        <v>61</v>
      </c>
      <c r="C17" s="3" t="s">
        <v>62</v>
      </c>
      <c r="D17" s="3" t="s">
        <v>63</v>
      </c>
      <c r="E17" s="1">
        <v>16</v>
      </c>
      <c r="F17" s="4"/>
      <c r="G17" s="4"/>
      <c r="H17" s="4"/>
      <c r="I17" s="4"/>
      <c r="J17" s="4"/>
      <c r="K17" s="1"/>
      <c r="L17" s="1"/>
      <c r="M17" s="5"/>
      <c r="N17" s="5"/>
      <c r="O17" s="5"/>
      <c r="P17" s="5"/>
      <c r="Q17" s="5"/>
      <c r="R17" s="6"/>
      <c r="S17" s="6"/>
    </row>
    <row x14ac:dyDescent="0.25" r="18" customHeight="1" ht="18.75">
      <c r="A18" s="35">
        <v>8</v>
      </c>
      <c r="B18" s="36" t="s">
        <v>64</v>
      </c>
      <c r="C18" s="37" t="s">
        <v>65</v>
      </c>
      <c r="D18" s="38" t="s">
        <v>66</v>
      </c>
      <c r="E18" s="39">
        <v>20</v>
      </c>
      <c r="F18" s="40"/>
      <c r="G18" s="41"/>
      <c r="H18" s="41"/>
      <c r="I18" s="41"/>
      <c r="J18" s="41"/>
      <c r="K18" s="42"/>
      <c r="L18" s="42"/>
      <c r="M18" s="40"/>
      <c r="N18" s="41"/>
      <c r="O18" s="41"/>
      <c r="P18" s="41"/>
      <c r="Q18" s="41"/>
      <c r="R18" s="42"/>
      <c r="S18" s="42"/>
    </row>
    <row x14ac:dyDescent="0.25" r="19" customHeight="1" ht="18.75">
      <c r="A19" s="35">
        <v>9</v>
      </c>
      <c r="B19" s="36" t="s">
        <v>67</v>
      </c>
      <c r="C19" s="37" t="s">
        <v>68</v>
      </c>
      <c r="D19" s="38" t="s">
        <v>69</v>
      </c>
      <c r="E19" s="39">
        <v>6</v>
      </c>
      <c r="F19" s="40"/>
      <c r="G19" s="41"/>
      <c r="H19" s="41"/>
      <c r="I19" s="41"/>
      <c r="J19" s="41"/>
      <c r="K19" s="42"/>
      <c r="L19" s="42"/>
      <c r="M19" s="40"/>
      <c r="N19" s="41"/>
      <c r="O19" s="41"/>
      <c r="P19" s="41"/>
      <c r="Q19" s="41"/>
      <c r="R19" s="42"/>
      <c r="S19" s="42"/>
    </row>
    <row x14ac:dyDescent="0.25" r="20" customHeight="1" ht="93">
      <c r="A20" s="35">
        <v>10</v>
      </c>
      <c r="B20" s="36" t="s">
        <v>70</v>
      </c>
      <c r="C20" s="37" t="s">
        <v>71</v>
      </c>
      <c r="D20" s="38" t="s">
        <v>72</v>
      </c>
      <c r="E20" s="39">
        <v>8</v>
      </c>
      <c r="F20" s="40"/>
      <c r="G20" s="41"/>
      <c r="H20" s="41"/>
      <c r="I20" s="41"/>
      <c r="J20" s="41"/>
      <c r="K20" s="42"/>
      <c r="L20" s="42"/>
      <c r="M20" s="40"/>
      <c r="N20" s="41"/>
      <c r="O20" s="41"/>
      <c r="P20" s="41"/>
      <c r="Q20" s="41"/>
      <c r="R20" s="42"/>
      <c r="S20" s="42"/>
    </row>
    <row x14ac:dyDescent="0.25" r="21" customHeight="1" ht="80.25">
      <c r="A21" s="35">
        <v>11</v>
      </c>
      <c r="B21" s="36" t="s">
        <v>73</v>
      </c>
      <c r="C21" s="37" t="s">
        <v>74</v>
      </c>
      <c r="D21" s="38" t="s">
        <v>38</v>
      </c>
      <c r="E21" s="39">
        <v>4</v>
      </c>
      <c r="F21" s="40"/>
      <c r="G21" s="41"/>
      <c r="H21" s="41"/>
      <c r="I21" s="41"/>
      <c r="J21" s="41"/>
      <c r="K21" s="42"/>
      <c r="L21" s="42"/>
      <c r="M21" s="40"/>
      <c r="N21" s="41"/>
      <c r="O21" s="41"/>
      <c r="P21" s="41"/>
      <c r="Q21" s="41"/>
      <c r="R21" s="42"/>
      <c r="S21" s="42"/>
    </row>
    <row x14ac:dyDescent="0.25" r="22" customHeight="1" ht="81.75">
      <c r="A22" s="35">
        <v>12</v>
      </c>
      <c r="B22" s="36" t="s">
        <v>75</v>
      </c>
      <c r="C22" s="43" t="s">
        <v>76</v>
      </c>
      <c r="D22" s="68" t="s">
        <v>77</v>
      </c>
      <c r="E22" s="39">
        <v>3</v>
      </c>
      <c r="F22" s="40"/>
      <c r="G22" s="45"/>
      <c r="H22" s="45"/>
      <c r="I22" s="45"/>
      <c r="J22" s="45"/>
      <c r="K22" s="46"/>
      <c r="L22" s="46"/>
      <c r="M22" s="40"/>
      <c r="N22" s="45"/>
      <c r="O22" s="45"/>
      <c r="P22" s="45"/>
      <c r="Q22" s="45"/>
      <c r="R22" s="46"/>
      <c r="S22" s="46"/>
    </row>
    <row x14ac:dyDescent="0.25" r="23" customHeight="1" ht="66.75">
      <c r="A23" s="47">
        <v>13</v>
      </c>
      <c r="B23" s="48" t="s">
        <v>64</v>
      </c>
      <c r="C23" s="69" t="s">
        <v>77</v>
      </c>
      <c r="D23" s="69" t="s">
        <v>77</v>
      </c>
      <c r="E23" s="50">
        <v>20</v>
      </c>
      <c r="F23" s="51"/>
      <c r="G23" s="52"/>
      <c r="H23" s="52"/>
      <c r="I23" s="52"/>
      <c r="J23" s="52"/>
      <c r="K23" s="53"/>
      <c r="L23" s="53"/>
      <c r="M23" s="51"/>
      <c r="N23" s="52"/>
      <c r="O23" s="52"/>
      <c r="P23" s="52"/>
      <c r="Q23" s="52"/>
      <c r="R23" s="53"/>
      <c r="S23" s="53"/>
    </row>
    <row x14ac:dyDescent="0.25" r="24" customHeight="1" ht="18.75">
      <c r="A24" s="1"/>
      <c r="B24" s="2"/>
      <c r="C24" s="55" t="s">
        <v>41</v>
      </c>
      <c r="D24" s="56"/>
      <c r="E24" s="57">
        <f>8*2*E7</f>
      </c>
      <c r="F24" s="58">
        <f>IF(SUM(F11:F18)&gt;0,E20-SUM(F11:F18),NA())</f>
      </c>
      <c r="G24" s="58">
        <f>IF(SUM(G11:G18)&gt;0,E20-SUM(F11:G18),NA())</f>
      </c>
      <c r="H24" s="58">
        <f>IF(SUM(H11:H18)&gt;0,F20-SUM(G11:H18),NA())</f>
      </c>
      <c r="I24" s="58">
        <f>IF(SUM(I11:I18)&gt;0,E20-SUM(F11:I18),NA())</f>
      </c>
      <c r="J24" s="58">
        <f>IF(SUM(J11:J18)&gt;0,E20-SUM(F11:J18),NA())</f>
      </c>
      <c r="K24" s="59">
        <f>IF(SUM(K11:K18)&gt;0,E20-SUM(F11:K18),NA())</f>
      </c>
      <c r="L24" s="59">
        <f>IF(SUM(L11:L18)&gt;0,E20-SUM(F11:L18),NA())</f>
      </c>
      <c r="M24" s="58">
        <f>IF(SUM(M11:M18)&gt;0,L20-SUM(M11:M18),NA())</f>
      </c>
      <c r="N24" s="58">
        <f>IF(SUM(N11:N18)&gt;0,L20-SUM(M11:N18),NA())</f>
      </c>
      <c r="O24" s="58">
        <f>IF(SUM(O11:O18)&gt;0,M20-SUM(N11:O18),NA())</f>
      </c>
      <c r="P24" s="58">
        <f>IF(SUM(P11:P18)&gt;0,L20-SUM(M11:P18),NA())</f>
      </c>
      <c r="Q24" s="58">
        <f>IF(SUM(Q11:Q18)&gt;0,L20-SUM(M11:Q18),NA())</f>
      </c>
      <c r="R24" s="59">
        <f>IF(SUM(R11:R18)&gt;0,L20-SUM(M11:R18),NA())</f>
      </c>
      <c r="S24" s="59">
        <f>IF(SUM(S11:S18)&gt;0,L20-SUM(M11:S18),NA())</f>
      </c>
    </row>
    <row x14ac:dyDescent="0.25" r="25" customHeight="1" ht="18.75">
      <c r="A25" s="1"/>
      <c r="B25" s="2"/>
      <c r="C25" s="55" t="s">
        <v>42</v>
      </c>
      <c r="D25" s="60"/>
      <c r="E25" s="61"/>
      <c r="F25" s="58">
        <f>E24-(E24/14)</f>
      </c>
      <c r="G25" s="58">
        <f>F25-(E24/14)</f>
      </c>
      <c r="H25" s="58">
        <f>G25-(E24/14)</f>
      </c>
      <c r="I25" s="58">
        <f>H25-(E24/14)</f>
      </c>
      <c r="J25" s="58">
        <f>I25-(E24/14)</f>
      </c>
      <c r="K25" s="58">
        <f>J25-(E24/14)</f>
      </c>
      <c r="L25" s="58">
        <f>K25-(E24/14)</f>
      </c>
      <c r="M25" s="58">
        <f>L25-(E24/14)</f>
      </c>
      <c r="N25" s="58">
        <f>M25-(E24/14)</f>
      </c>
      <c r="O25" s="58">
        <f>N25-(E24/14)</f>
      </c>
      <c r="P25" s="58">
        <f>O25-(E24/14)</f>
      </c>
      <c r="Q25" s="58">
        <f>P25-(E24/14)</f>
      </c>
      <c r="R25" s="58">
        <f>Q25-(E24/14)</f>
      </c>
      <c r="S25" s="58">
        <f>R25-(E24/14)</f>
      </c>
    </row>
    <row x14ac:dyDescent="0.25" r="26" customHeight="1" ht="18.75">
      <c r="A26" s="1"/>
      <c r="B26" s="2"/>
      <c r="C26" s="3"/>
      <c r="D26" s="3"/>
      <c r="E26" s="1"/>
      <c r="F26" s="4"/>
      <c r="G26" s="4"/>
      <c r="H26" s="4"/>
      <c r="I26" s="4"/>
      <c r="J26" s="4"/>
      <c r="K26" s="1"/>
      <c r="L26" s="1"/>
      <c r="M26" s="54"/>
      <c r="N26" s="54"/>
      <c r="O26" s="54"/>
      <c r="P26" s="54"/>
      <c r="Q26" s="54"/>
      <c r="R26" s="13"/>
      <c r="S26" s="13"/>
    </row>
    <row x14ac:dyDescent="0.25" r="27" customHeight="1" ht="18.75">
      <c r="A27" s="1"/>
      <c r="B27" s="2"/>
      <c r="C27" s="3"/>
      <c r="D27" s="3"/>
      <c r="E27" s="1"/>
      <c r="F27" s="4"/>
      <c r="G27" s="4"/>
      <c r="H27" s="4"/>
      <c r="I27" s="4"/>
      <c r="J27" s="4"/>
      <c r="K27" s="1"/>
      <c r="L27" s="1"/>
      <c r="M27" s="54"/>
      <c r="N27" s="54"/>
      <c r="O27" s="54"/>
      <c r="P27" s="54"/>
      <c r="Q27" s="54"/>
      <c r="R27" s="13"/>
      <c r="S27" s="13"/>
    </row>
    <row x14ac:dyDescent="0.25" r="28" customHeight="1" ht="18.75">
      <c r="A28" s="1"/>
      <c r="B28" s="2"/>
      <c r="C28" s="3"/>
      <c r="D28" s="3"/>
      <c r="E28" s="1"/>
      <c r="F28" s="4"/>
      <c r="G28" s="4"/>
      <c r="H28" s="4"/>
      <c r="I28" s="4"/>
      <c r="J28" s="4"/>
      <c r="K28" s="1"/>
      <c r="L28" s="1"/>
      <c r="M28" s="54"/>
      <c r="N28" s="54"/>
      <c r="O28" s="54"/>
      <c r="P28" s="54"/>
      <c r="Q28" s="54"/>
      <c r="R28" s="13"/>
      <c r="S28" s="13"/>
    </row>
    <row x14ac:dyDescent="0.25" r="29" customHeight="1" ht="18.75">
      <c r="A29" s="1"/>
      <c r="B29" s="2"/>
      <c r="C29" s="3"/>
      <c r="D29" s="3"/>
      <c r="E29" s="1"/>
      <c r="F29" s="4"/>
      <c r="G29" s="4"/>
      <c r="H29" s="4"/>
      <c r="I29" s="4"/>
      <c r="J29" s="4"/>
      <c r="K29" s="1"/>
      <c r="L29" s="1"/>
      <c r="M29" s="54"/>
      <c r="N29" s="54"/>
      <c r="O29" s="54"/>
      <c r="P29" s="54"/>
      <c r="Q29" s="54"/>
      <c r="R29" s="13"/>
      <c r="S29" s="13"/>
    </row>
    <row x14ac:dyDescent="0.25" r="30" customHeight="1" ht="18.75">
      <c r="A30" s="1"/>
      <c r="B30" s="2"/>
      <c r="C30" s="3"/>
      <c r="D30" s="3"/>
      <c r="E30" s="1"/>
      <c r="F30" s="4"/>
      <c r="G30" s="4"/>
      <c r="H30" s="4"/>
      <c r="I30" s="4"/>
      <c r="J30" s="4"/>
      <c r="K30" s="13">
        <v>0</v>
      </c>
      <c r="L30" s="13">
        <f>sum(E11:E23)</f>
      </c>
      <c r="M30" s="54"/>
      <c r="N30" s="54"/>
      <c r="O30" s="54"/>
      <c r="P30" s="54"/>
      <c r="Q30" s="54"/>
      <c r="R30" s="13">
        <v>0</v>
      </c>
      <c r="S30" s="13">
        <f>sum(L11:L23)</f>
      </c>
    </row>
    <row x14ac:dyDescent="0.25" r="31" customHeight="1" ht="18.75">
      <c r="A31" s="1"/>
      <c r="B31" s="2"/>
      <c r="C31" s="3"/>
      <c r="D31" s="3"/>
      <c r="E31" s="1"/>
      <c r="F31" s="4"/>
      <c r="G31" s="4"/>
      <c r="H31" s="4"/>
      <c r="I31" s="4"/>
      <c r="J31" s="4"/>
      <c r="K31" s="13">
        <v>10</v>
      </c>
      <c r="L31" s="13">
        <v>0</v>
      </c>
      <c r="M31" s="54"/>
      <c r="N31" s="54"/>
      <c r="O31" s="54"/>
      <c r="P31" s="54"/>
      <c r="Q31" s="54"/>
      <c r="R31" s="13">
        <v>10</v>
      </c>
      <c r="S31" s="13">
        <v>0</v>
      </c>
    </row>
    <row x14ac:dyDescent="0.25" r="32" customHeight="1" ht="18.75">
      <c r="A32" s="1"/>
      <c r="B32" s="2"/>
      <c r="C32" s="3"/>
      <c r="D32" s="3"/>
      <c r="E32" s="1"/>
      <c r="F32" s="4"/>
      <c r="G32" s="4"/>
      <c r="H32" s="4"/>
      <c r="I32" s="4"/>
      <c r="J32" s="4"/>
      <c r="K32" s="1"/>
      <c r="L32" s="1"/>
      <c r="M32" s="54"/>
      <c r="N32" s="54"/>
      <c r="O32" s="54"/>
      <c r="P32" s="54"/>
      <c r="Q32" s="54"/>
      <c r="R32" s="13"/>
      <c r="S32" s="13"/>
    </row>
    <row x14ac:dyDescent="0.25" r="33" customHeight="1" ht="18.75">
      <c r="A33" s="1"/>
      <c r="B33" s="2"/>
      <c r="C33" s="3"/>
      <c r="D33" s="3"/>
      <c r="E33" s="1"/>
      <c r="F33" s="4"/>
      <c r="G33" s="4"/>
      <c r="H33" s="4"/>
      <c r="I33" s="4"/>
      <c r="J33" s="4"/>
      <c r="K33" s="1"/>
      <c r="L33" s="1"/>
      <c r="M33" s="54"/>
      <c r="N33" s="54"/>
      <c r="O33" s="54"/>
      <c r="P33" s="54"/>
      <c r="Q33" s="54"/>
      <c r="R33" s="13"/>
      <c r="S33" s="13"/>
    </row>
    <row x14ac:dyDescent="0.25" r="34" customHeight="1" ht="18.75">
      <c r="A34" s="1"/>
      <c r="B34" s="2"/>
      <c r="C34" s="3"/>
      <c r="D34" s="3"/>
      <c r="E34" s="1"/>
      <c r="F34" s="4"/>
      <c r="G34" s="4"/>
      <c r="H34" s="4"/>
      <c r="I34" s="4"/>
      <c r="J34" s="4"/>
      <c r="K34" s="1"/>
      <c r="L34" s="1"/>
      <c r="M34" s="54"/>
      <c r="N34" s="54"/>
      <c r="O34" s="54"/>
      <c r="P34" s="54"/>
      <c r="Q34" s="54"/>
      <c r="R34" s="13"/>
      <c r="S34" s="13"/>
    </row>
    <row x14ac:dyDescent="0.25" r="35" customHeight="1" ht="18.75">
      <c r="A35" s="1"/>
      <c r="B35" s="2"/>
      <c r="C35" s="3"/>
      <c r="D35" s="3"/>
      <c r="E35" s="1"/>
      <c r="F35" s="4"/>
      <c r="G35" s="4"/>
      <c r="H35" s="4"/>
      <c r="I35" s="4"/>
      <c r="J35" s="4"/>
      <c r="K35" s="1"/>
      <c r="L35" s="1"/>
      <c r="M35" s="54"/>
      <c r="N35" s="54"/>
      <c r="O35" s="54"/>
      <c r="P35" s="54"/>
      <c r="Q35" s="54"/>
      <c r="R35" s="13"/>
      <c r="S35" s="13"/>
    </row>
    <row x14ac:dyDescent="0.25" r="36" customHeight="1" ht="18.75">
      <c r="A36" s="1"/>
      <c r="B36" s="2"/>
      <c r="C36" s="3"/>
      <c r="D36" s="3"/>
      <c r="E36" s="1"/>
      <c r="F36" s="4"/>
      <c r="G36" s="4"/>
      <c r="H36" s="4"/>
      <c r="I36" s="4"/>
      <c r="J36" s="4"/>
      <c r="K36" s="1"/>
      <c r="L36" s="1"/>
      <c r="M36" s="54"/>
      <c r="N36" s="54"/>
      <c r="O36" s="54"/>
      <c r="P36" s="54"/>
      <c r="Q36" s="54"/>
      <c r="R36" s="13"/>
      <c r="S36" s="13"/>
    </row>
    <row x14ac:dyDescent="0.25" r="37" customHeight="1" ht="18.75">
      <c r="A37" s="1"/>
      <c r="B37" s="2"/>
      <c r="C37" s="3"/>
      <c r="D37" s="3"/>
      <c r="E37" s="1"/>
      <c r="F37" s="4"/>
      <c r="G37" s="4"/>
      <c r="H37" s="4"/>
      <c r="I37" s="4"/>
      <c r="J37" s="4"/>
      <c r="K37" s="1"/>
      <c r="L37" s="1"/>
      <c r="M37" s="54"/>
      <c r="N37" s="54"/>
      <c r="O37" s="54"/>
      <c r="P37" s="54"/>
      <c r="Q37" s="54"/>
      <c r="R37" s="13"/>
      <c r="S37" s="13"/>
    </row>
    <row x14ac:dyDescent="0.25" r="38" customHeight="1" ht="18.75">
      <c r="A38" s="1"/>
      <c r="B38" s="2"/>
      <c r="C38" s="3"/>
      <c r="D38" s="3"/>
      <c r="E38" s="1"/>
      <c r="F38" s="4"/>
      <c r="G38" s="4"/>
      <c r="H38" s="4"/>
      <c r="I38" s="4"/>
      <c r="J38" s="4"/>
      <c r="K38" s="1"/>
      <c r="L38" s="1"/>
      <c r="M38" s="54"/>
      <c r="N38" s="54"/>
      <c r="O38" s="54"/>
      <c r="P38" s="54"/>
      <c r="Q38" s="54"/>
      <c r="R38" s="13"/>
      <c r="S38" s="13"/>
    </row>
    <row x14ac:dyDescent="0.25" r="39" customHeight="1" ht="18.75">
      <c r="A39" s="1"/>
      <c r="B39" s="2"/>
      <c r="C39" s="3"/>
      <c r="D39" s="3"/>
      <c r="E39" s="1"/>
      <c r="F39" s="4"/>
      <c r="G39" s="4"/>
      <c r="H39" s="4"/>
      <c r="I39" s="4"/>
      <c r="J39" s="4"/>
      <c r="K39" s="1"/>
      <c r="L39" s="1"/>
      <c r="M39" s="54"/>
      <c r="N39" s="54"/>
      <c r="O39" s="54"/>
      <c r="P39" s="54"/>
      <c r="Q39" s="54"/>
      <c r="R39" s="13"/>
      <c r="S39" s="13"/>
    </row>
    <row x14ac:dyDescent="0.25" r="40" customHeight="1" ht="18.75">
      <c r="A40" s="1"/>
      <c r="B40" s="2"/>
      <c r="C40" s="3"/>
      <c r="D40" s="3"/>
      <c r="E40" s="1"/>
      <c r="F40" s="4"/>
      <c r="G40" s="4"/>
      <c r="H40" s="4"/>
      <c r="I40" s="4"/>
      <c r="J40" s="4"/>
      <c r="K40" s="1"/>
      <c r="L40" s="1"/>
      <c r="M40" s="54"/>
      <c r="N40" s="54"/>
      <c r="O40" s="54"/>
      <c r="P40" s="54"/>
      <c r="Q40" s="54"/>
      <c r="R40" s="13"/>
      <c r="S40" s="13"/>
    </row>
    <row x14ac:dyDescent="0.25" r="41" customHeight="1" ht="18.75">
      <c r="A41" s="1"/>
      <c r="B41" s="2"/>
      <c r="C41" s="3"/>
      <c r="D41" s="3"/>
      <c r="E41" s="1"/>
      <c r="F41" s="4"/>
      <c r="G41" s="4"/>
      <c r="H41" s="4"/>
      <c r="I41" s="4"/>
      <c r="J41" s="4"/>
      <c r="K41" s="1"/>
      <c r="L41" s="1"/>
      <c r="M41" s="54"/>
      <c r="N41" s="54"/>
      <c r="O41" s="54"/>
      <c r="P41" s="54"/>
      <c r="Q41" s="54"/>
      <c r="R41" s="13"/>
      <c r="S41" s="13"/>
    </row>
    <row x14ac:dyDescent="0.25" r="42" customHeight="1" ht="18.75">
      <c r="A42" s="1"/>
      <c r="B42" s="2"/>
      <c r="C42" s="3"/>
      <c r="D42" s="3"/>
      <c r="E42" s="1"/>
      <c r="F42" s="4"/>
      <c r="G42" s="4"/>
      <c r="H42" s="4"/>
      <c r="I42" s="4"/>
      <c r="J42" s="4"/>
      <c r="K42" s="1"/>
      <c r="L42" s="1"/>
      <c r="M42" s="54"/>
      <c r="N42" s="54"/>
      <c r="O42" s="54"/>
      <c r="P42" s="54"/>
      <c r="Q42" s="54"/>
      <c r="R42" s="13"/>
      <c r="S42" s="13"/>
    </row>
    <row x14ac:dyDescent="0.25" r="43" customHeight="1" ht="18.75">
      <c r="A43" s="1"/>
      <c r="B43" s="2"/>
      <c r="C43" s="3"/>
      <c r="D43" s="3"/>
      <c r="E43" s="1"/>
      <c r="F43" s="4"/>
      <c r="G43" s="4"/>
      <c r="H43" s="4"/>
      <c r="I43" s="4"/>
      <c r="J43" s="4"/>
      <c r="K43" s="1"/>
      <c r="L43" s="1"/>
      <c r="M43" s="54"/>
      <c r="N43" s="54"/>
      <c r="O43" s="54"/>
      <c r="P43" s="54"/>
      <c r="Q43" s="54"/>
      <c r="R43" s="13"/>
      <c r="S43" s="13"/>
    </row>
    <row x14ac:dyDescent="0.25" r="44" customHeight="1" ht="18.75">
      <c r="A44" s="1"/>
      <c r="B44" s="2"/>
      <c r="C44" s="3"/>
      <c r="D44" s="3"/>
      <c r="E44" s="1"/>
      <c r="F44" s="4"/>
      <c r="G44" s="4"/>
      <c r="H44" s="4"/>
      <c r="I44" s="4"/>
      <c r="J44" s="4"/>
      <c r="K44" s="1"/>
      <c r="L44" s="1"/>
      <c r="M44" s="54"/>
      <c r="N44" s="54"/>
      <c r="O44" s="54"/>
      <c r="P44" s="54"/>
      <c r="Q44" s="54"/>
      <c r="R44" s="13"/>
      <c r="S44" s="13"/>
    </row>
    <row x14ac:dyDescent="0.25" r="45" customHeight="1" ht="18.75">
      <c r="A45" s="1"/>
      <c r="B45" s="2"/>
      <c r="C45" s="3"/>
      <c r="D45" s="3"/>
      <c r="E45" s="1"/>
      <c r="F45" s="4"/>
      <c r="G45" s="4"/>
      <c r="H45" s="4"/>
      <c r="I45" s="4"/>
      <c r="J45" s="4"/>
      <c r="K45" s="1"/>
      <c r="L45" s="1"/>
      <c r="M45" s="54"/>
      <c r="N45" s="54"/>
      <c r="O45" s="54"/>
      <c r="P45" s="54"/>
      <c r="Q45" s="54"/>
      <c r="R45" s="13"/>
      <c r="S45" s="13"/>
    </row>
    <row x14ac:dyDescent="0.25" r="46" customHeight="1" ht="18.75">
      <c r="A46" s="1"/>
      <c r="B46" s="2"/>
      <c r="C46" s="3"/>
      <c r="D46" s="3"/>
      <c r="E46" s="1"/>
      <c r="F46" s="4"/>
      <c r="G46" s="4"/>
      <c r="H46" s="4"/>
      <c r="I46" s="4"/>
      <c r="J46" s="4"/>
      <c r="K46" s="1"/>
      <c r="L46" s="1"/>
      <c r="M46" s="54"/>
      <c r="N46" s="54"/>
      <c r="O46" s="54"/>
      <c r="P46" s="54"/>
      <c r="Q46" s="54"/>
      <c r="R46" s="13"/>
      <c r="S46" s="13"/>
    </row>
    <row x14ac:dyDescent="0.25" r="47" customHeight="1" ht="18.75">
      <c r="A47" s="1"/>
      <c r="B47" s="2"/>
      <c r="C47" s="3"/>
      <c r="D47" s="3"/>
      <c r="E47" s="1"/>
      <c r="F47" s="4"/>
      <c r="G47" s="4"/>
      <c r="H47" s="4"/>
      <c r="I47" s="4"/>
      <c r="J47" s="4"/>
      <c r="K47" s="1"/>
      <c r="L47" s="1"/>
      <c r="M47" s="54"/>
      <c r="N47" s="54"/>
      <c r="O47" s="54"/>
      <c r="P47" s="54"/>
      <c r="Q47" s="54"/>
      <c r="R47" s="13"/>
      <c r="S47" s="13"/>
    </row>
    <row x14ac:dyDescent="0.25" r="48" customHeight="1" ht="18.75">
      <c r="A48" s="1"/>
      <c r="B48" s="2"/>
      <c r="C48" s="3"/>
      <c r="D48" s="3"/>
      <c r="E48" s="1"/>
      <c r="F48" s="4"/>
      <c r="G48" s="4"/>
      <c r="H48" s="4"/>
      <c r="I48" s="4"/>
      <c r="J48" s="4"/>
      <c r="K48" s="1"/>
      <c r="L48" s="1"/>
      <c r="M48" s="54"/>
      <c r="N48" s="54"/>
      <c r="O48" s="54"/>
      <c r="P48" s="54"/>
      <c r="Q48" s="54"/>
      <c r="R48" s="13"/>
      <c r="S48" s="13"/>
    </row>
  </sheetData>
  <mergeCells count="5">
    <mergeCell ref="A2:L2"/>
    <mergeCell ref="E4:J4"/>
    <mergeCell ref="F8:L8"/>
    <mergeCell ref="M8:S8"/>
    <mergeCell ref="E24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5"/>
  <sheetViews>
    <sheetView workbookViewId="0" tabSelected="1"/>
  </sheetViews>
  <sheetFormatPr defaultRowHeight="15" x14ac:dyDescent="0.25"/>
  <cols>
    <col min="1" max="1" style="62" width="6.862142857142857" customWidth="1" bestFit="1"/>
    <col min="2" max="2" style="63" width="6.862142857142857" customWidth="1" bestFit="1"/>
    <col min="3" max="3" style="64" width="33.86214285714286" customWidth="1" bestFit="1"/>
    <col min="4" max="4" style="64" width="39.71928571428572" customWidth="1" bestFit="1"/>
    <col min="5" max="5" style="62" width="10.43357142857143" customWidth="1" bestFit="1"/>
    <col min="6" max="6" style="65" width="11.43357142857143" customWidth="1" bestFit="1"/>
    <col min="7" max="7" style="65" width="11.43357142857143" customWidth="1" bestFit="1"/>
    <col min="8" max="8" style="65" width="11.43357142857143" customWidth="1" bestFit="1"/>
    <col min="9" max="9" style="65" width="11.43357142857143" customWidth="1" bestFit="1"/>
    <col min="10" max="10" style="65" width="11.43357142857143" customWidth="1" bestFit="1"/>
    <col min="11" max="11" style="62" width="11.43357142857143" customWidth="1" bestFit="1"/>
    <col min="12" max="12" style="62" width="11.43357142857143" customWidth="1" bestFit="1"/>
    <col min="13" max="13" style="66" width="13.576428571428572" customWidth="1" bestFit="1"/>
    <col min="14" max="14" style="66" width="13.576428571428572" customWidth="1" bestFit="1"/>
    <col min="15" max="15" style="66" width="13.576428571428572" customWidth="1" bestFit="1"/>
    <col min="16" max="16" style="66" width="13.576428571428572" customWidth="1" bestFit="1"/>
    <col min="17" max="17" style="66" width="13.576428571428572" customWidth="1" bestFit="1"/>
    <col min="18" max="18" style="67" width="13.576428571428572" customWidth="1" bestFit="1"/>
    <col min="19" max="19" style="67" width="13.576428571428572" customWidth="1" bestFit="1"/>
  </cols>
  <sheetData>
    <row x14ac:dyDescent="0.25" r="1" customHeight="1" ht="18.75">
      <c r="A1" s="1"/>
      <c r="B1" s="2"/>
      <c r="C1" s="3"/>
      <c r="D1" s="3"/>
      <c r="E1" s="1"/>
      <c r="F1" s="4"/>
      <c r="G1" s="4"/>
      <c r="H1" s="4"/>
      <c r="I1" s="4"/>
      <c r="J1" s="4"/>
      <c r="K1" s="1"/>
      <c r="L1" s="1"/>
      <c r="M1" s="5"/>
      <c r="N1" s="5"/>
      <c r="O1" s="5"/>
      <c r="P1" s="5"/>
      <c r="Q1" s="5"/>
      <c r="R1" s="6"/>
      <c r="S1" s="6"/>
    </row>
    <row x14ac:dyDescent="0.25" r="2" customHeight="1" ht="22.5" customFormat="1" s="7">
      <c r="A2" s="8">
        <f>CONCATENATE("Sprint #",E5, "Tracking Sheet")</f>
      </c>
      <c r="B2" s="9"/>
      <c r="C2" s="9"/>
      <c r="D2" s="9"/>
      <c r="E2" s="8"/>
      <c r="F2" s="10"/>
      <c r="G2" s="10"/>
      <c r="H2" s="10"/>
      <c r="I2" s="10"/>
      <c r="J2" s="10"/>
      <c r="K2" s="8"/>
      <c r="L2" s="8"/>
      <c r="M2" s="11"/>
      <c r="N2" s="11"/>
      <c r="O2" s="11"/>
      <c r="P2" s="11"/>
      <c r="Q2" s="11"/>
      <c r="R2" s="12"/>
      <c r="S2" s="12"/>
    </row>
    <row x14ac:dyDescent="0.25" r="3" customHeight="1" ht="18.75">
      <c r="A3" s="1"/>
      <c r="B3" s="2"/>
      <c r="C3" s="3"/>
      <c r="D3" s="3"/>
      <c r="E3" s="1"/>
      <c r="F3" s="4"/>
      <c r="G3" s="4"/>
      <c r="H3" s="4"/>
      <c r="I3" s="4"/>
      <c r="J3" s="4"/>
      <c r="K3" s="1"/>
      <c r="L3" s="1"/>
      <c r="M3" s="5"/>
      <c r="N3" s="5"/>
      <c r="O3" s="5"/>
      <c r="P3" s="5"/>
      <c r="Q3" s="5"/>
      <c r="R3" s="6"/>
      <c r="S3" s="6"/>
    </row>
    <row x14ac:dyDescent="0.25" r="4" customHeight="1" ht="18.75">
      <c r="A4" s="13"/>
      <c r="B4" s="2"/>
      <c r="C4" s="14" t="s">
        <v>0</v>
      </c>
      <c r="D4" s="15"/>
      <c r="E4" s="16" t="s">
        <v>1</v>
      </c>
      <c r="F4" s="17"/>
      <c r="G4" s="17"/>
      <c r="H4" s="17"/>
      <c r="I4" s="17"/>
      <c r="J4" s="18"/>
      <c r="K4" s="1"/>
      <c r="L4" s="1"/>
      <c r="M4" s="5"/>
      <c r="N4" s="5"/>
      <c r="O4" s="5"/>
      <c r="P4" s="5"/>
      <c r="Q4" s="5"/>
      <c r="R4" s="6"/>
      <c r="S4" s="6"/>
    </row>
    <row x14ac:dyDescent="0.25" r="5" customHeight="1" ht="18.75">
      <c r="A5" s="1"/>
      <c r="B5" s="2"/>
      <c r="C5" s="14" t="s">
        <v>2</v>
      </c>
      <c r="D5" s="14"/>
      <c r="E5" s="19">
        <v>2</v>
      </c>
      <c r="F5" s="4"/>
      <c r="G5" s="4"/>
      <c r="H5" s="4"/>
      <c r="I5" s="4"/>
      <c r="J5" s="4"/>
      <c r="K5" s="1"/>
      <c r="L5" s="1"/>
      <c r="M5" s="5"/>
      <c r="N5" s="5"/>
      <c r="O5" s="5"/>
      <c r="P5" s="5"/>
      <c r="Q5" s="5"/>
      <c r="R5" s="6"/>
      <c r="S5" s="6"/>
    </row>
    <row x14ac:dyDescent="0.25" r="6" customHeight="1" ht="18.75">
      <c r="A6" s="1"/>
      <c r="B6" s="2"/>
      <c r="C6" s="14" t="s">
        <v>3</v>
      </c>
      <c r="D6" s="14"/>
      <c r="E6" s="20">
        <v>45720</v>
      </c>
      <c r="F6" s="4"/>
      <c r="G6" s="4"/>
      <c r="H6" s="4"/>
      <c r="I6" s="4"/>
      <c r="J6" s="4"/>
      <c r="K6" s="1"/>
      <c r="L6" s="1"/>
      <c r="M6" s="5"/>
      <c r="N6" s="5"/>
      <c r="O6" s="5"/>
      <c r="P6" s="5"/>
      <c r="Q6" s="5"/>
      <c r="R6" s="6"/>
      <c r="S6" s="6"/>
    </row>
    <row x14ac:dyDescent="0.25" r="7" customHeight="1" ht="19.5">
      <c r="A7" s="1"/>
      <c r="B7" s="2"/>
      <c r="C7" s="21"/>
      <c r="D7" s="14" t="s">
        <v>4</v>
      </c>
      <c r="E7" s="19">
        <v>3</v>
      </c>
      <c r="F7" s="4"/>
      <c r="G7" s="4"/>
      <c r="H7" s="4"/>
      <c r="I7" s="4"/>
      <c r="J7" s="4"/>
      <c r="K7" s="1"/>
      <c r="L7" s="1"/>
      <c r="M7" s="5"/>
      <c r="N7" s="5"/>
      <c r="O7" s="5"/>
      <c r="P7" s="5"/>
      <c r="Q7" s="5"/>
      <c r="R7" s="6"/>
      <c r="S7" s="6"/>
    </row>
    <row x14ac:dyDescent="0.25" r="8" customHeight="1" ht="18.75">
      <c r="A8" s="1"/>
      <c r="B8" s="2"/>
      <c r="C8" s="3"/>
      <c r="D8" s="3"/>
      <c r="E8" s="1"/>
      <c r="F8" s="22" t="s">
        <v>5</v>
      </c>
      <c r="G8" s="23"/>
      <c r="H8" s="23"/>
      <c r="I8" s="23"/>
      <c r="J8" s="23"/>
      <c r="K8" s="24"/>
      <c r="L8" s="25"/>
      <c r="M8" s="22" t="s">
        <v>6</v>
      </c>
      <c r="N8" s="23"/>
      <c r="O8" s="23"/>
      <c r="P8" s="23"/>
      <c r="Q8" s="23"/>
      <c r="R8" s="24"/>
      <c r="S8" s="25"/>
    </row>
    <row x14ac:dyDescent="0.25" r="9" customHeight="1" ht="18.75">
      <c r="A9" s="1"/>
      <c r="B9" s="2"/>
      <c r="C9" s="3"/>
      <c r="D9" s="3"/>
      <c r="E9" s="1"/>
      <c r="F9" s="26">
        <v>1</v>
      </c>
      <c r="G9" s="27">
        <v>2</v>
      </c>
      <c r="H9" s="26">
        <v>3</v>
      </c>
      <c r="I9" s="27">
        <v>4</v>
      </c>
      <c r="J9" s="26">
        <v>5</v>
      </c>
      <c r="K9" s="27">
        <v>6</v>
      </c>
      <c r="L9" s="26">
        <v>7</v>
      </c>
      <c r="M9" s="27">
        <v>8</v>
      </c>
      <c r="N9" s="26">
        <v>9</v>
      </c>
      <c r="O9" s="27">
        <v>10</v>
      </c>
      <c r="P9" s="26">
        <v>11</v>
      </c>
      <c r="Q9" s="27">
        <v>12</v>
      </c>
      <c r="R9" s="26">
        <v>13</v>
      </c>
      <c r="S9" s="27">
        <v>14</v>
      </c>
    </row>
    <row x14ac:dyDescent="0.25" r="10" customHeight="1" ht="28.5" customFormat="1" s="7">
      <c r="A10" s="28" t="s">
        <v>7</v>
      </c>
      <c r="B10" s="29" t="s">
        <v>8</v>
      </c>
      <c r="C10" s="30" t="s">
        <v>9</v>
      </c>
      <c r="D10" s="31" t="s">
        <v>10</v>
      </c>
      <c r="E10" s="32" t="s">
        <v>11</v>
      </c>
      <c r="F10" s="33">
        <f>E6</f>
        <v>25568.791666666668</v>
      </c>
      <c r="G10" s="34">
        <f>F10+1</f>
        <v>25568.791666666668</v>
      </c>
      <c r="H10" s="34">
        <f>G10+1</f>
        <v>25568.791666666668</v>
      </c>
      <c r="I10" s="34">
        <f>H10+1</f>
        <v>25568.791666666668</v>
      </c>
      <c r="J10" s="34">
        <f>I10+1</f>
        <v>25568.791666666668</v>
      </c>
      <c r="K10" s="34">
        <f>J10+1</f>
        <v>25568.791666666668</v>
      </c>
      <c r="L10" s="34">
        <f>K10+1</f>
        <v>25568.791666666668</v>
      </c>
      <c r="M10" s="34">
        <f>L10+1</f>
        <v>25568.791666666668</v>
      </c>
      <c r="N10" s="34">
        <f>M10+1</f>
        <v>25568.791666666668</v>
      </c>
      <c r="O10" s="34">
        <f>N10+1</f>
        <v>25568.791666666668</v>
      </c>
      <c r="P10" s="34">
        <f>O10+1</f>
        <v>25568.791666666668</v>
      </c>
      <c r="Q10" s="34">
        <f>P10+1</f>
        <v>25568.791666666668</v>
      </c>
      <c r="R10" s="34">
        <f>Q10+1</f>
        <v>25568.791666666668</v>
      </c>
      <c r="S10" s="34">
        <f>R10+1</f>
        <v>25568.791666666668</v>
      </c>
    </row>
    <row x14ac:dyDescent="0.25" r="11" customHeight="1" ht="28.5">
      <c r="A11" s="35">
        <v>9</v>
      </c>
      <c r="B11" s="36" t="s">
        <v>12</v>
      </c>
      <c r="C11" s="37" t="s">
        <v>13</v>
      </c>
      <c r="D11" s="38" t="s">
        <v>14</v>
      </c>
      <c r="E11" s="39">
        <v>10</v>
      </c>
      <c r="F11" s="40"/>
      <c r="G11" s="40"/>
      <c r="H11" s="40"/>
      <c r="I11" s="40"/>
      <c r="J11" s="41"/>
      <c r="K11" s="42"/>
      <c r="L11" s="42"/>
      <c r="M11" s="40"/>
      <c r="N11" s="40"/>
      <c r="O11" s="40"/>
      <c r="P11" s="40"/>
      <c r="Q11" s="41"/>
      <c r="R11" s="42"/>
      <c r="S11" s="42"/>
    </row>
    <row x14ac:dyDescent="0.25" r="12" customHeight="1" ht="28.5">
      <c r="A12" s="35">
        <v>10</v>
      </c>
      <c r="B12" s="36" t="s">
        <v>15</v>
      </c>
      <c r="C12" s="37" t="s">
        <v>16</v>
      </c>
      <c r="D12" s="38" t="s">
        <v>17</v>
      </c>
      <c r="E12" s="39">
        <v>10</v>
      </c>
      <c r="F12" s="40"/>
      <c r="G12" s="40"/>
      <c r="H12" s="40"/>
      <c r="I12" s="40"/>
      <c r="J12" s="41"/>
      <c r="K12" s="42"/>
      <c r="L12" s="42"/>
      <c r="M12" s="40"/>
      <c r="N12" s="40"/>
      <c r="O12" s="40"/>
      <c r="P12" s="40"/>
      <c r="Q12" s="41"/>
      <c r="R12" s="42"/>
      <c r="S12" s="42"/>
    </row>
    <row x14ac:dyDescent="0.25" r="13" customHeight="1" ht="18.75">
      <c r="A13" s="35">
        <v>11</v>
      </c>
      <c r="B13" s="36" t="s">
        <v>18</v>
      </c>
      <c r="C13" s="37" t="s">
        <v>19</v>
      </c>
      <c r="D13" s="38" t="s">
        <v>20</v>
      </c>
      <c r="E13" s="39">
        <v>6</v>
      </c>
      <c r="F13" s="40"/>
      <c r="G13" s="41"/>
      <c r="H13" s="41"/>
      <c r="I13" s="41"/>
      <c r="J13" s="41"/>
      <c r="K13" s="42"/>
      <c r="L13" s="42"/>
      <c r="M13" s="40"/>
      <c r="N13" s="41"/>
      <c r="O13" s="41"/>
      <c r="P13" s="41"/>
      <c r="Q13" s="41"/>
      <c r="R13" s="42"/>
      <c r="S13" s="42"/>
    </row>
    <row x14ac:dyDescent="0.25" r="14" customHeight="1" ht="28.5">
      <c r="A14" s="35">
        <v>12</v>
      </c>
      <c r="B14" s="36" t="s">
        <v>21</v>
      </c>
      <c r="C14" s="37" t="s">
        <v>22</v>
      </c>
      <c r="D14" s="38" t="s">
        <v>23</v>
      </c>
      <c r="E14" s="39">
        <v>5</v>
      </c>
      <c r="F14" s="40"/>
      <c r="G14" s="41"/>
      <c r="H14" s="41"/>
      <c r="I14" s="41"/>
      <c r="J14" s="41"/>
      <c r="K14" s="42"/>
      <c r="L14" s="42"/>
      <c r="M14" s="40"/>
      <c r="N14" s="41"/>
      <c r="O14" s="41"/>
      <c r="P14" s="41"/>
      <c r="Q14" s="41"/>
      <c r="R14" s="42"/>
      <c r="S14" s="42"/>
    </row>
    <row x14ac:dyDescent="0.25" r="15" customHeight="1" ht="28.5">
      <c r="A15" s="35">
        <v>13</v>
      </c>
      <c r="B15" s="36" t="s">
        <v>24</v>
      </c>
      <c r="C15" s="37" t="s">
        <v>25</v>
      </c>
      <c r="D15" s="38" t="s">
        <v>26</v>
      </c>
      <c r="E15" s="39">
        <v>8</v>
      </c>
      <c r="F15" s="40"/>
      <c r="G15" s="41"/>
      <c r="H15" s="41"/>
      <c r="I15" s="41"/>
      <c r="J15" s="41"/>
      <c r="K15" s="42"/>
      <c r="L15" s="42"/>
      <c r="M15" s="40"/>
      <c r="N15" s="41"/>
      <c r="O15" s="41"/>
      <c r="P15" s="41"/>
      <c r="Q15" s="41"/>
      <c r="R15" s="42"/>
      <c r="S15" s="42"/>
    </row>
    <row x14ac:dyDescent="0.25" r="16" customHeight="1" ht="18.75">
      <c r="A16" s="35">
        <v>14</v>
      </c>
      <c r="B16" s="36" t="s">
        <v>27</v>
      </c>
      <c r="C16" s="37" t="s">
        <v>28</v>
      </c>
      <c r="D16" s="38" t="s">
        <v>29</v>
      </c>
      <c r="E16" s="39">
        <v>6</v>
      </c>
      <c r="F16" s="40"/>
      <c r="G16" s="41"/>
      <c r="H16" s="41"/>
      <c r="I16" s="41"/>
      <c r="J16" s="41"/>
      <c r="K16" s="42"/>
      <c r="L16" s="42"/>
      <c r="M16" s="40"/>
      <c r="N16" s="41"/>
      <c r="O16" s="41"/>
      <c r="P16" s="41"/>
      <c r="Q16" s="41"/>
      <c r="R16" s="42"/>
      <c r="S16" s="42"/>
    </row>
    <row x14ac:dyDescent="0.25" r="17" customHeight="1" ht="28.5">
      <c r="A17" s="35">
        <v>15</v>
      </c>
      <c r="B17" s="36" t="s">
        <v>30</v>
      </c>
      <c r="C17" s="43" t="s">
        <v>31</v>
      </c>
      <c r="D17" s="44" t="s">
        <v>32</v>
      </c>
      <c r="E17" s="39">
        <v>4</v>
      </c>
      <c r="F17" s="40"/>
      <c r="G17" s="45"/>
      <c r="H17" s="45"/>
      <c r="I17" s="45"/>
      <c r="J17" s="45"/>
      <c r="K17" s="46"/>
      <c r="L17" s="46"/>
      <c r="M17" s="40"/>
      <c r="N17" s="45"/>
      <c r="O17" s="45"/>
      <c r="P17" s="45"/>
      <c r="Q17" s="45"/>
      <c r="R17" s="46"/>
      <c r="S17" s="46"/>
    </row>
    <row x14ac:dyDescent="0.25" r="18" customHeight="1" ht="84">
      <c r="A18" s="47">
        <v>16</v>
      </c>
      <c r="B18" s="48" t="s">
        <v>33</v>
      </c>
      <c r="C18" s="49" t="s">
        <v>34</v>
      </c>
      <c r="D18" s="49" t="s">
        <v>35</v>
      </c>
      <c r="E18" s="50">
        <v>6</v>
      </c>
      <c r="F18" s="51"/>
      <c r="G18" s="52"/>
      <c r="H18" s="52"/>
      <c r="I18" s="52"/>
      <c r="J18" s="52"/>
      <c r="K18" s="53"/>
      <c r="L18" s="53"/>
      <c r="M18" s="51"/>
      <c r="N18" s="52"/>
      <c r="O18" s="52"/>
      <c r="P18" s="52"/>
      <c r="Q18" s="52"/>
      <c r="R18" s="53"/>
      <c r="S18" s="53"/>
    </row>
    <row x14ac:dyDescent="0.25" r="19" customHeight="1" ht="19.5">
      <c r="A19" s="1">
        <v>17</v>
      </c>
      <c r="B19" s="2" t="s">
        <v>36</v>
      </c>
      <c r="C19" s="3" t="s">
        <v>37</v>
      </c>
      <c r="D19" s="3" t="s">
        <v>38</v>
      </c>
      <c r="E19" s="1">
        <v>3</v>
      </c>
      <c r="F19" s="4"/>
      <c r="G19" s="4"/>
      <c r="H19" s="4"/>
      <c r="I19" s="4"/>
      <c r="J19" s="4"/>
      <c r="K19" s="1"/>
      <c r="L19" s="1"/>
      <c r="M19" s="54"/>
      <c r="N19" s="54"/>
      <c r="O19" s="54"/>
      <c r="P19" s="54"/>
      <c r="Q19" s="54"/>
      <c r="R19" s="13"/>
      <c r="S19" s="13"/>
    </row>
    <row x14ac:dyDescent="0.25" r="20" customHeight="1" ht="18.75">
      <c r="A20" s="1">
        <v>18</v>
      </c>
      <c r="B20" s="2" t="s">
        <v>39</v>
      </c>
      <c r="C20" s="3" t="s">
        <v>40</v>
      </c>
      <c r="D20" s="3" t="s">
        <v>38</v>
      </c>
      <c r="E20" s="1">
        <v>3</v>
      </c>
      <c r="F20" s="4"/>
      <c r="G20" s="4"/>
      <c r="H20" s="4"/>
      <c r="I20" s="4"/>
      <c r="J20" s="4"/>
      <c r="K20" s="1"/>
      <c r="L20" s="1"/>
      <c r="M20" s="5"/>
      <c r="N20" s="5"/>
      <c r="O20" s="5"/>
      <c r="P20" s="5"/>
      <c r="Q20" s="5"/>
      <c r="R20" s="6"/>
      <c r="S20" s="6"/>
    </row>
    <row x14ac:dyDescent="0.25" r="21" customHeight="1" ht="18.75">
      <c r="A21" s="1"/>
      <c r="B21" s="2"/>
      <c r="C21" s="55" t="s">
        <v>41</v>
      </c>
      <c r="D21" s="56"/>
      <c r="E21" s="57">
        <f>8*2*E7</f>
      </c>
      <c r="F21" s="58">
        <f>IF(SUM(F11:F18)&gt;0,E20-SUM(F11:F18),NA())</f>
      </c>
      <c r="G21" s="58">
        <f>IF(SUM(G11:G18)&gt;0,E20-SUM(F11:G18),NA())</f>
      </c>
      <c r="H21" s="58">
        <f>IF(SUM(H11:H18)&gt;0,F20-SUM(G11:H18),NA())</f>
      </c>
      <c r="I21" s="58">
        <f>IF(SUM(I11:I18)&gt;0,E20-SUM(F11:I18),NA())</f>
      </c>
      <c r="J21" s="58">
        <f>IF(SUM(J11:J18)&gt;0,E20-SUM(F11:J18),NA())</f>
      </c>
      <c r="K21" s="59">
        <f>IF(SUM(K11:K18)&gt;0,E20-SUM(F11:K18),NA())</f>
      </c>
      <c r="L21" s="59">
        <f>IF(SUM(L11:L18)&gt;0,E20-SUM(F11:L18),NA())</f>
      </c>
      <c r="M21" s="58">
        <f>IF(SUM(M11:M18)&gt;0,L20-SUM(M11:M18),NA())</f>
      </c>
      <c r="N21" s="58">
        <f>IF(SUM(N11:N18)&gt;0,L20-SUM(M11:N18),NA())</f>
      </c>
      <c r="O21" s="58">
        <f>IF(SUM(O11:O18)&gt;0,M20-SUM(N11:O18),NA())</f>
      </c>
      <c r="P21" s="58">
        <f>IF(SUM(P11:P18)&gt;0,L20-SUM(M11:P18),NA())</f>
      </c>
      <c r="Q21" s="58">
        <f>IF(SUM(Q11:Q18)&gt;0,L20-SUM(M11:Q18),NA())</f>
      </c>
      <c r="R21" s="59">
        <f>IF(SUM(R11:R18)&gt;0,L20-SUM(M11:R18),NA())</f>
      </c>
      <c r="S21" s="59">
        <f>IF(SUM(S11:S18)&gt;0,L20-SUM(M11:S18),NA())</f>
      </c>
    </row>
    <row x14ac:dyDescent="0.25" r="22" customHeight="1" ht="18.75">
      <c r="A22" s="1"/>
      <c r="B22" s="2"/>
      <c r="C22" s="55" t="s">
        <v>42</v>
      </c>
      <c r="D22" s="60"/>
      <c r="E22" s="61"/>
      <c r="F22" s="58">
        <f>E21-(E21/14)</f>
      </c>
      <c r="G22" s="58">
        <f>F22-(E21/14)</f>
      </c>
      <c r="H22" s="58">
        <f>G22-(E21/14)</f>
      </c>
      <c r="I22" s="58">
        <f>H22-(E21/14)</f>
      </c>
      <c r="J22" s="58">
        <f>I22-(E21/14)</f>
      </c>
      <c r="K22" s="58">
        <f>J22-(E21/14)</f>
      </c>
      <c r="L22" s="58">
        <f>K22-(E21/14)</f>
      </c>
      <c r="M22" s="58">
        <f>L22-(E21/14)</f>
      </c>
      <c r="N22" s="58">
        <f>M22-(E21/14)</f>
      </c>
      <c r="O22" s="58">
        <f>N22-(E21/14)</f>
      </c>
      <c r="P22" s="58">
        <f>O22-(E21/14)</f>
      </c>
      <c r="Q22" s="58">
        <f>P22-(E21/14)</f>
      </c>
      <c r="R22" s="58">
        <f>Q22-(E21/14)</f>
      </c>
      <c r="S22" s="58">
        <f>R22-(E21/14)</f>
      </c>
    </row>
    <row x14ac:dyDescent="0.25" r="23" customHeight="1" ht="18.75">
      <c r="A23" s="1"/>
      <c r="B23" s="2"/>
      <c r="C23" s="3"/>
      <c r="D23" s="3"/>
      <c r="E23" s="1"/>
      <c r="F23" s="4"/>
      <c r="G23" s="4"/>
      <c r="H23" s="4"/>
      <c r="I23" s="4"/>
      <c r="J23" s="4"/>
      <c r="K23" s="1"/>
      <c r="L23" s="1"/>
      <c r="M23" s="54"/>
      <c r="N23" s="54"/>
      <c r="O23" s="54"/>
      <c r="P23" s="54"/>
      <c r="Q23" s="54"/>
      <c r="R23" s="13"/>
      <c r="S23" s="13"/>
    </row>
    <row x14ac:dyDescent="0.25" r="24" customHeight="1" ht="18.75">
      <c r="A24" s="1"/>
      <c r="B24" s="2"/>
      <c r="C24" s="3"/>
      <c r="D24" s="3"/>
      <c r="E24" s="1"/>
      <c r="F24" s="4"/>
      <c r="G24" s="4"/>
      <c r="H24" s="4"/>
      <c r="I24" s="4"/>
      <c r="J24" s="4"/>
      <c r="K24" s="1"/>
      <c r="L24" s="1"/>
      <c r="M24" s="54"/>
      <c r="N24" s="54"/>
      <c r="O24" s="54"/>
      <c r="P24" s="54"/>
      <c r="Q24" s="54"/>
      <c r="R24" s="13"/>
      <c r="S24" s="13"/>
    </row>
    <row x14ac:dyDescent="0.25" r="25" customHeight="1" ht="18.75">
      <c r="A25" s="1"/>
      <c r="B25" s="2"/>
      <c r="C25" s="3"/>
      <c r="D25" s="3"/>
      <c r="E25" s="1"/>
      <c r="F25" s="4"/>
      <c r="G25" s="4"/>
      <c r="H25" s="4"/>
      <c r="I25" s="4"/>
      <c r="J25" s="4"/>
      <c r="K25" s="1"/>
      <c r="L25" s="1"/>
      <c r="M25" s="54"/>
      <c r="N25" s="54"/>
      <c r="O25" s="54"/>
      <c r="P25" s="54"/>
      <c r="Q25" s="54"/>
      <c r="R25" s="13"/>
      <c r="S25" s="13"/>
    </row>
    <row x14ac:dyDescent="0.25" r="26" customHeight="1" ht="18.75">
      <c r="A26" s="1"/>
      <c r="B26" s="2"/>
      <c r="C26" s="3"/>
      <c r="D26" s="3"/>
      <c r="E26" s="1"/>
      <c r="F26" s="4"/>
      <c r="G26" s="4"/>
      <c r="H26" s="4"/>
      <c r="I26" s="4"/>
      <c r="J26" s="4"/>
      <c r="K26" s="1"/>
      <c r="L26" s="1"/>
      <c r="M26" s="54"/>
      <c r="N26" s="54"/>
      <c r="O26" s="54"/>
      <c r="P26" s="54"/>
      <c r="Q26" s="54"/>
      <c r="R26" s="13"/>
      <c r="S26" s="13"/>
    </row>
    <row x14ac:dyDescent="0.25" r="27" customHeight="1" ht="18.75">
      <c r="A27" s="1"/>
      <c r="B27" s="2"/>
      <c r="C27" s="3"/>
      <c r="D27" s="3"/>
      <c r="E27" s="1"/>
      <c r="F27" s="4"/>
      <c r="G27" s="4"/>
      <c r="H27" s="4"/>
      <c r="I27" s="4"/>
      <c r="J27" s="4"/>
      <c r="K27" s="13">
        <v>0</v>
      </c>
      <c r="L27" s="13">
        <f>SUM(E11:E19)</f>
      </c>
      <c r="M27" s="54"/>
      <c r="N27" s="54"/>
      <c r="O27" s="54"/>
      <c r="P27" s="54"/>
      <c r="Q27" s="54"/>
      <c r="R27" s="13">
        <v>0</v>
      </c>
      <c r="S27" s="13">
        <f>SUM(L11:L19)</f>
      </c>
    </row>
    <row x14ac:dyDescent="0.25" r="28" customHeight="1" ht="18.75">
      <c r="A28" s="1"/>
      <c r="B28" s="2"/>
      <c r="C28" s="3"/>
      <c r="D28" s="3"/>
      <c r="E28" s="1"/>
      <c r="F28" s="4"/>
      <c r="G28" s="4"/>
      <c r="H28" s="4"/>
      <c r="I28" s="4"/>
      <c r="J28" s="4"/>
      <c r="K28" s="13">
        <v>10</v>
      </c>
      <c r="L28" s="13">
        <v>0</v>
      </c>
      <c r="M28" s="54"/>
      <c r="N28" s="54"/>
      <c r="O28" s="54"/>
      <c r="P28" s="54"/>
      <c r="Q28" s="54"/>
      <c r="R28" s="13">
        <v>10</v>
      </c>
      <c r="S28" s="13">
        <v>0</v>
      </c>
    </row>
    <row x14ac:dyDescent="0.25" r="29" customHeight="1" ht="18.75">
      <c r="A29" s="1"/>
      <c r="B29" s="2"/>
      <c r="C29" s="3"/>
      <c r="D29" s="3"/>
      <c r="E29" s="1"/>
      <c r="F29" s="4"/>
      <c r="G29" s="4"/>
      <c r="H29" s="4"/>
      <c r="I29" s="4"/>
      <c r="J29" s="4"/>
      <c r="K29" s="1"/>
      <c r="L29" s="1"/>
      <c r="M29" s="54"/>
      <c r="N29" s="54"/>
      <c r="O29" s="54"/>
      <c r="P29" s="54"/>
      <c r="Q29" s="54"/>
      <c r="R29" s="13"/>
      <c r="S29" s="13"/>
    </row>
    <row x14ac:dyDescent="0.25" r="30" customHeight="1" ht="18.75">
      <c r="A30" s="1"/>
      <c r="B30" s="2"/>
      <c r="C30" s="3"/>
      <c r="D30" s="3"/>
      <c r="E30" s="1"/>
      <c r="F30" s="4"/>
      <c r="G30" s="4"/>
      <c r="H30" s="4"/>
      <c r="I30" s="4"/>
      <c r="J30" s="4"/>
      <c r="K30" s="1"/>
      <c r="L30" s="1"/>
      <c r="M30" s="54"/>
      <c r="N30" s="54"/>
      <c r="O30" s="54"/>
      <c r="P30" s="54"/>
      <c r="Q30" s="54"/>
      <c r="R30" s="13"/>
      <c r="S30" s="13"/>
    </row>
    <row x14ac:dyDescent="0.25" r="31" customHeight="1" ht="18.75">
      <c r="A31" s="1"/>
      <c r="B31" s="2"/>
      <c r="C31" s="3"/>
      <c r="D31" s="3"/>
      <c r="E31" s="1"/>
      <c r="F31" s="4"/>
      <c r="G31" s="4"/>
      <c r="H31" s="4"/>
      <c r="I31" s="4"/>
      <c r="J31" s="4"/>
      <c r="K31" s="1"/>
      <c r="L31" s="1"/>
      <c r="M31" s="54"/>
      <c r="N31" s="54"/>
      <c r="O31" s="54"/>
      <c r="P31" s="54"/>
      <c r="Q31" s="54"/>
      <c r="R31" s="13"/>
      <c r="S31" s="13"/>
    </row>
    <row x14ac:dyDescent="0.25" r="32" customHeight="1" ht="18.75">
      <c r="A32" s="1"/>
      <c r="B32" s="2"/>
      <c r="C32" s="3"/>
      <c r="D32" s="3"/>
      <c r="E32" s="1"/>
      <c r="F32" s="4"/>
      <c r="G32" s="4"/>
      <c r="H32" s="4"/>
      <c r="I32" s="4"/>
      <c r="J32" s="4"/>
      <c r="K32" s="1"/>
      <c r="L32" s="1"/>
      <c r="M32" s="54"/>
      <c r="N32" s="54"/>
      <c r="O32" s="54"/>
      <c r="P32" s="54"/>
      <c r="Q32" s="54"/>
      <c r="R32" s="13"/>
      <c r="S32" s="13"/>
    </row>
    <row x14ac:dyDescent="0.25" r="33" customHeight="1" ht="18.75">
      <c r="A33" s="1"/>
      <c r="B33" s="2"/>
      <c r="C33" s="3"/>
      <c r="D33" s="3"/>
      <c r="E33" s="1"/>
      <c r="F33" s="4"/>
      <c r="G33" s="4"/>
      <c r="H33" s="4"/>
      <c r="I33" s="4"/>
      <c r="J33" s="4"/>
      <c r="K33" s="1"/>
      <c r="L33" s="1"/>
      <c r="M33" s="54"/>
      <c r="N33" s="54"/>
      <c r="O33" s="54"/>
      <c r="P33" s="54"/>
      <c r="Q33" s="54"/>
      <c r="R33" s="13"/>
      <c r="S33" s="13"/>
    </row>
    <row x14ac:dyDescent="0.25" r="34" customHeight="1" ht="18.75">
      <c r="A34" s="1"/>
      <c r="B34" s="2"/>
      <c r="C34" s="3"/>
      <c r="D34" s="3"/>
      <c r="E34" s="1"/>
      <c r="F34" s="4"/>
      <c r="G34" s="4"/>
      <c r="H34" s="4"/>
      <c r="I34" s="4"/>
      <c r="J34" s="4"/>
      <c r="K34" s="1"/>
      <c r="L34" s="1"/>
      <c r="M34" s="54"/>
      <c r="N34" s="54"/>
      <c r="O34" s="54"/>
      <c r="P34" s="54"/>
      <c r="Q34" s="54"/>
      <c r="R34" s="13"/>
      <c r="S34" s="13"/>
    </row>
    <row x14ac:dyDescent="0.25" r="35" customHeight="1" ht="18.75">
      <c r="A35" s="1"/>
      <c r="B35" s="2"/>
      <c r="C35" s="3"/>
      <c r="D35" s="3"/>
      <c r="E35" s="1"/>
      <c r="F35" s="4"/>
      <c r="G35" s="4"/>
      <c r="H35" s="4"/>
      <c r="I35" s="4"/>
      <c r="J35" s="4"/>
      <c r="K35" s="1"/>
      <c r="L35" s="1"/>
      <c r="M35" s="54"/>
      <c r="N35" s="54"/>
      <c r="O35" s="54"/>
      <c r="P35" s="54"/>
      <c r="Q35" s="54"/>
      <c r="R35" s="13"/>
      <c r="S35" s="13"/>
    </row>
    <row x14ac:dyDescent="0.25" r="36" customHeight="1" ht="18.75">
      <c r="A36" s="1"/>
      <c r="B36" s="2"/>
      <c r="C36" s="3"/>
      <c r="D36" s="3"/>
      <c r="E36" s="1"/>
      <c r="F36" s="4"/>
      <c r="G36" s="4"/>
      <c r="H36" s="4"/>
      <c r="I36" s="4"/>
      <c r="J36" s="4"/>
      <c r="K36" s="1"/>
      <c r="L36" s="1"/>
      <c r="M36" s="54"/>
      <c r="N36" s="54"/>
      <c r="O36" s="54"/>
      <c r="P36" s="54"/>
      <c r="Q36" s="54"/>
      <c r="R36" s="13"/>
      <c r="S36" s="13"/>
    </row>
    <row x14ac:dyDescent="0.25" r="37" customHeight="1" ht="18.75">
      <c r="A37" s="1"/>
      <c r="B37" s="2"/>
      <c r="C37" s="3"/>
      <c r="D37" s="3"/>
      <c r="E37" s="1"/>
      <c r="F37" s="4"/>
      <c r="G37" s="4"/>
      <c r="H37" s="4"/>
      <c r="I37" s="4"/>
      <c r="J37" s="4"/>
      <c r="K37" s="1"/>
      <c r="L37" s="1"/>
      <c r="M37" s="54"/>
      <c r="N37" s="54"/>
      <c r="O37" s="54"/>
      <c r="P37" s="54"/>
      <c r="Q37" s="54"/>
      <c r="R37" s="13"/>
      <c r="S37" s="13"/>
    </row>
    <row x14ac:dyDescent="0.25" r="38" customHeight="1" ht="18.75">
      <c r="A38" s="1"/>
      <c r="B38" s="2"/>
      <c r="C38" s="3"/>
      <c r="D38" s="3"/>
      <c r="E38" s="1"/>
      <c r="F38" s="4"/>
      <c r="G38" s="4"/>
      <c r="H38" s="4"/>
      <c r="I38" s="4"/>
      <c r="J38" s="4"/>
      <c r="K38" s="1"/>
      <c r="L38" s="1"/>
      <c r="M38" s="54"/>
      <c r="N38" s="54"/>
      <c r="O38" s="54"/>
      <c r="P38" s="54"/>
      <c r="Q38" s="54"/>
      <c r="R38" s="13"/>
      <c r="S38" s="13"/>
    </row>
    <row x14ac:dyDescent="0.25" r="39" customHeight="1" ht="18.75">
      <c r="A39" s="1"/>
      <c r="B39" s="2"/>
      <c r="C39" s="3"/>
      <c r="D39" s="3"/>
      <c r="E39" s="1"/>
      <c r="F39" s="4"/>
      <c r="G39" s="4"/>
      <c r="H39" s="4"/>
      <c r="I39" s="4"/>
      <c r="J39" s="4"/>
      <c r="K39" s="1"/>
      <c r="L39" s="1"/>
      <c r="M39" s="54"/>
      <c r="N39" s="54"/>
      <c r="O39" s="54"/>
      <c r="P39" s="54"/>
      <c r="Q39" s="54"/>
      <c r="R39" s="13"/>
      <c r="S39" s="13"/>
    </row>
    <row x14ac:dyDescent="0.25" r="40" customHeight="1" ht="18.75">
      <c r="A40" s="1"/>
      <c r="B40" s="2"/>
      <c r="C40" s="3"/>
      <c r="D40" s="3"/>
      <c r="E40" s="1"/>
      <c r="F40" s="4"/>
      <c r="G40" s="4"/>
      <c r="H40" s="4"/>
      <c r="I40" s="4"/>
      <c r="J40" s="4"/>
      <c r="K40" s="1"/>
      <c r="L40" s="1"/>
      <c r="M40" s="54"/>
      <c r="N40" s="54"/>
      <c r="O40" s="54"/>
      <c r="P40" s="54"/>
      <c r="Q40" s="54"/>
      <c r="R40" s="13"/>
      <c r="S40" s="13"/>
    </row>
    <row x14ac:dyDescent="0.25" r="41" customHeight="1" ht="18.75">
      <c r="A41" s="1"/>
      <c r="B41" s="2"/>
      <c r="C41" s="3"/>
      <c r="D41" s="3"/>
      <c r="E41" s="1"/>
      <c r="F41" s="4"/>
      <c r="G41" s="4"/>
      <c r="H41" s="4"/>
      <c r="I41" s="4"/>
      <c r="J41" s="4"/>
      <c r="K41" s="1"/>
      <c r="L41" s="1"/>
      <c r="M41" s="54"/>
      <c r="N41" s="54"/>
      <c r="O41" s="54"/>
      <c r="P41" s="54"/>
      <c r="Q41" s="54"/>
      <c r="R41" s="13"/>
      <c r="S41" s="13"/>
    </row>
    <row x14ac:dyDescent="0.25" r="42" customHeight="1" ht="18.75">
      <c r="A42" s="1"/>
      <c r="B42" s="2"/>
      <c r="C42" s="3"/>
      <c r="D42" s="3"/>
      <c r="E42" s="1"/>
      <c r="F42" s="4"/>
      <c r="G42" s="4"/>
      <c r="H42" s="4"/>
      <c r="I42" s="4"/>
      <c r="J42" s="4"/>
      <c r="K42" s="1"/>
      <c r="L42" s="1"/>
      <c r="M42" s="54"/>
      <c r="N42" s="54"/>
      <c r="O42" s="54"/>
      <c r="P42" s="54"/>
      <c r="Q42" s="54"/>
      <c r="R42" s="13"/>
      <c r="S42" s="13"/>
    </row>
    <row x14ac:dyDescent="0.25" r="43" customHeight="1" ht="18.75">
      <c r="A43" s="1"/>
      <c r="B43" s="2"/>
      <c r="C43" s="3"/>
      <c r="D43" s="3"/>
      <c r="E43" s="1"/>
      <c r="F43" s="4"/>
      <c r="G43" s="4"/>
      <c r="H43" s="4"/>
      <c r="I43" s="4"/>
      <c r="J43" s="4"/>
      <c r="K43" s="1"/>
      <c r="L43" s="1"/>
      <c r="M43" s="54"/>
      <c r="N43" s="54"/>
      <c r="O43" s="54"/>
      <c r="P43" s="54"/>
      <c r="Q43" s="54"/>
      <c r="R43" s="13"/>
      <c r="S43" s="13"/>
    </row>
    <row x14ac:dyDescent="0.25" r="44" customHeight="1" ht="18.75">
      <c r="A44" s="1"/>
      <c r="B44" s="2"/>
      <c r="C44" s="3"/>
      <c r="D44" s="3"/>
      <c r="E44" s="1"/>
      <c r="F44" s="4"/>
      <c r="G44" s="4"/>
      <c r="H44" s="4"/>
      <c r="I44" s="4"/>
      <c r="J44" s="4"/>
      <c r="K44" s="1"/>
      <c r="L44" s="1"/>
      <c r="M44" s="54"/>
      <c r="N44" s="54"/>
      <c r="O44" s="54"/>
      <c r="P44" s="54"/>
      <c r="Q44" s="54"/>
      <c r="R44" s="13"/>
      <c r="S44" s="13"/>
    </row>
    <row x14ac:dyDescent="0.25" r="45" customHeight="1" ht="18.75">
      <c r="A45" s="1"/>
      <c r="B45" s="2"/>
      <c r="C45" s="3"/>
      <c r="D45" s="3"/>
      <c r="E45" s="1"/>
      <c r="F45" s="4"/>
      <c r="G45" s="4"/>
      <c r="H45" s="4"/>
      <c r="I45" s="4"/>
      <c r="J45" s="4"/>
      <c r="K45" s="1"/>
      <c r="L45" s="1"/>
      <c r="M45" s="54"/>
      <c r="N45" s="54"/>
      <c r="O45" s="54"/>
      <c r="P45" s="54"/>
      <c r="Q45" s="54"/>
      <c r="R45" s="13"/>
      <c r="S45" s="13"/>
    </row>
  </sheetData>
  <mergeCells count="5">
    <mergeCell ref="A2:L2"/>
    <mergeCell ref="E4:J4"/>
    <mergeCell ref="F8:L8"/>
    <mergeCell ref="M8:S8"/>
    <mergeCell ref="E21:E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Introduction</vt:lpstr>
      <vt:lpstr>Product backlog</vt:lpstr>
      <vt:lpstr>Sprint 1</vt:lpstr>
      <vt:lpstr>Sprint 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2025-03-29T17:34:49.000Z</dcterms:created>
  <dcterms:modified xsi:type="dcterms:W3CDTF">2025-03-29T17:34:49.000Z</dcterms:modified>
</cp:coreProperties>
</file>