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arolineB\Documents\NUIG\PhD\DATA\data_analysis\R\FinalData\"/>
    </mc:Choice>
  </mc:AlternateContent>
  <xr:revisionPtr revIDLastSave="0" documentId="13_ncr:1_{408ED261-3F4F-42FF-9296-56C94E8E83FD}" xr6:coauthVersionLast="47" xr6:coauthVersionMax="47" xr10:uidLastSave="{00000000-0000-0000-0000-000000000000}"/>
  <bookViews>
    <workbookView xWindow="19090" yWindow="-110" windowWidth="38620" windowHeight="21220" xr2:uid="{59F60BED-B21E-4E71-91BE-705BE14754DF}"/>
  </bookViews>
  <sheets>
    <sheet name="PreSurvey" sheetId="6" r:id="rId1"/>
    <sheet name="Quiz1" sheetId="1" r:id="rId2"/>
    <sheet name="Quiz2" sheetId="3" r:id="rId3"/>
    <sheet name="ST_Sim_Useful" sheetId="27" r:id="rId4"/>
  </sheets>
  <definedNames>
    <definedName name="_xlnm._FilterDatabase" localSheetId="0" hidden="1">PreSurvey!$A$1:$T$107</definedName>
    <definedName name="_xlnm._FilterDatabase" localSheetId="1" hidden="1">Quiz1!$A$1:$AD$107</definedName>
    <definedName name="_xlnm._FilterDatabase" localSheetId="2" hidden="1">Quiz2!$A$1:$X$107</definedName>
    <definedName name="_xlnm._FilterDatabase" localSheetId="3" hidden="1">ST_Sim_Useful!$A$1:$F$79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3" l="1"/>
  <c r="Q105" i="3" l="1"/>
  <c r="Q71" i="3" l="1"/>
  <c r="T11" i="3"/>
  <c r="T104" i="3"/>
  <c r="T43" i="3"/>
  <c r="T64" i="3"/>
  <c r="T39" i="3"/>
  <c r="T78" i="3"/>
  <c r="T98" i="3"/>
  <c r="T19" i="3"/>
  <c r="T6" i="3"/>
  <c r="T32" i="3"/>
  <c r="X42" i="3" l="1"/>
  <c r="W42" i="3"/>
  <c r="V42" i="3"/>
  <c r="U42" i="3"/>
  <c r="T42" i="3"/>
  <c r="Q42" i="3"/>
  <c r="X8" i="3"/>
  <c r="W8" i="3"/>
  <c r="V8" i="3"/>
  <c r="U8" i="3"/>
  <c r="T8" i="3"/>
  <c r="Q8" i="3"/>
  <c r="X18" i="3"/>
  <c r="W18" i="3"/>
  <c r="V18" i="3"/>
  <c r="U18" i="3"/>
  <c r="T18" i="3"/>
  <c r="Q18" i="3"/>
  <c r="X25" i="3"/>
  <c r="W25" i="3"/>
  <c r="V25" i="3"/>
  <c r="U25" i="3"/>
  <c r="T25" i="3"/>
  <c r="Q25" i="3"/>
  <c r="X53" i="3"/>
  <c r="W53" i="3"/>
  <c r="V53" i="3"/>
  <c r="U53" i="3"/>
  <c r="T53" i="3"/>
  <c r="Q53" i="3"/>
  <c r="X106" i="3"/>
  <c r="W106" i="3"/>
  <c r="V106" i="3"/>
  <c r="U106" i="3"/>
  <c r="T106" i="3"/>
  <c r="Q106" i="3"/>
  <c r="X52" i="3"/>
  <c r="W52" i="3"/>
  <c r="V52" i="3"/>
  <c r="U52" i="3"/>
  <c r="T52" i="3"/>
  <c r="Q52" i="3"/>
  <c r="X12" i="3"/>
  <c r="W12" i="3"/>
  <c r="V12" i="3"/>
  <c r="U12" i="3"/>
  <c r="T12" i="3"/>
  <c r="Q12" i="3"/>
  <c r="X33" i="3"/>
  <c r="W33" i="3"/>
  <c r="V33" i="3"/>
  <c r="U33" i="3"/>
  <c r="T33" i="3"/>
  <c r="Q33" i="3"/>
  <c r="X17" i="3"/>
  <c r="W17" i="3"/>
  <c r="V17" i="3"/>
  <c r="U17" i="3"/>
  <c r="T17" i="3"/>
  <c r="Q17" i="3"/>
  <c r="X74" i="3"/>
  <c r="W74" i="3"/>
  <c r="V74" i="3"/>
  <c r="U74" i="3"/>
  <c r="T74" i="3"/>
  <c r="Q74" i="3"/>
  <c r="X85" i="3"/>
  <c r="W85" i="3"/>
  <c r="V85" i="3"/>
  <c r="U85" i="3"/>
  <c r="T85" i="3"/>
  <c r="Q85" i="3"/>
  <c r="X68" i="3"/>
  <c r="W68" i="3"/>
  <c r="V68" i="3"/>
  <c r="U68" i="3"/>
  <c r="T68" i="3"/>
  <c r="Q68" i="3"/>
  <c r="X101" i="3"/>
  <c r="W101" i="3"/>
  <c r="V101" i="3"/>
  <c r="U101" i="3"/>
  <c r="T101" i="3"/>
  <c r="Q101" i="3"/>
  <c r="X51" i="3"/>
  <c r="W51" i="3"/>
  <c r="V51" i="3"/>
  <c r="U51" i="3"/>
  <c r="T51" i="3"/>
  <c r="Q51" i="3"/>
  <c r="X31" i="3"/>
  <c r="W31" i="3"/>
  <c r="V31" i="3"/>
  <c r="U31" i="3"/>
  <c r="T31" i="3"/>
  <c r="Q31" i="3"/>
  <c r="X79" i="3"/>
  <c r="W79" i="3"/>
  <c r="V79" i="3"/>
  <c r="U79" i="3"/>
  <c r="T79" i="3"/>
  <c r="Q79" i="3"/>
  <c r="X37" i="3"/>
  <c r="W37" i="3"/>
  <c r="V37" i="3"/>
  <c r="U37" i="3"/>
  <c r="T37" i="3"/>
  <c r="Q37" i="3"/>
  <c r="X87" i="3"/>
  <c r="W87" i="3"/>
  <c r="V87" i="3"/>
  <c r="U87" i="3"/>
  <c r="T87" i="3"/>
  <c r="Q87" i="3"/>
  <c r="X86" i="3"/>
  <c r="W86" i="3"/>
  <c r="V86" i="3"/>
  <c r="U86" i="3"/>
  <c r="T86" i="3"/>
  <c r="Q86" i="3"/>
  <c r="X23" i="3"/>
  <c r="W23" i="3"/>
  <c r="V23" i="3"/>
  <c r="U23" i="3"/>
  <c r="T23" i="3"/>
  <c r="Q23" i="3"/>
  <c r="X40" i="3"/>
  <c r="W40" i="3"/>
  <c r="V40" i="3"/>
  <c r="U40" i="3"/>
  <c r="T40" i="3"/>
  <c r="Q40" i="3"/>
  <c r="X61" i="3"/>
  <c r="W61" i="3"/>
  <c r="V61" i="3"/>
  <c r="U61" i="3"/>
  <c r="T61" i="3"/>
  <c r="Q61" i="3"/>
  <c r="X50" i="3"/>
  <c r="W50" i="3"/>
  <c r="V50" i="3"/>
  <c r="U50" i="3"/>
  <c r="T50" i="3"/>
  <c r="Q50" i="3"/>
  <c r="X76" i="3"/>
  <c r="W76" i="3"/>
  <c r="V76" i="3"/>
  <c r="U76" i="3"/>
  <c r="T76" i="3"/>
  <c r="Q76" i="3"/>
  <c r="X16" i="3"/>
  <c r="W16" i="3"/>
  <c r="V16" i="3"/>
  <c r="U16" i="3"/>
  <c r="T16" i="3"/>
  <c r="Q16" i="3"/>
  <c r="X20" i="3"/>
  <c r="W20" i="3"/>
  <c r="V20" i="3"/>
  <c r="U20" i="3"/>
  <c r="T20" i="3"/>
  <c r="Q20" i="3"/>
  <c r="X99" i="3"/>
  <c r="W99" i="3"/>
  <c r="V99" i="3"/>
  <c r="U99" i="3"/>
  <c r="T99" i="3"/>
  <c r="Q99" i="3"/>
  <c r="X57" i="3"/>
  <c r="W57" i="3"/>
  <c r="V57" i="3"/>
  <c r="U57" i="3"/>
  <c r="T57" i="3"/>
  <c r="Q57" i="3"/>
  <c r="X63" i="3"/>
  <c r="W63" i="3"/>
  <c r="V63" i="3"/>
  <c r="U63" i="3"/>
  <c r="T63" i="3"/>
  <c r="Q63" i="3"/>
  <c r="X27" i="3"/>
  <c r="W27" i="3"/>
  <c r="V27" i="3"/>
  <c r="U27" i="3"/>
  <c r="T27" i="3"/>
  <c r="Q27" i="3"/>
  <c r="X26" i="3"/>
  <c r="W26" i="3"/>
  <c r="V26" i="3"/>
  <c r="U26" i="3"/>
  <c r="T26" i="3"/>
  <c r="Q26" i="3"/>
  <c r="X70" i="3"/>
  <c r="W70" i="3"/>
  <c r="V70" i="3"/>
  <c r="U70" i="3"/>
  <c r="T70" i="3"/>
  <c r="Q70" i="3"/>
  <c r="X93" i="3"/>
  <c r="W93" i="3"/>
  <c r="V93" i="3"/>
  <c r="U93" i="3"/>
  <c r="T93" i="3"/>
  <c r="Q93" i="3"/>
  <c r="X69" i="3"/>
  <c r="W69" i="3"/>
  <c r="V69" i="3"/>
  <c r="U69" i="3"/>
  <c r="T69" i="3"/>
  <c r="Q69" i="3"/>
  <c r="X65" i="3"/>
  <c r="W65" i="3"/>
  <c r="V65" i="3"/>
  <c r="U65" i="3"/>
  <c r="T65" i="3"/>
  <c r="Q65" i="3"/>
  <c r="X35" i="3"/>
  <c r="W35" i="3"/>
  <c r="V35" i="3"/>
  <c r="U35" i="3"/>
  <c r="T35" i="3"/>
  <c r="Q35" i="3"/>
  <c r="X14" i="3"/>
  <c r="W14" i="3"/>
  <c r="V14" i="3"/>
  <c r="U14" i="3"/>
  <c r="T14" i="3"/>
  <c r="Q14" i="3"/>
  <c r="X47" i="3"/>
  <c r="W47" i="3"/>
  <c r="V47" i="3"/>
  <c r="U47" i="3"/>
  <c r="T47" i="3"/>
  <c r="Q47" i="3"/>
  <c r="X34" i="3"/>
  <c r="W34" i="3"/>
  <c r="V34" i="3"/>
  <c r="U34" i="3"/>
  <c r="T34" i="3"/>
  <c r="Q34" i="3"/>
  <c r="X75" i="3"/>
  <c r="W75" i="3"/>
  <c r="V75" i="3"/>
  <c r="U75" i="3"/>
  <c r="T75" i="3"/>
  <c r="Q75" i="3"/>
  <c r="X90" i="3"/>
  <c r="W90" i="3"/>
  <c r="V90" i="3"/>
  <c r="U90" i="3"/>
  <c r="T90" i="3"/>
  <c r="Q90" i="3"/>
  <c r="X95" i="3"/>
  <c r="W95" i="3"/>
  <c r="V95" i="3"/>
  <c r="U95" i="3"/>
  <c r="T95" i="3"/>
  <c r="Q95" i="3"/>
  <c r="X41" i="3"/>
  <c r="W41" i="3"/>
  <c r="V41" i="3"/>
  <c r="U41" i="3"/>
  <c r="T41" i="3"/>
  <c r="Q41" i="3"/>
  <c r="X9" i="3"/>
  <c r="W9" i="3"/>
  <c r="V9" i="3"/>
  <c r="U9" i="3"/>
  <c r="Q9" i="3"/>
  <c r="X28" i="3"/>
  <c r="W28" i="3"/>
  <c r="V28" i="3"/>
  <c r="U28" i="3"/>
  <c r="T28" i="3"/>
  <c r="Q28" i="3"/>
  <c r="X59" i="3"/>
  <c r="W59" i="3"/>
  <c r="V59" i="3"/>
  <c r="U59" i="3"/>
  <c r="T59" i="3"/>
  <c r="Q59" i="3"/>
  <c r="X48" i="3"/>
  <c r="W48" i="3"/>
  <c r="V48" i="3"/>
  <c r="U48" i="3"/>
  <c r="T48" i="3"/>
  <c r="Q48" i="3"/>
  <c r="X24" i="3"/>
  <c r="W24" i="3"/>
  <c r="V24" i="3"/>
  <c r="U24" i="3"/>
  <c r="T24" i="3"/>
  <c r="Q24" i="3"/>
  <c r="X67" i="3"/>
  <c r="W67" i="3"/>
  <c r="V67" i="3"/>
  <c r="U67" i="3"/>
  <c r="T67" i="3"/>
  <c r="Q67" i="3"/>
  <c r="X55" i="3"/>
  <c r="W55" i="3"/>
  <c r="V55" i="3"/>
  <c r="U55" i="3"/>
  <c r="T55" i="3"/>
  <c r="Q55" i="3"/>
  <c r="X22" i="3"/>
  <c r="W22" i="3"/>
  <c r="V22" i="3"/>
  <c r="U22" i="3"/>
  <c r="T22" i="3"/>
  <c r="Q22" i="3"/>
  <c r="X46" i="3"/>
  <c r="W46" i="3"/>
  <c r="V46" i="3"/>
  <c r="U46" i="3"/>
  <c r="T46" i="3"/>
  <c r="Q46" i="3"/>
  <c r="X54" i="3"/>
  <c r="W54" i="3"/>
  <c r="V54" i="3"/>
  <c r="U54" i="3"/>
  <c r="T54" i="3"/>
  <c r="Q54" i="3"/>
  <c r="X45" i="3"/>
  <c r="W45" i="3"/>
  <c r="V45" i="3"/>
  <c r="U45" i="3"/>
  <c r="T45" i="3"/>
  <c r="Q45" i="3"/>
  <c r="X83" i="3"/>
  <c r="W83" i="3"/>
  <c r="V83" i="3"/>
  <c r="U83" i="3"/>
  <c r="T83" i="3"/>
  <c r="Q83" i="3"/>
  <c r="X92" i="3"/>
  <c r="W92" i="3"/>
  <c r="V92" i="3"/>
  <c r="U92" i="3"/>
  <c r="T92" i="3"/>
  <c r="Q92" i="3"/>
  <c r="X97" i="3"/>
  <c r="W97" i="3"/>
  <c r="V97" i="3"/>
  <c r="U97" i="3"/>
  <c r="T97" i="3"/>
  <c r="Q97" i="3"/>
  <c r="X49" i="3"/>
  <c r="W49" i="3"/>
  <c r="V49" i="3"/>
  <c r="U49" i="3"/>
  <c r="T49" i="3"/>
  <c r="Q49" i="3"/>
  <c r="X30" i="3"/>
  <c r="W30" i="3"/>
  <c r="V30" i="3"/>
  <c r="U30" i="3"/>
  <c r="T30" i="3"/>
  <c r="Q30" i="3"/>
  <c r="X38" i="3"/>
  <c r="W38" i="3"/>
  <c r="V38" i="3"/>
  <c r="U38" i="3"/>
  <c r="T38" i="3"/>
  <c r="Q38" i="3"/>
  <c r="X91" i="3"/>
  <c r="W91" i="3"/>
  <c r="V91" i="3"/>
  <c r="U91" i="3"/>
  <c r="T91" i="3"/>
  <c r="Q91" i="3"/>
  <c r="X96" i="3"/>
  <c r="W96" i="3"/>
  <c r="V96" i="3"/>
  <c r="U96" i="3"/>
  <c r="T96" i="3"/>
  <c r="Q96" i="3"/>
  <c r="X10" i="3"/>
  <c r="W10" i="3"/>
  <c r="V10" i="3"/>
  <c r="U10" i="3"/>
  <c r="T10" i="3"/>
  <c r="Q10" i="3"/>
  <c r="X73" i="3"/>
  <c r="W73" i="3"/>
  <c r="V73" i="3"/>
  <c r="U73" i="3"/>
  <c r="T73" i="3"/>
  <c r="Q73" i="3"/>
  <c r="X84" i="3"/>
  <c r="W84" i="3"/>
  <c r="V84" i="3"/>
  <c r="U84" i="3"/>
  <c r="T84" i="3"/>
  <c r="Q84" i="3"/>
  <c r="X72" i="3"/>
  <c r="W72" i="3"/>
  <c r="V72" i="3"/>
  <c r="U72" i="3"/>
  <c r="T72" i="3"/>
  <c r="Q72" i="3"/>
  <c r="X60" i="3"/>
  <c r="W60" i="3"/>
  <c r="V60" i="3"/>
  <c r="U60" i="3"/>
  <c r="T60" i="3"/>
  <c r="Q60" i="3"/>
  <c r="X15" i="3"/>
  <c r="W15" i="3"/>
  <c r="V15" i="3"/>
  <c r="U15" i="3"/>
  <c r="T15" i="3"/>
  <c r="Q15" i="3"/>
  <c r="X105" i="3"/>
  <c r="W105" i="3"/>
  <c r="V105" i="3"/>
  <c r="U105" i="3"/>
  <c r="T105" i="3"/>
  <c r="X89" i="3"/>
  <c r="W89" i="3"/>
  <c r="V89" i="3"/>
  <c r="U89" i="3"/>
  <c r="T89" i="3"/>
  <c r="Q89" i="3"/>
  <c r="X102" i="3"/>
  <c r="W102" i="3"/>
  <c r="V102" i="3"/>
  <c r="U102" i="3"/>
  <c r="T102" i="3"/>
  <c r="Q102" i="3"/>
  <c r="X80" i="3"/>
  <c r="W80" i="3"/>
  <c r="V80" i="3"/>
  <c r="U80" i="3"/>
  <c r="T80" i="3"/>
  <c r="Q80" i="3"/>
  <c r="X100" i="3"/>
  <c r="W100" i="3"/>
  <c r="V100" i="3"/>
  <c r="U100" i="3"/>
  <c r="T100" i="3"/>
  <c r="Q100" i="3"/>
  <c r="X7" i="3"/>
  <c r="W7" i="3"/>
  <c r="V7" i="3"/>
  <c r="U7" i="3"/>
  <c r="T7" i="3"/>
  <c r="Q7" i="3"/>
  <c r="X66" i="3"/>
  <c r="W66" i="3"/>
  <c r="V66" i="3"/>
  <c r="U66" i="3"/>
  <c r="T66" i="3"/>
  <c r="Q66" i="3"/>
  <c r="X77" i="3"/>
  <c r="W77" i="3"/>
  <c r="V77" i="3"/>
  <c r="U77" i="3"/>
  <c r="T77" i="3"/>
  <c r="Q77" i="3"/>
  <c r="X4" i="3"/>
  <c r="W4" i="3"/>
  <c r="V4" i="3"/>
  <c r="U4" i="3"/>
  <c r="T4" i="3"/>
  <c r="Q4" i="3"/>
  <c r="X107" i="3"/>
  <c r="W107" i="3"/>
  <c r="V107" i="3"/>
  <c r="U107" i="3"/>
  <c r="T107" i="3"/>
  <c r="Q107" i="3"/>
  <c r="X103" i="3"/>
  <c r="W103" i="3"/>
  <c r="V103" i="3"/>
  <c r="U103" i="3"/>
  <c r="T103" i="3"/>
  <c r="Q103" i="3"/>
  <c r="X36" i="3"/>
  <c r="W36" i="3"/>
  <c r="V36" i="3"/>
  <c r="U36" i="3"/>
  <c r="T36" i="3"/>
  <c r="Q36" i="3"/>
  <c r="X56" i="3"/>
  <c r="W56" i="3"/>
  <c r="V56" i="3"/>
  <c r="U56" i="3"/>
  <c r="T56" i="3"/>
  <c r="Q56" i="3"/>
  <c r="X82" i="3"/>
  <c r="W82" i="3"/>
  <c r="V82" i="3"/>
  <c r="U82" i="3"/>
  <c r="T82" i="3"/>
  <c r="Q82" i="3"/>
  <c r="X21" i="3"/>
  <c r="W21" i="3"/>
  <c r="V21" i="3"/>
  <c r="U21" i="3"/>
  <c r="T21" i="3"/>
  <c r="Q21" i="3"/>
  <c r="X44" i="3"/>
  <c r="W44" i="3"/>
  <c r="V44" i="3"/>
  <c r="U44" i="3"/>
  <c r="T44" i="3"/>
  <c r="Q44" i="3"/>
  <c r="X29" i="3"/>
  <c r="W29" i="3"/>
  <c r="V29" i="3"/>
  <c r="U29" i="3"/>
  <c r="T29" i="3"/>
  <c r="Q29" i="3"/>
  <c r="X81" i="3"/>
  <c r="W81" i="3"/>
  <c r="V81" i="3"/>
  <c r="U81" i="3"/>
  <c r="T81" i="3"/>
  <c r="Q81" i="3"/>
  <c r="X58" i="3"/>
  <c r="W58" i="3"/>
  <c r="V58" i="3"/>
  <c r="U58" i="3"/>
  <c r="T58" i="3"/>
  <c r="Q58" i="3"/>
  <c r="X62" i="3"/>
  <c r="W62" i="3"/>
  <c r="V62" i="3"/>
  <c r="U62" i="3"/>
  <c r="T62" i="3"/>
  <c r="Q62" i="3"/>
  <c r="X13" i="3"/>
  <c r="W13" i="3"/>
  <c r="V13" i="3"/>
  <c r="U13" i="3"/>
  <c r="T13" i="3"/>
  <c r="Q13" i="3"/>
  <c r="X3" i="3"/>
  <c r="W3" i="3"/>
  <c r="V3" i="3"/>
  <c r="U3" i="3"/>
  <c r="T3" i="3"/>
  <c r="Q3" i="3"/>
  <c r="X94" i="3"/>
  <c r="W94" i="3"/>
  <c r="V94" i="3"/>
  <c r="U94" i="3"/>
  <c r="T94" i="3"/>
  <c r="Q94" i="3"/>
  <c r="X5" i="3"/>
  <c r="W5" i="3"/>
  <c r="V5" i="3"/>
  <c r="U5" i="3"/>
  <c r="T5" i="3"/>
  <c r="Q5" i="3"/>
  <c r="X2" i="3"/>
  <c r="W2" i="3"/>
  <c r="V2" i="3"/>
  <c r="U2" i="3"/>
  <c r="T2" i="3"/>
  <c r="Q2" i="3"/>
  <c r="X71" i="3"/>
  <c r="W71" i="3"/>
  <c r="V71" i="3"/>
  <c r="U71" i="3"/>
  <c r="T71" i="3"/>
  <c r="X88" i="3"/>
  <c r="W88" i="3"/>
  <c r="V88" i="3"/>
  <c r="U88" i="3"/>
  <c r="T88" i="3"/>
  <c r="Q88" i="3"/>
  <c r="X6" i="3"/>
  <c r="W6" i="3"/>
  <c r="V6" i="3"/>
  <c r="U6" i="3"/>
  <c r="Q6" i="3"/>
  <c r="X19" i="3"/>
  <c r="W19" i="3"/>
  <c r="V19" i="3"/>
  <c r="U19" i="3"/>
  <c r="Q19" i="3"/>
  <c r="X98" i="3"/>
  <c r="W98" i="3"/>
  <c r="V98" i="3"/>
  <c r="U98" i="3"/>
  <c r="Q98" i="3"/>
  <c r="X78" i="3"/>
  <c r="W78" i="3"/>
  <c r="V78" i="3"/>
  <c r="U78" i="3"/>
  <c r="Q78" i="3"/>
  <c r="X39" i="3"/>
  <c r="W39" i="3"/>
  <c r="V39" i="3"/>
  <c r="U39" i="3"/>
  <c r="Q39" i="3"/>
  <c r="X64" i="3"/>
  <c r="W64" i="3"/>
  <c r="V64" i="3"/>
  <c r="U64" i="3"/>
  <c r="Q64" i="3"/>
  <c r="X43" i="3"/>
  <c r="W43" i="3"/>
  <c r="V43" i="3"/>
  <c r="U43" i="3"/>
  <c r="Q43" i="3"/>
  <c r="X104" i="3"/>
  <c r="W104" i="3"/>
  <c r="V104" i="3"/>
  <c r="U104" i="3"/>
  <c r="Q104" i="3"/>
  <c r="X11" i="3"/>
  <c r="W11" i="3"/>
  <c r="V11" i="3"/>
  <c r="U11" i="3"/>
  <c r="Q11" i="3"/>
  <c r="X32" i="3"/>
  <c r="W32" i="3"/>
  <c r="V32" i="3"/>
  <c r="U32" i="3"/>
  <c r="Q32" i="3"/>
  <c r="AD71" i="1"/>
  <c r="AC71" i="1"/>
  <c r="AB71" i="1"/>
  <c r="AA71" i="1"/>
  <c r="Z71" i="1"/>
  <c r="Y71" i="1"/>
  <c r="U71" i="1"/>
  <c r="AD42" i="1"/>
  <c r="AC42" i="1"/>
  <c r="AB42" i="1"/>
  <c r="AA42" i="1"/>
  <c r="Z42" i="1"/>
  <c r="Y42" i="1"/>
  <c r="U42" i="1"/>
  <c r="AD8" i="1"/>
  <c r="AC8" i="1"/>
  <c r="AB8" i="1"/>
  <c r="AA8" i="1"/>
  <c r="Z8" i="1"/>
  <c r="Y8" i="1"/>
  <c r="U8" i="1"/>
  <c r="AD18" i="1"/>
  <c r="AC18" i="1"/>
  <c r="AB18" i="1"/>
  <c r="AA18" i="1"/>
  <c r="Z18" i="1"/>
  <c r="Y18" i="1"/>
  <c r="U18" i="1"/>
  <c r="AD25" i="1"/>
  <c r="AC25" i="1"/>
  <c r="AB25" i="1"/>
  <c r="AA25" i="1"/>
  <c r="Z25" i="1"/>
  <c r="Y25" i="1"/>
  <c r="U25" i="1"/>
  <c r="AD53" i="1"/>
  <c r="AC53" i="1"/>
  <c r="AB53" i="1"/>
  <c r="AA53" i="1"/>
  <c r="Z53" i="1"/>
  <c r="Y53" i="1"/>
  <c r="U53" i="1"/>
  <c r="AD106" i="1"/>
  <c r="AC106" i="1"/>
  <c r="AB106" i="1"/>
  <c r="AA106" i="1"/>
  <c r="Z106" i="1"/>
  <c r="Y106" i="1"/>
  <c r="U106" i="1"/>
  <c r="AD52" i="1"/>
  <c r="AC52" i="1"/>
  <c r="AB52" i="1"/>
  <c r="AA52" i="1"/>
  <c r="Z52" i="1"/>
  <c r="Y52" i="1"/>
  <c r="U52" i="1"/>
  <c r="AD12" i="1"/>
  <c r="AC12" i="1"/>
  <c r="AB12" i="1"/>
  <c r="AA12" i="1"/>
  <c r="Z12" i="1"/>
  <c r="Y12" i="1"/>
  <c r="U12" i="1"/>
  <c r="AD74" i="1"/>
  <c r="AC74" i="1"/>
  <c r="AB74" i="1"/>
  <c r="AA74" i="1"/>
  <c r="Z74" i="1"/>
  <c r="Y74" i="1"/>
  <c r="U74" i="1"/>
  <c r="AD17" i="1"/>
  <c r="AC17" i="1"/>
  <c r="AB17" i="1"/>
  <c r="AA17" i="1"/>
  <c r="Z17" i="1"/>
  <c r="Y17" i="1"/>
  <c r="U17" i="1"/>
  <c r="AD101" i="1"/>
  <c r="AC101" i="1"/>
  <c r="AB101" i="1"/>
  <c r="AA101" i="1"/>
  <c r="Z101" i="1"/>
  <c r="Y101" i="1"/>
  <c r="U101" i="1"/>
  <c r="AD85" i="1"/>
  <c r="AC85" i="1"/>
  <c r="AB85" i="1"/>
  <c r="AA85" i="1"/>
  <c r="Z85" i="1"/>
  <c r="Y85" i="1"/>
  <c r="U85" i="1"/>
  <c r="AD68" i="1"/>
  <c r="AC68" i="1"/>
  <c r="AB68" i="1"/>
  <c r="AA68" i="1"/>
  <c r="Z68" i="1"/>
  <c r="Y68" i="1"/>
  <c r="U68" i="1"/>
  <c r="AD51" i="1"/>
  <c r="AC51" i="1"/>
  <c r="AB51" i="1"/>
  <c r="AA51" i="1"/>
  <c r="Z51" i="1"/>
  <c r="Y51" i="1"/>
  <c r="U51" i="1"/>
  <c r="AD31" i="1"/>
  <c r="AC31" i="1"/>
  <c r="AB31" i="1"/>
  <c r="AA31" i="1"/>
  <c r="Z31" i="1"/>
  <c r="Y31" i="1"/>
  <c r="U31" i="1"/>
  <c r="AD79" i="1"/>
  <c r="AC79" i="1"/>
  <c r="AB79" i="1"/>
  <c r="AA79" i="1"/>
  <c r="Z79" i="1"/>
  <c r="Y79" i="1"/>
  <c r="U79" i="1"/>
  <c r="AD37" i="1"/>
  <c r="AC37" i="1"/>
  <c r="AB37" i="1"/>
  <c r="AA37" i="1"/>
  <c r="Z37" i="1"/>
  <c r="Y37" i="1"/>
  <c r="U37" i="1"/>
  <c r="AD33" i="1"/>
  <c r="AC33" i="1"/>
  <c r="AB33" i="1"/>
  <c r="AA33" i="1"/>
  <c r="Z33" i="1"/>
  <c r="Y33" i="1"/>
  <c r="U33" i="1"/>
  <c r="AD87" i="1"/>
  <c r="AC87" i="1"/>
  <c r="AB87" i="1"/>
  <c r="AA87" i="1"/>
  <c r="Z87" i="1"/>
  <c r="Y87" i="1"/>
  <c r="U87" i="1"/>
  <c r="AD40" i="1"/>
  <c r="AC40" i="1"/>
  <c r="AB40" i="1"/>
  <c r="AA40" i="1"/>
  <c r="Z40" i="1"/>
  <c r="Y40" i="1"/>
  <c r="U40" i="1"/>
  <c r="AD23" i="1"/>
  <c r="AC23" i="1"/>
  <c r="AB23" i="1"/>
  <c r="AA23" i="1"/>
  <c r="Z23" i="1"/>
  <c r="Y23" i="1"/>
  <c r="U23" i="1"/>
  <c r="AD86" i="1"/>
  <c r="AC86" i="1"/>
  <c r="AB86" i="1"/>
  <c r="AA86" i="1"/>
  <c r="Z86" i="1"/>
  <c r="Y86" i="1"/>
  <c r="U86" i="1"/>
  <c r="AD61" i="1"/>
  <c r="AC61" i="1"/>
  <c r="AB61" i="1"/>
  <c r="AA61" i="1"/>
  <c r="Z61" i="1"/>
  <c r="Y61" i="1"/>
  <c r="U61" i="1"/>
  <c r="AD50" i="1"/>
  <c r="AC50" i="1"/>
  <c r="AB50" i="1"/>
  <c r="AA50" i="1"/>
  <c r="Z50" i="1"/>
  <c r="Y50" i="1"/>
  <c r="U50" i="1"/>
  <c r="AD76" i="1"/>
  <c r="AC76" i="1"/>
  <c r="AB76" i="1"/>
  <c r="AA76" i="1"/>
  <c r="Z76" i="1"/>
  <c r="Y76" i="1"/>
  <c r="U76" i="1"/>
  <c r="AD20" i="1"/>
  <c r="AC20" i="1"/>
  <c r="AB20" i="1"/>
  <c r="AA20" i="1"/>
  <c r="Z20" i="1"/>
  <c r="Y20" i="1"/>
  <c r="U20" i="1"/>
  <c r="AD16" i="1"/>
  <c r="AC16" i="1"/>
  <c r="AB16" i="1"/>
  <c r="AA16" i="1"/>
  <c r="Z16" i="1"/>
  <c r="Y16" i="1"/>
  <c r="U16" i="1"/>
  <c r="AD99" i="1"/>
  <c r="AC99" i="1"/>
  <c r="AB99" i="1"/>
  <c r="AA99" i="1"/>
  <c r="Z99" i="1"/>
  <c r="Y99" i="1"/>
  <c r="U99" i="1"/>
  <c r="AD57" i="1"/>
  <c r="AC57" i="1"/>
  <c r="AB57" i="1"/>
  <c r="AA57" i="1"/>
  <c r="Z57" i="1"/>
  <c r="Y57" i="1"/>
  <c r="U57" i="1"/>
  <c r="AD63" i="1"/>
  <c r="AC63" i="1"/>
  <c r="AB63" i="1"/>
  <c r="AA63" i="1"/>
  <c r="Z63" i="1"/>
  <c r="Y63" i="1"/>
  <c r="U63" i="1"/>
  <c r="AD27" i="1"/>
  <c r="AC27" i="1"/>
  <c r="AB27" i="1"/>
  <c r="AA27" i="1"/>
  <c r="Z27" i="1"/>
  <c r="Y27" i="1"/>
  <c r="U27" i="1"/>
  <c r="AD26" i="1"/>
  <c r="AC26" i="1"/>
  <c r="AB26" i="1"/>
  <c r="AA26" i="1"/>
  <c r="Z26" i="1"/>
  <c r="Y26" i="1"/>
  <c r="U26" i="1"/>
  <c r="AD70" i="1"/>
  <c r="AC70" i="1"/>
  <c r="AB70" i="1"/>
  <c r="AA70" i="1"/>
  <c r="Z70" i="1"/>
  <c r="Y70" i="1"/>
  <c r="U70" i="1"/>
  <c r="AD93" i="1"/>
  <c r="AC93" i="1"/>
  <c r="AB93" i="1"/>
  <c r="AA93" i="1"/>
  <c r="Z93" i="1"/>
  <c r="Y93" i="1"/>
  <c r="U93" i="1"/>
  <c r="AD69" i="1"/>
  <c r="AC69" i="1"/>
  <c r="AB69" i="1"/>
  <c r="AA69" i="1"/>
  <c r="Z69" i="1"/>
  <c r="Y69" i="1"/>
  <c r="U69" i="1"/>
  <c r="AD65" i="1"/>
  <c r="AC65" i="1"/>
  <c r="AB65" i="1"/>
  <c r="AA65" i="1"/>
  <c r="Z65" i="1"/>
  <c r="Y65" i="1"/>
  <c r="U65" i="1"/>
  <c r="AD35" i="1"/>
  <c r="AC35" i="1"/>
  <c r="AB35" i="1"/>
  <c r="AA35" i="1"/>
  <c r="Z35" i="1"/>
  <c r="Y35" i="1"/>
  <c r="U35" i="1"/>
  <c r="AD14" i="1"/>
  <c r="AC14" i="1"/>
  <c r="AB14" i="1"/>
  <c r="AA14" i="1"/>
  <c r="Z14" i="1"/>
  <c r="Y14" i="1"/>
  <c r="U14" i="1"/>
  <c r="AD47" i="1"/>
  <c r="AC47" i="1"/>
  <c r="AB47" i="1"/>
  <c r="AA47" i="1"/>
  <c r="Z47" i="1"/>
  <c r="Y47" i="1"/>
  <c r="U47" i="1"/>
  <c r="AD34" i="1"/>
  <c r="AC34" i="1"/>
  <c r="AB34" i="1"/>
  <c r="AA34" i="1"/>
  <c r="Z34" i="1"/>
  <c r="Y34" i="1"/>
  <c r="U34" i="1"/>
  <c r="AD90" i="1"/>
  <c r="AC90" i="1"/>
  <c r="AB90" i="1"/>
  <c r="AA90" i="1"/>
  <c r="Z90" i="1"/>
  <c r="Y90" i="1"/>
  <c r="U90" i="1"/>
  <c r="AD75" i="1"/>
  <c r="AC75" i="1"/>
  <c r="AB75" i="1"/>
  <c r="AA75" i="1"/>
  <c r="Z75" i="1"/>
  <c r="Y75" i="1"/>
  <c r="U75" i="1"/>
  <c r="AD41" i="1"/>
  <c r="AC41" i="1"/>
  <c r="AB41" i="1"/>
  <c r="AA41" i="1"/>
  <c r="Z41" i="1"/>
  <c r="Y41" i="1"/>
  <c r="U41" i="1"/>
  <c r="AD9" i="1"/>
  <c r="AC9" i="1"/>
  <c r="AB9" i="1"/>
  <c r="AA9" i="1"/>
  <c r="Z9" i="1"/>
  <c r="Y9" i="1"/>
  <c r="U9" i="1"/>
  <c r="AD28" i="1"/>
  <c r="AC28" i="1"/>
  <c r="AB28" i="1"/>
  <c r="AA28" i="1"/>
  <c r="Z28" i="1"/>
  <c r="Y28" i="1"/>
  <c r="U28" i="1"/>
  <c r="AD59" i="1"/>
  <c r="AC59" i="1"/>
  <c r="AB59" i="1"/>
  <c r="AA59" i="1"/>
  <c r="Z59" i="1"/>
  <c r="Y59" i="1"/>
  <c r="U59" i="1"/>
  <c r="AD95" i="1"/>
  <c r="AC95" i="1"/>
  <c r="AB95" i="1"/>
  <c r="AA95" i="1"/>
  <c r="Z95" i="1"/>
  <c r="Y95" i="1"/>
  <c r="U95" i="1"/>
  <c r="AD48" i="1"/>
  <c r="AC48" i="1"/>
  <c r="AB48" i="1"/>
  <c r="AA48" i="1"/>
  <c r="Z48" i="1"/>
  <c r="Y48" i="1"/>
  <c r="U48" i="1"/>
  <c r="AD24" i="1"/>
  <c r="AC24" i="1"/>
  <c r="AB24" i="1"/>
  <c r="AA24" i="1"/>
  <c r="Z24" i="1"/>
  <c r="Y24" i="1"/>
  <c r="U24" i="1"/>
  <c r="AD55" i="1"/>
  <c r="AC55" i="1"/>
  <c r="AB55" i="1"/>
  <c r="AA55" i="1"/>
  <c r="Z55" i="1"/>
  <c r="Y55" i="1"/>
  <c r="U55" i="1"/>
  <c r="AD22" i="1"/>
  <c r="AC22" i="1"/>
  <c r="AB22" i="1"/>
  <c r="AA22" i="1"/>
  <c r="Z22" i="1"/>
  <c r="Y22" i="1"/>
  <c r="U22" i="1"/>
  <c r="AD46" i="1"/>
  <c r="AC46" i="1"/>
  <c r="AB46" i="1"/>
  <c r="AA46" i="1"/>
  <c r="Z46" i="1"/>
  <c r="Y46" i="1"/>
  <c r="U46" i="1"/>
  <c r="AD67" i="1"/>
  <c r="AC67" i="1"/>
  <c r="AB67" i="1"/>
  <c r="AA67" i="1"/>
  <c r="Z67" i="1"/>
  <c r="Y67" i="1"/>
  <c r="U67" i="1"/>
  <c r="AD54" i="1"/>
  <c r="AC54" i="1"/>
  <c r="AB54" i="1"/>
  <c r="AA54" i="1"/>
  <c r="Z54" i="1"/>
  <c r="Y54" i="1"/>
  <c r="U54" i="1"/>
  <c r="AD45" i="1"/>
  <c r="AC45" i="1"/>
  <c r="AB45" i="1"/>
  <c r="AA45" i="1"/>
  <c r="Z45" i="1"/>
  <c r="Y45" i="1"/>
  <c r="U45" i="1"/>
  <c r="AD83" i="1"/>
  <c r="AC83" i="1"/>
  <c r="AB83" i="1"/>
  <c r="AA83" i="1"/>
  <c r="Z83" i="1"/>
  <c r="Y83" i="1"/>
  <c r="U83" i="1"/>
  <c r="AD92" i="1"/>
  <c r="AC92" i="1"/>
  <c r="AB92" i="1"/>
  <c r="AA92" i="1"/>
  <c r="Z92" i="1"/>
  <c r="Y92" i="1"/>
  <c r="U92" i="1"/>
  <c r="AD97" i="1"/>
  <c r="AC97" i="1"/>
  <c r="AB97" i="1"/>
  <c r="AA97" i="1"/>
  <c r="Z97" i="1"/>
  <c r="Y97" i="1"/>
  <c r="U97" i="1"/>
  <c r="AD49" i="1"/>
  <c r="AC49" i="1"/>
  <c r="AB49" i="1"/>
  <c r="AA49" i="1"/>
  <c r="Z49" i="1"/>
  <c r="Y49" i="1"/>
  <c r="U49" i="1"/>
  <c r="AD30" i="1"/>
  <c r="AC30" i="1"/>
  <c r="AB30" i="1"/>
  <c r="AA30" i="1"/>
  <c r="Z30" i="1"/>
  <c r="Y30" i="1"/>
  <c r="U30" i="1"/>
  <c r="AD38" i="1"/>
  <c r="AC38" i="1"/>
  <c r="AB38" i="1"/>
  <c r="AA38" i="1"/>
  <c r="Z38" i="1"/>
  <c r="Y38" i="1"/>
  <c r="U38" i="1"/>
  <c r="AD96" i="1"/>
  <c r="AC96" i="1"/>
  <c r="AB96" i="1"/>
  <c r="AA96" i="1"/>
  <c r="Z96" i="1"/>
  <c r="Y96" i="1"/>
  <c r="U96" i="1"/>
  <c r="AD77" i="1"/>
  <c r="AC77" i="1"/>
  <c r="AB77" i="1"/>
  <c r="AA77" i="1"/>
  <c r="Z77" i="1"/>
  <c r="Y77" i="1"/>
  <c r="U77" i="1"/>
  <c r="AD10" i="1"/>
  <c r="AC10" i="1"/>
  <c r="AB10" i="1"/>
  <c r="AA10" i="1"/>
  <c r="Z10" i="1"/>
  <c r="Y10" i="1"/>
  <c r="U10" i="1"/>
  <c r="AD91" i="1"/>
  <c r="AC91" i="1"/>
  <c r="AB91" i="1"/>
  <c r="AA91" i="1"/>
  <c r="Z91" i="1"/>
  <c r="Y91" i="1"/>
  <c r="U91" i="1"/>
  <c r="AD72" i="1"/>
  <c r="AC72" i="1"/>
  <c r="AB72" i="1"/>
  <c r="AA72" i="1"/>
  <c r="Z72" i="1"/>
  <c r="Y72" i="1"/>
  <c r="U72" i="1"/>
  <c r="AD84" i="1"/>
  <c r="AC84" i="1"/>
  <c r="AB84" i="1"/>
  <c r="AA84" i="1"/>
  <c r="Z84" i="1"/>
  <c r="Y84" i="1"/>
  <c r="U84" i="1"/>
  <c r="AD73" i="1"/>
  <c r="AC73" i="1"/>
  <c r="AB73" i="1"/>
  <c r="AA73" i="1"/>
  <c r="Z73" i="1"/>
  <c r="Y73" i="1"/>
  <c r="U73" i="1"/>
  <c r="AD60" i="1"/>
  <c r="AC60" i="1"/>
  <c r="AB60" i="1"/>
  <c r="AA60" i="1"/>
  <c r="Z60" i="1"/>
  <c r="Y60" i="1"/>
  <c r="U60" i="1"/>
  <c r="AD15" i="1"/>
  <c r="AC15" i="1"/>
  <c r="AB15" i="1"/>
  <c r="AA15" i="1"/>
  <c r="Z15" i="1"/>
  <c r="Y15" i="1"/>
  <c r="U15" i="1"/>
  <c r="AD105" i="1"/>
  <c r="AC105" i="1"/>
  <c r="AB105" i="1"/>
  <c r="AA105" i="1"/>
  <c r="Z105" i="1"/>
  <c r="Y105" i="1"/>
  <c r="U105" i="1"/>
  <c r="AD89" i="1"/>
  <c r="AC89" i="1"/>
  <c r="AB89" i="1"/>
  <c r="AA89" i="1"/>
  <c r="Z89" i="1"/>
  <c r="Y89" i="1"/>
  <c r="U89" i="1"/>
  <c r="AD80" i="1"/>
  <c r="AC80" i="1"/>
  <c r="AB80" i="1"/>
  <c r="AA80" i="1"/>
  <c r="Z80" i="1"/>
  <c r="Y80" i="1"/>
  <c r="U80" i="1"/>
  <c r="AD100" i="1"/>
  <c r="AC100" i="1"/>
  <c r="AB100" i="1"/>
  <c r="AA100" i="1"/>
  <c r="Z100" i="1"/>
  <c r="Y100" i="1"/>
  <c r="U100" i="1"/>
  <c r="AD7" i="1"/>
  <c r="AC7" i="1"/>
  <c r="AB7" i="1"/>
  <c r="AA7" i="1"/>
  <c r="Z7" i="1"/>
  <c r="Y7" i="1"/>
  <c r="U7" i="1"/>
  <c r="AD102" i="1"/>
  <c r="AC102" i="1"/>
  <c r="AB102" i="1"/>
  <c r="AA102" i="1"/>
  <c r="Z102" i="1"/>
  <c r="Y102" i="1"/>
  <c r="U102" i="1"/>
  <c r="AD66" i="1"/>
  <c r="AC66" i="1"/>
  <c r="AB66" i="1"/>
  <c r="AA66" i="1"/>
  <c r="Z66" i="1"/>
  <c r="Y66" i="1"/>
  <c r="U66" i="1"/>
  <c r="AD4" i="1"/>
  <c r="AC4" i="1"/>
  <c r="AB4" i="1"/>
  <c r="AA4" i="1"/>
  <c r="Z4" i="1"/>
  <c r="Y4" i="1"/>
  <c r="U4" i="1"/>
  <c r="AD107" i="1"/>
  <c r="AC107" i="1"/>
  <c r="AB107" i="1"/>
  <c r="AA107" i="1"/>
  <c r="Z107" i="1"/>
  <c r="Y107" i="1"/>
  <c r="U107" i="1"/>
  <c r="AD36" i="1"/>
  <c r="AC36" i="1"/>
  <c r="AB36" i="1"/>
  <c r="AA36" i="1"/>
  <c r="Z36" i="1"/>
  <c r="Y36" i="1"/>
  <c r="U36" i="1"/>
  <c r="AD56" i="1"/>
  <c r="AC56" i="1"/>
  <c r="AB56" i="1"/>
  <c r="AA56" i="1"/>
  <c r="Z56" i="1"/>
  <c r="Y56" i="1"/>
  <c r="U56" i="1"/>
  <c r="AD82" i="1"/>
  <c r="AC82" i="1"/>
  <c r="AB82" i="1"/>
  <c r="AA82" i="1"/>
  <c r="Z82" i="1"/>
  <c r="Y82" i="1"/>
  <c r="U82" i="1"/>
  <c r="AD21" i="1"/>
  <c r="AC21" i="1"/>
  <c r="AB21" i="1"/>
  <c r="AA21" i="1"/>
  <c r="Z21" i="1"/>
  <c r="Y21" i="1"/>
  <c r="U21" i="1"/>
  <c r="AD44" i="1"/>
  <c r="AC44" i="1"/>
  <c r="AB44" i="1"/>
  <c r="AA44" i="1"/>
  <c r="Z44" i="1"/>
  <c r="Y44" i="1"/>
  <c r="U44" i="1"/>
  <c r="AD29" i="1"/>
  <c r="AC29" i="1"/>
  <c r="AB29" i="1"/>
  <c r="AA29" i="1"/>
  <c r="Z29" i="1"/>
  <c r="Y29" i="1"/>
  <c r="U29" i="1"/>
  <c r="AD81" i="1"/>
  <c r="AC81" i="1"/>
  <c r="AB81" i="1"/>
  <c r="AA81" i="1"/>
  <c r="Z81" i="1"/>
  <c r="Y81" i="1"/>
  <c r="U81" i="1"/>
  <c r="AD62" i="1"/>
  <c r="AC62" i="1"/>
  <c r="AB62" i="1"/>
  <c r="AA62" i="1"/>
  <c r="Z62" i="1"/>
  <c r="Y62" i="1"/>
  <c r="U62" i="1"/>
  <c r="AD58" i="1"/>
  <c r="AC58" i="1"/>
  <c r="AB58" i="1"/>
  <c r="AA58" i="1"/>
  <c r="Z58" i="1"/>
  <c r="Y58" i="1"/>
  <c r="U58" i="1"/>
  <c r="AD3" i="1"/>
  <c r="AC3" i="1"/>
  <c r="AB3" i="1"/>
  <c r="AA3" i="1"/>
  <c r="Z3" i="1"/>
  <c r="Y3" i="1"/>
  <c r="U3" i="1"/>
  <c r="AD13" i="1"/>
  <c r="AC13" i="1"/>
  <c r="AB13" i="1"/>
  <c r="AA13" i="1"/>
  <c r="Z13" i="1"/>
  <c r="Y13" i="1"/>
  <c r="U13" i="1"/>
  <c r="AD103" i="1"/>
  <c r="AC103" i="1"/>
  <c r="AB103" i="1"/>
  <c r="AA103" i="1"/>
  <c r="Z103" i="1"/>
  <c r="Y103" i="1"/>
  <c r="U103" i="1"/>
  <c r="AD94" i="1"/>
  <c r="AC94" i="1"/>
  <c r="AB94" i="1"/>
  <c r="AA94" i="1"/>
  <c r="Z94" i="1"/>
  <c r="Y94" i="1"/>
  <c r="U94" i="1"/>
  <c r="AD11" i="1"/>
  <c r="AC11" i="1"/>
  <c r="AB11" i="1"/>
  <c r="AA11" i="1"/>
  <c r="Z11" i="1"/>
  <c r="Y11" i="1"/>
  <c r="U11" i="1"/>
  <c r="AD32" i="1"/>
  <c r="AC32" i="1"/>
  <c r="AB32" i="1"/>
  <c r="AA32" i="1"/>
  <c r="Z32" i="1"/>
  <c r="Y32" i="1"/>
  <c r="U32" i="1"/>
  <c r="AD5" i="1"/>
  <c r="AC5" i="1"/>
  <c r="AB5" i="1"/>
  <c r="AA5" i="1"/>
  <c r="Z5" i="1"/>
  <c r="Y5" i="1"/>
  <c r="U5" i="1"/>
  <c r="AD2" i="1"/>
  <c r="AC2" i="1"/>
  <c r="AB2" i="1"/>
  <c r="AA2" i="1"/>
  <c r="Z2" i="1"/>
  <c r="Y2" i="1"/>
  <c r="U2" i="1"/>
  <c r="AD88" i="1"/>
  <c r="AC88" i="1"/>
  <c r="AB88" i="1"/>
  <c r="AA88" i="1"/>
  <c r="Z88" i="1"/>
  <c r="Y88" i="1"/>
  <c r="U88" i="1"/>
  <c r="AD6" i="1"/>
  <c r="AC6" i="1"/>
  <c r="AB6" i="1"/>
  <c r="AA6" i="1"/>
  <c r="Z6" i="1"/>
  <c r="Y6" i="1"/>
  <c r="U6" i="1"/>
  <c r="AD19" i="1"/>
  <c r="AC19" i="1"/>
  <c r="AB19" i="1"/>
  <c r="AA19" i="1"/>
  <c r="Z19" i="1"/>
  <c r="Y19" i="1"/>
  <c r="U19" i="1"/>
  <c r="AD98" i="1"/>
  <c r="AC98" i="1"/>
  <c r="AB98" i="1"/>
  <c r="AA98" i="1"/>
  <c r="Z98" i="1"/>
  <c r="Y98" i="1"/>
  <c r="U98" i="1"/>
  <c r="AD78" i="1"/>
  <c r="AC78" i="1"/>
  <c r="AB78" i="1"/>
  <c r="AA78" i="1"/>
  <c r="Z78" i="1"/>
  <c r="Y78" i="1"/>
  <c r="U78" i="1"/>
  <c r="AD64" i="1"/>
  <c r="AC64" i="1"/>
  <c r="AB64" i="1"/>
  <c r="AA64" i="1"/>
  <c r="Z64" i="1"/>
  <c r="Y64" i="1"/>
  <c r="U64" i="1"/>
  <c r="AD104" i="1"/>
  <c r="AC104" i="1"/>
  <c r="AB104" i="1"/>
  <c r="AA104" i="1"/>
  <c r="Z104" i="1"/>
  <c r="Y104" i="1"/>
  <c r="U104" i="1"/>
  <c r="AD43" i="1"/>
  <c r="AC43" i="1"/>
  <c r="AB43" i="1"/>
  <c r="AA43" i="1"/>
  <c r="Z43" i="1"/>
  <c r="Y43" i="1"/>
  <c r="U43" i="1"/>
  <c r="AD39" i="1"/>
  <c r="AC39" i="1"/>
  <c r="AB39" i="1"/>
  <c r="AA39" i="1"/>
  <c r="Z39" i="1"/>
  <c r="Y39" i="1"/>
  <c r="U39" i="1"/>
</calcChain>
</file>

<file path=xl/sharedStrings.xml><?xml version="1.0" encoding="utf-8"?>
<sst xmlns="http://schemas.openxmlformats.org/spreadsheetml/2006/main" count="1316" uniqueCount="533">
  <si>
    <t>Q1</t>
  </si>
  <si>
    <t>Q2</t>
  </si>
  <si>
    <t>Q3</t>
  </si>
  <si>
    <t>Q4</t>
  </si>
  <si>
    <t>Q5</t>
  </si>
  <si>
    <t>Q6</t>
  </si>
  <si>
    <t>Q7</t>
  </si>
  <si>
    <t>Q8</t>
  </si>
  <si>
    <t>Q9</t>
  </si>
  <si>
    <t>Q10</t>
  </si>
  <si>
    <t>Q11</t>
  </si>
  <si>
    <t>Q12</t>
  </si>
  <si>
    <t>Q13</t>
  </si>
  <si>
    <t>Q14</t>
  </si>
  <si>
    <t>Q15</t>
  </si>
  <si>
    <t>Q16</t>
  </si>
  <si>
    <t>Q17</t>
  </si>
  <si>
    <t>Q18</t>
  </si>
  <si>
    <t>Group</t>
  </si>
  <si>
    <t>Engagement</t>
  </si>
  <si>
    <t>Female</t>
  </si>
  <si>
    <t>46-55</t>
  </si>
  <si>
    <t>Higher Diploma</t>
  </si>
  <si>
    <t>A&amp;P&amp;P (Anatomy &amp; Physiology &amp; Pathology)</t>
  </si>
  <si>
    <t>A little</t>
  </si>
  <si>
    <t>Male</t>
  </si>
  <si>
    <t>36-45</t>
  </si>
  <si>
    <t>Ireland</t>
  </si>
  <si>
    <t>South Africa</t>
  </si>
  <si>
    <t>Honours Geography &amp; Environmental Management</t>
  </si>
  <si>
    <t>Company Secretary for family business</t>
  </si>
  <si>
    <t>A lot</t>
  </si>
  <si>
    <t>I worked for An Environmental NGO (Greening, Recycling, Conservation)</t>
  </si>
  <si>
    <t xml:space="preserve">Sustainability is the degree to which something is usable over time without depleting the population of that thing in order that the population continues to maintain its numbers. </t>
  </si>
  <si>
    <t>26-35</t>
  </si>
  <si>
    <t>The Netherlands</t>
  </si>
  <si>
    <t>Austria</t>
  </si>
  <si>
    <t>Master's Degree</t>
  </si>
  <si>
    <t>Political, Economic, &amp; Legal Philosophy</t>
  </si>
  <si>
    <t>PhD Candidate</t>
  </si>
  <si>
    <t>PhD</t>
  </si>
  <si>
    <t>TU Delft</t>
  </si>
  <si>
    <t>Systems Analysis; Conceptualizing Sustainability as a Value</t>
  </si>
  <si>
    <t>An action is sustainable when its continous practice does not lead to a collapse of the system within which the action is based.</t>
  </si>
  <si>
    <t>Degree or equivalent</t>
  </si>
  <si>
    <t>Mechanical Engineering</t>
  </si>
  <si>
    <t>Manufacturing Engineer</t>
  </si>
  <si>
    <t>None at all</t>
  </si>
  <si>
    <t>That something can be maintained or kept at a certain level. This can relate to various topics - environmental, farming, work level, exercises, finances etc, etc.</t>
  </si>
  <si>
    <t>Over 65</t>
  </si>
  <si>
    <t>United Kingdom</t>
  </si>
  <si>
    <t>Zoology</t>
  </si>
  <si>
    <t>Writer</t>
  </si>
  <si>
    <t>Researcher/Teacher</t>
  </si>
  <si>
    <t>Costs and benefits are balanced in the sense that only sufficient is removed from an environment to maintain the status quo.</t>
  </si>
  <si>
    <t>French and Russian</t>
  </si>
  <si>
    <t>Dancer and singer</t>
  </si>
  <si>
    <t>From my own study of nature, having grown up in the countryside and living as sustainably as possible (no car, biking everywhere, growing our own vegetables, keeping poultry and a goat etc.).</t>
  </si>
  <si>
    <t xml:space="preserve">To me it means living in harmony with nature as much as we can, using the resources around us only as much as we need and not more; not depleting nature, but allowing the earth and the animals and plants living on it to dictate how we treat it. This way we can work with it in such a way that it may be mutually beneficial, thus not destroying our own habitat needlessly.  </t>
  </si>
  <si>
    <t>Deputy Manager in a retail store</t>
  </si>
  <si>
    <t>From an architectural point of view, designing buildings in a sustainable manner</t>
  </si>
  <si>
    <t>Using materials in a sustainable way by using the correct materials for the task so they will last longer, replacing the material source for example replanting trees . Minimising effect of using materials on the landscape, and to other species.</t>
  </si>
  <si>
    <t>New Zealand</t>
  </si>
  <si>
    <t>English Literature</t>
  </si>
  <si>
    <t>TV Producer</t>
  </si>
  <si>
    <t>Geography A Level</t>
  </si>
  <si>
    <t xml:space="preserve">Sustainability in terms of the environment means human interaction with that environment does materially deplete or exhaust the resources within it in the long term. </t>
  </si>
  <si>
    <t>Leaving Certificate or equivalent exams (final year of secondary school)</t>
  </si>
  <si>
    <t>Gardener</t>
  </si>
  <si>
    <t>Organic fruit and vegetable garden</t>
  </si>
  <si>
    <t xml:space="preserve">It means having a system that is self replenishing </t>
  </si>
  <si>
    <t>Data Analytics</t>
  </si>
  <si>
    <t>Senior Manager</t>
  </si>
  <si>
    <t>A moderate amount</t>
  </si>
  <si>
    <t>General knowledge and working with sustainability analytics</t>
  </si>
  <si>
    <t>The ability to use resources in a way that they are replaced, either by the process or naturally.</t>
  </si>
  <si>
    <t>56-65</t>
  </si>
  <si>
    <t>MMedScOcc Health</t>
  </si>
  <si>
    <t>Safety Practitioner</t>
  </si>
  <si>
    <t>Sustainability means least adverse impact on environment and current global situation.</t>
  </si>
  <si>
    <t>Professional qualification</t>
  </si>
  <si>
    <t>Medicine</t>
  </si>
  <si>
    <t>Retired</t>
  </si>
  <si>
    <t>Medical practitioner</t>
  </si>
  <si>
    <t>Some general interest only.</t>
  </si>
  <si>
    <t>Living in a way that does not have an overall long-term negative impact on the environment or on species within it.</t>
  </si>
  <si>
    <t>Philosophy</t>
  </si>
  <si>
    <t>Editor</t>
  </si>
  <si>
    <t>To use materials without depleting their source.</t>
  </si>
  <si>
    <t xml:space="preserve">Science and Education for Sustainable Development </t>
  </si>
  <si>
    <t>Project Coordinator</t>
  </si>
  <si>
    <t>Living and working in a manner that ensures the protection of the environment while caring for the well being of people, society and the economy.</t>
  </si>
  <si>
    <t>Social Care</t>
  </si>
  <si>
    <t>Social Care Manager</t>
  </si>
  <si>
    <t xml:space="preserve">Ensuring something's status / workings are positively and regularly  enhanced </t>
  </si>
  <si>
    <t>Geography</t>
  </si>
  <si>
    <t>Associate tutor</t>
  </si>
  <si>
    <t>Faculty Head in secondary school</t>
  </si>
  <si>
    <t>To develop a sustainable future you need to think about meeting today's needs and protecting the environment and resources for the future. To develop sustainably means: Understanding how to meet the needs of the present without compromising the needs of future generations to meet their own needs.</t>
  </si>
  <si>
    <t>A way of living on the planet without using all its resources</t>
  </si>
  <si>
    <t>Geography (urban sustainability)</t>
  </si>
  <si>
    <t>Project manager in sustainable transport</t>
  </si>
  <si>
    <t>Knowledge of urban sustainability, climate change policy, circular economy, urban ecology. Experience of transport and infrastructure, sustainable travel, public sector sustainability, new urbanism.</t>
  </si>
  <si>
    <t>All things to all people! My study &amp; work so far has only shown me how depressingly over-used and under-meant "sustainability" is. I wish that it still held a useful and universally-accepted meaning of ensuring that human activities are undertaken in a way which sustains and preserves both ourselves and the planet. Unfortunately greenwashing and pressure from many sides have made sustainability the loosest of concepts.</t>
  </si>
  <si>
    <t>Community Development</t>
  </si>
  <si>
    <t>Admin</t>
  </si>
  <si>
    <t>AIT</t>
  </si>
  <si>
    <t>Sustainability in business</t>
  </si>
  <si>
    <t>Using resources in a way where they are not depleted by either replacing what is used or allowing time for them to replenish</t>
  </si>
  <si>
    <t>Computing</t>
  </si>
  <si>
    <t xml:space="preserve">Retired </t>
  </si>
  <si>
    <t>IT Specialist</t>
  </si>
  <si>
    <t>Investigating differing heating options for a new build.</t>
  </si>
  <si>
    <t>To make minimum use of resources or to be able to replace resources that are used.</t>
  </si>
  <si>
    <t>Australia</t>
  </si>
  <si>
    <t>Humanities</t>
  </si>
  <si>
    <t>Self-employed designer, photographer, copy writer.</t>
  </si>
  <si>
    <t>Developing systems of production that don't deplete the natural resources they rely upon but rather focus upon a balanced, renewable management of such resources. Where that it is not possible it would entail a shift to a different method of production, using new practices or resources that can be renewed or recycled indefinitely to maintain a steady state..</t>
  </si>
  <si>
    <t>Teacher</t>
  </si>
  <si>
    <t>Using resources wisely so that they don't run out, in particular in relation to protecting the environment.</t>
  </si>
  <si>
    <t>HDip Software Design and Development</t>
  </si>
  <si>
    <t>Assistant Lecturer / student</t>
  </si>
  <si>
    <t>System Dynamics</t>
  </si>
  <si>
    <t>Read papers on the subject for SD</t>
  </si>
  <si>
    <t>something that's sustainable won't run out - finding the point where depletion does not occur. Eg. It's not sustainable to keep spending more than I'm earning. Equilibrium</t>
  </si>
  <si>
    <t>Early childhood and care</t>
  </si>
  <si>
    <t>Disability support worker</t>
  </si>
  <si>
    <t>Personal research into sustainable living at home ie: Grow my own veggies, work farms, chicken</t>
  </si>
  <si>
    <t>I believe sustainability is to live at a level of sustainable conscious living without having to compromise the environment and any unnecessary resources. Sustainability involves building community and helping sustain a close relationship to the people supporting a similar way of living.</t>
  </si>
  <si>
    <t>Education</t>
  </si>
  <si>
    <t>Medically retired</t>
  </si>
  <si>
    <t>Actor</t>
  </si>
  <si>
    <t>Have done a little reading on the subject</t>
  </si>
  <si>
    <t>A way of producing a good or service that doesn't use unrenewable resources.</t>
  </si>
  <si>
    <t>France</t>
  </si>
  <si>
    <t>Research Technical Officer</t>
  </si>
  <si>
    <t>something that can last into the long term future without altering or damaging it</t>
  </si>
  <si>
    <t>Contemporary ecological art practice</t>
  </si>
  <si>
    <t>Independent tutor, researcher and ecological artist</t>
  </si>
  <si>
    <t>Academic, philosophical knowledge</t>
  </si>
  <si>
    <t xml:space="preserve">I find the word sustainability especially troubling in that it is not often clear what is to be sustained. Our culture is inherently unsustainable. I find myself using the term 'life-sustaining', 'life-promoting', 'living well with the Earth and the wider community of life. There is much need to have a better vocabularly for an ecological era. </t>
  </si>
  <si>
    <t>18-25</t>
  </si>
  <si>
    <t>Germany</t>
  </si>
  <si>
    <t>Student</t>
  </si>
  <si>
    <t>Environmental and Process Engineering (Bachelor)</t>
  </si>
  <si>
    <t>Water and energy management</t>
  </si>
  <si>
    <t>only using a certain amount of resources so the next generation will have the same amount of resources</t>
  </si>
  <si>
    <t>Electrical Engineering</t>
  </si>
  <si>
    <t>Systems analyst</t>
  </si>
  <si>
    <t>Input = output.  In other words, we must only consume that which we can produce without permanet depletion of natural resources</t>
  </si>
  <si>
    <t>chemical lab technician</t>
  </si>
  <si>
    <t>Bachelor of Engineering</t>
  </si>
  <si>
    <t>I study environmental engineering.</t>
  </si>
  <si>
    <t>to take care of our environment so it is not damaged or changed</t>
  </si>
  <si>
    <t>Psychology (Applied Behaviour Analysis)</t>
  </si>
  <si>
    <t>Behaviour Specialist</t>
  </si>
  <si>
    <t>Just some knowledge from reading and talking to people who work in the area</t>
  </si>
  <si>
    <t>Something sustainable is something that will not eventually collapse under pressure. In terms of agriculture, etc., I understand sustainability to mean managing resources in such a way that they can be harvested without depleting the source or reserves.</t>
  </si>
  <si>
    <t>Musical Direction</t>
  </si>
  <si>
    <t>Pensioner</t>
  </si>
  <si>
    <t>University Lecturer</t>
  </si>
  <si>
    <t>That all resources we use are renewable or re-growable or replaceable.</t>
  </si>
  <si>
    <t>BA in English and Latin</t>
  </si>
  <si>
    <t xml:space="preserve">Book Keeper - part-time </t>
  </si>
  <si>
    <t xml:space="preserve">Sustainability-- to have enough resources to maintain a balance </t>
  </si>
  <si>
    <t>Applied Statistics</t>
  </si>
  <si>
    <t>Veterinary Surgeon</t>
  </si>
  <si>
    <t>I have studied International Development including some sustainability issues.</t>
  </si>
  <si>
    <t>Sustainability means, I think,  trying to improve things (for example, through development, to reduce poverty) without making things worse in other areas such as the environment or civil liberties.</t>
  </si>
  <si>
    <t xml:space="preserve">History </t>
  </si>
  <si>
    <t xml:space="preserve">Teacher </t>
  </si>
  <si>
    <t xml:space="preserve">It means the ability to maintain a balance in the use of resources </t>
  </si>
  <si>
    <t>Science Teacher post primary</t>
  </si>
  <si>
    <t>It is now part of the new science curriculum, and I've always been interested in ecology</t>
  </si>
  <si>
    <t xml:space="preserve">Sustainability is about managing the  natural resources that we have in a way that allows them to be available to future generations. </t>
  </si>
  <si>
    <t>health</t>
  </si>
  <si>
    <t>footprints made today are the history of the future</t>
  </si>
  <si>
    <t>capable of indefiiate self maintenance</t>
  </si>
  <si>
    <t>Malawi</t>
  </si>
  <si>
    <t xml:space="preserve"> I worked in fisheries, in last 18 years in developing water schemes and education and 30 teaching.</t>
  </si>
  <si>
    <t xml:space="preserve">That a population/ project  will survive , stress or change of conditions </t>
  </si>
  <si>
    <t>Evolutionary Swarm Robotics (Robotic Computing)</t>
  </si>
  <si>
    <t>Post-doctoral researcher</t>
  </si>
  <si>
    <t>Only information that I read online in my free time</t>
  </si>
  <si>
    <t>Maintaining certain rates/stocks/quotas of a natural resource without depleting it</t>
  </si>
  <si>
    <t>Belgium</t>
  </si>
  <si>
    <t>PhD researcher</t>
  </si>
  <si>
    <t>Philosophy, UAntwerp</t>
  </si>
  <si>
    <t>maintaining a system within such bounds that it can be more or less stable and self-maintaining</t>
  </si>
  <si>
    <t>Music</t>
  </si>
  <si>
    <t>Lecturer in Music at TU Dublin Conservatory</t>
  </si>
  <si>
    <t>I think that it means the use of resources so that they do not become depleted, but can be renewed.</t>
  </si>
  <si>
    <t>Engineering and Maths</t>
  </si>
  <si>
    <t>Curriculum Developer</t>
  </si>
  <si>
    <t>Greens Schools and ESD as part of curr development</t>
  </si>
  <si>
    <t>Living for today while enhancing tomorrow</t>
  </si>
  <si>
    <t>Myanmar</t>
  </si>
  <si>
    <t>Ukraine</t>
  </si>
  <si>
    <t>Banking</t>
  </si>
  <si>
    <t>Project Manager in the consultancy working on environmental and social issues</t>
  </si>
  <si>
    <t>Working for 1.5 years in sustainability consultancy</t>
  </si>
  <si>
    <t>development respecting limits of natural resources allowing future generations to benefit from it</t>
  </si>
  <si>
    <t>BA Hons  History and Classics</t>
  </si>
  <si>
    <t>B&amp;B owner</t>
  </si>
  <si>
    <t>Through reading and a desire to do more myself to live sustainably</t>
  </si>
  <si>
    <t>Keeping an environmental balance as much as I can, in anything I do or buy</t>
  </si>
  <si>
    <t xml:space="preserve">General interest </t>
  </si>
  <si>
    <t>Being able to live without depleting the earth's resources</t>
  </si>
  <si>
    <t>Zimbabwe and Scotland</t>
  </si>
  <si>
    <t>History of Art</t>
  </si>
  <si>
    <t>Banker</t>
  </si>
  <si>
    <t>the reuse of natural materials. the generation of materials from non chemical means</t>
  </si>
  <si>
    <t>Italy</t>
  </si>
  <si>
    <t>Research assistant</t>
  </si>
  <si>
    <t>I am taking a MOOC on Coursera about how to 'Become a sustainable business change agent'</t>
  </si>
  <si>
    <t>Sustainability for me means shifting to a lifestyle more respectful of the natural environment and fairer towards the rights of each individual.</t>
  </si>
  <si>
    <t>Canada</t>
  </si>
  <si>
    <t>Physics</t>
  </si>
  <si>
    <t>teaching at university</t>
  </si>
  <si>
    <t>Using a resource that doesn't deplete it irreparably...</t>
  </si>
  <si>
    <t>Hon International BA Spanish and Economics</t>
  </si>
  <si>
    <t>NUIG</t>
  </si>
  <si>
    <t>Farming/forestry</t>
  </si>
  <si>
    <t>managing so that the growth of a crop, for instance, is not produced at the cost of any limiting of further production</t>
  </si>
  <si>
    <t>Education, EdD</t>
  </si>
  <si>
    <t>Education Officer/ policy advisor</t>
  </si>
  <si>
    <t xml:space="preserve">Pretty OK understanding from on the job learning at JC and LC levels, as well as through engagement with international networks. Always interested to learn more. </t>
  </si>
  <si>
    <t>Taking care of the needs of today without jeopardising the needs of tomorrow - suffuses many spheres of life: economic, environmental, cultural</t>
  </si>
  <si>
    <t>Linguistics</t>
  </si>
  <si>
    <t>Researcher</t>
  </si>
  <si>
    <t>Managing resources so that they regenerate and don't run out.</t>
  </si>
  <si>
    <t>Nui Galway</t>
  </si>
  <si>
    <t>Very little</t>
  </si>
  <si>
    <t>Maintaining something at a certain level or rate.</t>
  </si>
  <si>
    <t>Greece</t>
  </si>
  <si>
    <t>Classics-Ancient History</t>
  </si>
  <si>
    <t>Shipping Finance</t>
  </si>
  <si>
    <t>Intereacations with the environment which do not degrade it and promote preservation fauna, flora, climate etc.</t>
  </si>
  <si>
    <t>NUIG Geography</t>
  </si>
  <si>
    <t>Working in conservation and general interest in sustainability relating to food, climate, etc</t>
  </si>
  <si>
    <t xml:space="preserve">It is a very broad term, it can have so many different meanings in different contexts and I feel has sometimes been used to justify development and growth. But ultimately it is about preserving resources in a sustainable way for present and future generations. </t>
  </si>
  <si>
    <t xml:space="preserve">Fisheries </t>
  </si>
  <si>
    <t>Director of Education at Galway Atlantaquaria</t>
  </si>
  <si>
    <t>We run a number of simple sustainability modules for students (5-18 years)</t>
  </si>
  <si>
    <t xml:space="preserve">Use of a material or resource in a certain way which ensures adapt levels for all who need it while also being mindful of  preservation of the natural world. </t>
  </si>
  <si>
    <t xml:space="preserve">Freelance </t>
  </si>
  <si>
    <t>avid interest in maintaining the planet as a place to live for my grandchildren</t>
  </si>
  <si>
    <t>Taking out no more than one puts in, preferably less</t>
  </si>
  <si>
    <t>Classics</t>
  </si>
  <si>
    <t>I imagine sustainability to denote a situation in which the costs involved in an activity or enterprise are equalled or surpassed by the benefits.</t>
  </si>
  <si>
    <t>Post-colonial studies</t>
  </si>
  <si>
    <t>Unemployed</t>
  </si>
  <si>
    <t>Some modules in BA Sociology and Political Theory dealt with issues of sustainabilty. Political Economics module in MA included discussions of Green economics and sustainability based critiques of Capitalism.</t>
  </si>
  <si>
    <t>For me, sustainability means a way of living and strucuturing human life that does not destroy other life or resources at a faster rate than renewal.</t>
  </si>
  <si>
    <t>US Masters qualification in Military Strategy Development</t>
  </si>
  <si>
    <t>(1) Military (2) Systems / Information Architect/Engineer</t>
  </si>
  <si>
    <t>I can recognise unsustainable outcomes and the use of simulation to exploit feedback mechanisms in managing key parameters</t>
  </si>
  <si>
    <t>Sustainability is about preserving or recreating critical resource in a system. The system context is immaterial to the context is immaterial and the principles apply equally. Linking sustainability to ecosystems is fashionable and important but not unique.</t>
  </si>
  <si>
    <t>Theoretical Physics</t>
  </si>
  <si>
    <t>University Professor</t>
  </si>
  <si>
    <t>As a characteristic sustainability suggests that the process in question can be continued in time without deleterious effects on the environment in which it is to take place....usually considered to be the physical environment of the Earth.</t>
  </si>
  <si>
    <t>Biochemistry</t>
  </si>
  <si>
    <t>History</t>
  </si>
  <si>
    <t>Manager</t>
  </si>
  <si>
    <t>growing understNDING</t>
  </si>
  <si>
    <t>sUSTAINABILITY MEANS TO USE A RESOURCE IN SUCH A WAY AS THAT THE RESOURCE IS IN THE SAME QUANTITY AS THE END AS IT IS IN THE BEGINING</t>
  </si>
  <si>
    <t>PhD research (funded)</t>
  </si>
  <si>
    <t>Birkbeck College, University of London: Prehistoric Archaeology</t>
  </si>
  <si>
    <t>Finding ways to stop depleting our environmental resources</t>
  </si>
  <si>
    <t>Energy Systems</t>
  </si>
  <si>
    <t>Electricians assistant</t>
  </si>
  <si>
    <t>Informal self education and formal renewable energy training</t>
  </si>
  <si>
    <t xml:space="preserve">Able to be continued indefinitely without damage to the underlying systems. </t>
  </si>
  <si>
    <t>Client account executive</t>
  </si>
  <si>
    <t>Maintaining a source</t>
  </si>
  <si>
    <t>English and Education</t>
  </si>
  <si>
    <t>Dyslexia Support Tutor</t>
  </si>
  <si>
    <t xml:space="preserve">Sustainability is using the earth's resources while at the same time preserving them for future use - in other words using them but not depleting them.  </t>
  </si>
  <si>
    <t>Factory worker</t>
  </si>
  <si>
    <t>Managing natural resources so that they are not harmed</t>
  </si>
  <si>
    <t>India</t>
  </si>
  <si>
    <t>exhibitions and photography</t>
  </si>
  <si>
    <t>gained from 20 yrs working in nature conservation agency</t>
  </si>
  <si>
    <t>And in the end, the love you give is equal to the love you make.</t>
  </si>
  <si>
    <t>degree thesis turning slums into sustainable living communities with skill sets</t>
  </si>
  <si>
    <t>Working with nature and its systems to meet present needs and generate systems that cater for the future in a symbiotic way</t>
  </si>
  <si>
    <t>Master in Enterprise systems; Degree in Natural sciences (Microbiology specialisation)</t>
  </si>
  <si>
    <t>NUIG Ambidexterity, the management of paradoxes and the role of performance measurement systems</t>
  </si>
  <si>
    <t>General knowledge only eg waste re-cycling;  TV and radio documentaries; Newspapers, conversations with friends</t>
  </si>
  <si>
    <t>Reuse to maintain the status quo; Replace to prevent depletion (eg planting trees to replace those felled);  Recycle materials through systems that self control!</t>
  </si>
  <si>
    <t>awareness of habitat management and biodiversity.</t>
  </si>
  <si>
    <t xml:space="preserve">Sustainability is awareness of the finite resources available and how to manage their use effectively for both humans and wildlife </t>
  </si>
  <si>
    <t>Education -  Post Primary Policy</t>
  </si>
  <si>
    <t xml:space="preserve">Worked with the Development Education Section of a Government Department. Provide training and education programmes on sustainable development education. </t>
  </si>
  <si>
    <t>Managing and minding resources.</t>
  </si>
  <si>
    <t xml:space="preserve">The ensuring that consumption of resources during a process is not such that it diminishes the resources in the long term.  Either through focussed replacement or matching consumption with natural replacment </t>
  </si>
  <si>
    <t>Chemistry</t>
  </si>
  <si>
    <t>Regional Waste Planning Co-ordinator</t>
  </si>
  <si>
    <t>CIT</t>
  </si>
  <si>
    <t>Circular Economy training and sustainable waste management</t>
  </si>
  <si>
    <t>Sustainability means managing people and profit without further compromising the planet.</t>
  </si>
  <si>
    <t>Retired. Freelance systems developer.</t>
  </si>
  <si>
    <t>Consult in Project Management training and IT education</t>
  </si>
  <si>
    <t>General knowledge and informal interest in sustainability.</t>
  </si>
  <si>
    <t>Systems that are able to sustain themselves and which do not decay over time. e.g. Sustainable farming includes crop rotation and avoids over-grazing. Business and computer systems remain sustainable as long as they adapt to accommodate changes in circumstances which  are brought about by the operation of the business or the computer systems. This includes training and development of personnel.</t>
  </si>
  <si>
    <t>Information Technology</t>
  </si>
  <si>
    <t>Software Developer</t>
  </si>
  <si>
    <t>Practices which minimise environmental damage and ensure that resources are not diminished over time.</t>
  </si>
  <si>
    <t>Spain</t>
  </si>
  <si>
    <t>English for Academic Purposes Tutor</t>
  </si>
  <si>
    <t>University of Nottingham</t>
  </si>
  <si>
    <t>Development Education course at Red Cross, Spain</t>
  </si>
  <si>
    <t xml:space="preserve">Sustainability means creating a system where resources are not lost, but can be used in different ways to maintain the system. </t>
  </si>
  <si>
    <t>United States</t>
  </si>
  <si>
    <t>Economics</t>
  </si>
  <si>
    <t>Professor</t>
  </si>
  <si>
    <t>Exposure to some economics discussion of sustainability</t>
  </si>
  <si>
    <t>A sustainable process is one which doesn't undermine its own conditions of existence over time.</t>
  </si>
  <si>
    <t>Town and Country Planning</t>
  </si>
  <si>
    <t>Accupunturist</t>
  </si>
  <si>
    <t>From environmental groups/Green Party</t>
  </si>
  <si>
    <t>A way of living or production which is best for the entire ecosystem. Something which can work well indefinitely.</t>
  </si>
  <si>
    <t>Science Communication M.Sc and M.Ed Education</t>
  </si>
  <si>
    <t>Research and Impact Officer</t>
  </si>
  <si>
    <t>NUIG, School of Geography, Employment based Phd on topic of place-based learning</t>
  </si>
  <si>
    <t xml:space="preserve">Use of resources in a manner that does not result in their destruction. Living within our means today so that future generations can also do so. </t>
  </si>
  <si>
    <t>Human Nutrition</t>
  </si>
  <si>
    <t>Hospital Food Service Management</t>
  </si>
  <si>
    <t>Personal interest and learning</t>
  </si>
  <si>
    <t>A system that does not need outside inputs to maintain itself</t>
  </si>
  <si>
    <t>International Politics</t>
  </si>
  <si>
    <t>English teacher</t>
  </si>
  <si>
    <t>General knowledge from reading</t>
  </si>
  <si>
    <t>It's mainly about a way of living (from production to consumption) that allows for natural resources not to be depleted.  It is thinking about future generations and how they will be able to exist with the resources we leave for them.</t>
  </si>
  <si>
    <t>Mathematical science nuig</t>
  </si>
  <si>
    <t>Practices that can be continued for a length of time without harm to the environment</t>
  </si>
  <si>
    <t>Computer Science</t>
  </si>
  <si>
    <t>National University of Ireland Galway</t>
  </si>
  <si>
    <t>Something which is intended not only for a short period of time, but rather has long term impact or consequences</t>
  </si>
  <si>
    <t>Irish language</t>
  </si>
  <si>
    <t>Teacher / Homemaker</t>
  </si>
  <si>
    <t>It means that resources will be replaced at the same rate as they are used. This ensures that the resource will be equally available in the future as it is today.</t>
  </si>
  <si>
    <t>Contemporary Art</t>
  </si>
  <si>
    <t>Artist</t>
  </si>
  <si>
    <t>Personal Interest</t>
  </si>
  <si>
    <t xml:space="preserve">Keeping something going in the future at the same pace as the present. I think of sustainability in terms of the environment and not depleting the natural resources of the earth going forward.  </t>
  </si>
  <si>
    <t>Registered General Nurse and Midwife</t>
  </si>
  <si>
    <t>Volunteer/retired</t>
  </si>
  <si>
    <t>Nurse</t>
  </si>
  <si>
    <t>Hospital disposal and living in africa</t>
  </si>
  <si>
    <t>To keep modern human behaviour to a minimum on its impact on the environment and those animal and human who live in harmony with it</t>
  </si>
  <si>
    <t>Digital Media, Marketing and Project Management</t>
  </si>
  <si>
    <t>Community and political experience, some project experience and general interest.</t>
  </si>
  <si>
    <t>Using resources in a circular way that can be repeated indefinitely.</t>
  </si>
  <si>
    <t>The likelihood that an activity can continue over an indefinite length of time.  The more sustainable an activity is, the higher the likelihood.  The less sustainable something is, the lower the likelihood.</t>
  </si>
  <si>
    <t>Bangladesh</t>
  </si>
  <si>
    <t>PhD candidate</t>
  </si>
  <si>
    <t>I am familiar with sustainable development goal from UN</t>
  </si>
  <si>
    <t xml:space="preserve">The properties or quality of a system that can self sustain due to the fact that it benefits all the stakeholders. </t>
  </si>
  <si>
    <t>Research Associate</t>
  </si>
  <si>
    <t>Sustainability is a way of doing things without depleting the resources on the planet.</t>
  </si>
  <si>
    <t>Nigeria</t>
  </si>
  <si>
    <t>B.A. Russian, B.E. Mechanical Engineering</t>
  </si>
  <si>
    <t>Research and Development Engineer</t>
  </si>
  <si>
    <t>Galway Mayo Intitute of Technology, Galway</t>
  </si>
  <si>
    <t>I work as a Part-time facilitator on Sustainability</t>
  </si>
  <si>
    <t>The ability to meet present needs without compromising future needs for future generation.</t>
  </si>
  <si>
    <t>Industrial Design Engineering</t>
  </si>
  <si>
    <t>Product developer</t>
  </si>
  <si>
    <t>Life cycle analysis, energy and the environment, carbon literacy</t>
  </si>
  <si>
    <t>The ability to continue functioning of a system</t>
  </si>
  <si>
    <t>Machine Learning</t>
  </si>
  <si>
    <t>Nuig</t>
  </si>
  <si>
    <t>I am aware of the concept of recycling</t>
  </si>
  <si>
    <t>Sustainability refers to the continuing use of the planets resources without causing a catastrophic failure</t>
  </si>
  <si>
    <t>Computational Linguistics</t>
  </si>
  <si>
    <t>Software Engineer</t>
  </si>
  <si>
    <t>Using the world's natural resources to the benefit of humanity in a manner which ensures the resources are fully regenerated after a given period of time.</t>
  </si>
  <si>
    <t>Modern Languages</t>
  </si>
  <si>
    <t>Journalistic reports.  Investment recommendations.</t>
  </si>
  <si>
    <t>Economic behaviour that respects all life.</t>
  </si>
  <si>
    <t>Meeting the needs of today without damaging future needs.</t>
  </si>
  <si>
    <t>CFO Self and Spouse  Company</t>
  </si>
  <si>
    <t xml:space="preserve">Ability to sustain or maintain a level of 'x'.  Not reducing an asset. </t>
  </si>
  <si>
    <t>To maintain something over a long period of time.</t>
  </si>
  <si>
    <t>Software Development and Program Design</t>
  </si>
  <si>
    <t>Customer Service</t>
  </si>
  <si>
    <t>A balance between harvesting/collecting/using resources, and the renewal of those resources so we do not run out/harm the planet.</t>
  </si>
  <si>
    <t>Pakistan</t>
  </si>
  <si>
    <t>Information technology, Mathematics and Statistics</t>
  </si>
  <si>
    <t>NUIG. System Dynamics and Data analytics.</t>
  </si>
  <si>
    <t xml:space="preserve">Sustainability is an ability to maintain natural resources and avoid depletion of the natural resources to maintain an ecological balance. </t>
  </si>
  <si>
    <t>Craft Bookbinding and Conservation</t>
  </si>
  <si>
    <t>Craft Bookbinder</t>
  </si>
  <si>
    <t>It is important to preserve the resources of the planet for future generations</t>
  </si>
  <si>
    <t>Business studies (marketing)</t>
  </si>
  <si>
    <t>A little information gleaned from national media</t>
  </si>
  <si>
    <t xml:space="preserve">I think sustainability refers to lifestyle choices which are conducive to maintaining the healthy condition of the planet, rather than consuming in a manner which depletes the planets reserves.  </t>
  </si>
  <si>
    <t>Digital Media</t>
  </si>
  <si>
    <t>NUI Galway, sense-making of information systems</t>
  </si>
  <si>
    <t>living in the world not apart from it</t>
  </si>
  <si>
    <t>Software development (Agile)</t>
  </si>
  <si>
    <t>Lecturer</t>
  </si>
  <si>
    <t>I think its related to renewable - not using up resources that will eventually run out.   Maintaining a balance effectively</t>
  </si>
  <si>
    <t>Psychology</t>
  </si>
  <si>
    <t>Fleet Manager</t>
  </si>
  <si>
    <t>to maintain a level - to keep something going</t>
  </si>
  <si>
    <t>A Levels in English Lit, French and History</t>
  </si>
  <si>
    <t>Leiden University, BA International Studies</t>
  </si>
  <si>
    <t xml:space="preserve">I am frequently around students who try to make changes to their lifestyle such as not buying from fast fashion unless absolutely necessary, making sustainable swaps for everyday items, etc. </t>
  </si>
  <si>
    <t xml:space="preserve">It is trying to implement more environmentally ethical attitudes and practices in both daily life and on a larger scale so that your lifestyle is more environmentally friendly, but in a way that can be feasibly sustained in the circumstances of the individual/organisation. </t>
  </si>
  <si>
    <t>Subject</t>
  </si>
  <si>
    <t>Architectural Technology and Information Technology</t>
  </si>
  <si>
    <t>Chiropractor</t>
  </si>
  <si>
    <t>Retired from university teaching</t>
  </si>
  <si>
    <t>Psychotherapist</t>
  </si>
  <si>
    <t>Part time nature and historical walking leader/workshop facillatator</t>
  </si>
  <si>
    <t>Teacher assistant</t>
  </si>
  <si>
    <t>Music teacher</t>
  </si>
  <si>
    <t>POLLUTION AND THE ENVIRONMENTAL IMPACT, KEEPING OUR EGO SYSTEMS BALANCED,</t>
  </si>
  <si>
    <t>Politics</t>
  </si>
  <si>
    <t>Teaching of sustainability in geography in relation to resources, energy and environments. Also the challenges for people to live in a sustainable way.</t>
  </si>
  <si>
    <t>Unemployed/student</t>
  </si>
  <si>
    <t xml:space="preserve">I find that graphs and diagrams help me to understand a problem better, so having diagrams in the text helped me a lot. </t>
  </si>
  <si>
    <t>No doubt useful but for me I would need regular refreshers around Systems Thinking.</t>
  </si>
  <si>
    <t>I found the use of colour/highlighted words very helpful in my understanding of each topic.</t>
  </si>
  <si>
    <t xml:space="preserve">Straightforward to follow and clear </t>
  </si>
  <si>
    <t>Increasingly important subject.</t>
  </si>
  <si>
    <t>I was pleased that the quiz did not rely over-heavily on technical terms introduced in the study section. I would have had difficulty in remembering some of them.</t>
  </si>
  <si>
    <t xml:space="preserve">I always find visuals (graphs, diagrams, videos) helpful for learning. </t>
  </si>
  <si>
    <t>Illustrations and video explanations really helpful</t>
  </si>
  <si>
    <t>It simplifies a complex topic with the aid of simple diagrams and illustrations.</t>
  </si>
  <si>
    <t>Engaging mathematically</t>
  </si>
  <si>
    <t>Appears to be a valuable way to assess the impact of different variables upon possible outcomes. That, in turn, could usefully inform policy decisions.</t>
  </si>
  <si>
    <t>It is helpful 1) because people have different learning styles, so some people will prefer straight text, some will prefer maths, and some will prefer simulations and 2) learning the same thing in different ways helps you to understand and remember it.</t>
  </si>
  <si>
    <t>Believe this is very helpful. The only thing I'd suggest is to have a bit more explanation on how the Simulations work</t>
  </si>
  <si>
    <t>I have answered the question as a non systems engineering person. Systems dynamics is the only way to understand in my view. The challenge is not only finding the key parameters (given in this case) but being able to measure and have confidence in the data.</t>
  </si>
  <si>
    <t>I found them very useful though I would have like an option to hear the text as well as read it.</t>
  </si>
  <si>
    <t>It was possible to simply divide the annual production of grass by the amount eaten per year to get the maximum sustainable level of deer population. I suppose the rest could be useful for eliminating ineffective potential solutions.</t>
  </si>
  <si>
    <t xml:space="preserve">I think it would be important in farming and the increase of cows on the land and show how unsustainable it wpuld become . It also shows how resources can be depleted quickly with no action </t>
  </si>
  <si>
    <t>Being able to adjust the variables made it very clear</t>
  </si>
  <si>
    <t>Simulations really showed how easy it is to go from sustainable to unsustainable growth.</t>
  </si>
  <si>
    <t>This reminded me some other useful interactive simulations that I have come across before here on this website - https://ncase.me</t>
  </si>
  <si>
    <t>Having a visual interactive aid really helped with learning. Also having an opportunity to manipulate the graphs led to more engaged and active learning.</t>
  </si>
  <si>
    <t>By doing an action it was easier to learn and remember information.</t>
  </si>
  <si>
    <t xml:space="preserve">Remarkably useful. </t>
  </si>
  <si>
    <t>A picture is worth a thousand words: seeing how the shape of the graph changes is much simpler than describing this in words.</t>
  </si>
  <si>
    <t>The text is too light and small, and it is difficult to read</t>
  </si>
  <si>
    <t>Great to see examples of how systems interlink. We often talk about Systems Thinking in ESD but rarely use concrete examples like demonstrated here.</t>
  </si>
  <si>
    <t>More than one model/system is useful</t>
  </si>
  <si>
    <t xml:space="preserve">I am a very visual learner, therefore seeing the graphs really made the whole thing much clearer in my head. Conversely, seeing the 'systems' all feeding into each other, with various arrows, boxes etc. just managed to confuse me more, as I do not calculate very well in my head! </t>
  </si>
  <si>
    <t xml:space="preserve">Helped in calculating numbers, but had been aware of the principle before when learnt about Blue Room, in Denmark, I think. Would need to know numbers if actually managing deer park. </t>
  </si>
  <si>
    <t>I understood the problems and the reasons for them just from the verbal explanation, but the systems thinking approach helped to quantify the solution and problem more easily</t>
  </si>
  <si>
    <t>While the problem was obvious, the simulations helped to quantify exactly the necessary limits to keep the herd sustainable</t>
  </si>
  <si>
    <t>Presents complex data in a straight-forward way.</t>
  </si>
  <si>
    <t xml:space="preserve">Gives the broader picture.  </t>
  </si>
  <si>
    <t>This is an excellent teaching tool and should be part of any ecology course .To know the point at which systems become unsustainable really can apply to anything such as emotions , and more concrete subjects which can be given a numerical value . Learning to present any problem on a graph could be an invaluable skill at any age and surpasses the constraints of language .  well done .</t>
  </si>
  <si>
    <t xml:space="preserve"> As I said above for the very young the facility of playing with an interactive graph for many of their own hardships in life could teach how to adjust the filed in which they come across those problems . If ecology is applied to ones own life , and that image of the young fawn dying of starvation , even as a metaphor - it transposes  as a great teaching tool for responsibility - custodians of the planet and ones own life . </t>
  </si>
  <si>
    <t>Using a system gives a visual representation of the in-flow/out-flow of elements of a project, and identifies patterns of behaviour and changes of behaviour over time. It also clarifies cause and effect, and shows the effect of changing the parameters.</t>
  </si>
  <si>
    <t>It is invaluable to be able to simulate a situation which would be difficult or impossible to do in real life. (For example, you mightn't want to kill 20 deer just to see if it works, but you can simulate it.) You can explore how various  elements might change over time, and you can see the effect your strategies might have on the situation.</t>
  </si>
  <si>
    <t xml:space="preserve">A very clear presentation. One detail that might be added is how predators fare...more deer mean more wolves; more wolves mean less deer. </t>
  </si>
  <si>
    <t>Excellent! Especially the narrative that went with the feedback loops and the different types of behaviour/time graphs. Often times we think of systems at a rudimentary level of inputs, process, outputs without interrogating the data a system gives us and what that data says about behaviour. Really exceptional</t>
  </si>
  <si>
    <t xml:space="preserve">An absolutely excellent tool, especially the constructs for thinking about systems and the useful simulation....totally changed the way I looked at the problem. The challenge in education is that often times these two valuable tools (systems thinking and simulation) are parsed but their combined use here has been excellent in facilitating knowledge construction. </t>
  </si>
  <si>
    <t>Concepts such as systems thinking are becoming more widely used in ordinary life....it is good to see them in use here.</t>
  </si>
  <si>
    <t xml:space="preserve">I already understood the usefulness of simulations....it certainly helps more people to understand the consequences of policy/decision choices </t>
  </si>
  <si>
    <t>The systems thinking approach brought the problems alive in a way that numbers alone cannot. I definitely felt it helped my appreciation of the interrelationships between both systems (deer population life cycle &amp; land food resource life-cycle) and the consistency of the 'sustainability' level. It helped with recall during problem-solving.</t>
  </si>
  <si>
    <t>Only worked out how to use the wheels by the time I got to the 3rd graph. Slides very full and learning curve steep so wasn't quick at using the tools.  Am also sorry that I automatically clicked the large black arrow at bottom right of page before scrolling all the way down the page after I answered the first question about numbers deer after 2 years  based on 40% growth rate of a starting herd of 50 deer.</t>
  </si>
  <si>
    <t>It is very visual hence memorable</t>
  </si>
  <si>
    <t>Excellent educational tool, good balance of info/graphics/video/interactive</t>
  </si>
  <si>
    <t>Very interesting the way the simulation slowly builds from simple to complex picture, keeping you on board from start to finish. I remember the very first computer interactive we installed in an exhibition in 1994. This would have been considered way ahead of the game.</t>
  </si>
  <si>
    <t xml:space="preserve">Principles easy to get. Worked examples would have helped me more.   But that is me I know. Other examples of actual realities where the theory has absolutely made a difference would make me remember stuff more. Liked to learn about the complexity of it all. For me the interdependence Of all parts  of a system Is what needs to be rammed home. We are not separate from them we are them. </t>
  </si>
  <si>
    <t>I think it's essential to see how the different factors affect each other and the whole system.</t>
  </si>
  <si>
    <t xml:space="preserve">It's much easier to understand the results via an interactive graph or visual image. </t>
  </si>
  <si>
    <t>Simulation is a valuable learning tool. It was well executed in this exercise.</t>
  </si>
  <si>
    <t>Initially, I found being able to interact with the simulations more helpful than thinking about the systems in the abstract, because it allowed me to check and see that I was thinking about the systems correctly.    By the end of the process I was able to trust that I could think about the system correctly, and was able to answer the questions on the behaviour of the system without having to run the simulations.</t>
  </si>
  <si>
    <t xml:space="preserve">System thinking is a unique way of approaching system behaviour. </t>
  </si>
  <si>
    <t xml:space="preserve">Simulation is an analytical approach to solve real-world problems easily. </t>
  </si>
  <si>
    <t>Low engagement in Intro and Fish sections (below min, no videos watched)</t>
  </si>
  <si>
    <t>OK</t>
  </si>
  <si>
    <t>ACCEPT but Low (below min) on fish section (low score Q5 suggests consequence)</t>
  </si>
  <si>
    <t>ACCEPT but Low (a bit below min) in Fish section</t>
  </si>
  <si>
    <t>Higher Diploma OR Master's Degree</t>
  </si>
  <si>
    <t>Low engagement in Fish section (2 mins, well below min)</t>
  </si>
  <si>
    <t>OK (Deer intro a little below min at 7.8m)</t>
  </si>
  <si>
    <t>OK (Fish just below min at 5m)</t>
  </si>
  <si>
    <t>OK (but a bit below min in intro - 8 mins, min 8.5 mins)</t>
  </si>
  <si>
    <t>OK? (a bit below min in ST (14, min 16m) and Fish (4, min 5.5)</t>
  </si>
  <si>
    <t>OK (Fish a bit below min 5.5 at 5 min)</t>
  </si>
  <si>
    <t>Presume OK using S/Monkey timestamps - missing ISEE page tracking data</t>
  </si>
  <si>
    <t>Perhaps OK (4.5m max on fish, min is 5.5m; above min for intro + st but still lower than desired)</t>
  </si>
  <si>
    <t>Prob OK but 3 min below 16m min for ST section</t>
  </si>
  <si>
    <t>Low engagement in Fish section (4 or 5 mins, below 5.5m min) and Intro (6m, below 8.5m min)</t>
  </si>
  <si>
    <t>OK (a bit below min on Fish, 5m, min 5.5m)</t>
  </si>
  <si>
    <t>REJECT (2 mins on Fish, just at min on Intro on Sim)</t>
  </si>
  <si>
    <t>OK (Fish a bit below min at 5 min, 5.5 is min)</t>
  </si>
  <si>
    <t>OK (probably a bit below min on Fish, around 5m, min 5.5m)</t>
  </si>
  <si>
    <t>OK (no data on fish pages)</t>
  </si>
  <si>
    <t>Health therapist</t>
  </si>
  <si>
    <t>OK (but she said a number of times quiz text almost unreadable)</t>
  </si>
  <si>
    <t>Delay</t>
  </si>
  <si>
    <t>OK - fish a bit below min at 5m</t>
  </si>
  <si>
    <t>The ability to sustain a balance of our natural resources</t>
  </si>
  <si>
    <t>ParticipantID</t>
  </si>
  <si>
    <t>Gender</t>
  </si>
  <si>
    <t>Age</t>
  </si>
  <si>
    <t>CountryOfResidence</t>
  </si>
  <si>
    <t>CountryOfOrigin</t>
  </si>
  <si>
    <t>EdScore</t>
  </si>
  <si>
    <t>CurrentOccupation</t>
  </si>
  <si>
    <t>OccOrStudyRelevanceScore</t>
  </si>
  <si>
    <t>CurrentStudy</t>
  </si>
  <si>
    <t>CurrentStudySubjectInstitution</t>
  </si>
  <si>
    <t>IfRetiredPrevOccupation</t>
  </si>
  <si>
    <t>PriorSTSDKnowledge</t>
  </si>
  <si>
    <t>HighestEdQualification</t>
  </si>
  <si>
    <t>PriorSustKnowledgeSelfScore</t>
  </si>
  <si>
    <t>SourceSustKnowledge</t>
  </si>
  <si>
    <t>SustMeaning</t>
  </si>
  <si>
    <t>PriorSustKnowledgeAdjusted</t>
  </si>
  <si>
    <t>ConfidenceScore</t>
  </si>
  <si>
    <t>QuizScore</t>
  </si>
  <si>
    <t>ESDDim1aScore</t>
  </si>
  <si>
    <t>ESDDim1bScore</t>
  </si>
  <si>
    <t>ESDDim2Score</t>
  </si>
  <si>
    <t>ESDDim3Score</t>
  </si>
  <si>
    <t>ESDDim4Score</t>
  </si>
  <si>
    <t>STUsefulScore</t>
  </si>
  <si>
    <t>STComments</t>
  </si>
  <si>
    <t>SimUsefulScore</t>
  </si>
  <si>
    <t>SimComments</t>
  </si>
  <si>
    <t>The voice over I would have preferred an Irish voice. More graphics.</t>
  </si>
  <si>
    <t>The quiz text was very difficult to read.</t>
  </si>
  <si>
    <t>Q18_9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</si>
</sst>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8"/>
      <name val="Calibri"/>
      <family val="2"/>
      <scheme val="minor"/>
    </font>
    <font>
      <sz val="11"/>
      <color rgb="FF00B0F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0" xfId="0" applyFill="1" applyBorder="1"/>
    <xf numFmtId="0" fontId="0" fillId="2" borderId="0" xfId="0" applyFill="1"/>
    <xf numFmtId="0" fontId="0" fillId="2" borderId="1" xfId="0" applyFill="1" applyBorder="1"/>
    <xf numFmtId="1" fontId="0" fillId="2" borderId="0" xfId="0" applyNumberFormat="1" applyFill="1"/>
    <xf numFmtId="0" fontId="0" fillId="3" borderId="1" xfId="0" applyFill="1" applyBorder="1"/>
    <xf numFmtId="1" fontId="0" fillId="3" borderId="0" xfId="0" applyNumberFormat="1" applyFill="1"/>
    <xf numFmtId="0" fontId="0" fillId="4" borderId="1" xfId="0" applyFill="1" applyBorder="1"/>
    <xf numFmtId="1" fontId="2" fillId="4" borderId="0" xfId="0" applyNumberFormat="1" applyFont="1" applyFill="1"/>
    <xf numFmtId="1" fontId="2" fillId="2" borderId="0" xfId="0" applyNumberFormat="1" applyFont="1" applyFill="1"/>
    <xf numFmtId="0" fontId="0" fillId="0" borderId="1" xfId="0" applyBorder="1" applyAlignment="1">
      <alignment horizontal="center"/>
    </xf>
    <xf numFmtId="0" fontId="0" fillId="2" borderId="1" xfId="0" applyFill="1" applyBorder="1" applyAlignment="1">
      <alignment horizontal="center"/>
    </xf>
    <xf numFmtId="0" fontId="0" fillId="0" borderId="0" xfId="0" quotePrefix="1"/>
    <xf numFmtId="164" fontId="0" fillId="0" borderId="0" xfId="0" applyNumberFormat="1"/>
    <xf numFmtId="0" fontId="0" fillId="0" borderId="0" xfId="0" applyAlignment="1">
      <alignment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orodsmile@gmail.com" TargetMode="External"/><Relationship Id="rId7" Type="http://schemas.openxmlformats.org/officeDocument/2006/relationships/hyperlink" Target="mailto:mollyredding1@gmail.com" TargetMode="External"/><Relationship Id="rId2" Type="http://schemas.openxmlformats.org/officeDocument/2006/relationships/hyperlink" Target="mailto:ginsan@ginsig.com" TargetMode="External"/><Relationship Id="rId1" Type="http://schemas.openxmlformats.org/officeDocument/2006/relationships/hyperlink" Target="mailto:cazmartin@gmail.com" TargetMode="External"/><Relationship Id="rId6" Type="http://schemas.openxmlformats.org/officeDocument/2006/relationships/hyperlink" Target="mailto:mcos2405@gmail.com" TargetMode="External"/><Relationship Id="rId5" Type="http://schemas.openxmlformats.org/officeDocument/2006/relationships/hyperlink" Target="mailto:morgal04@gmail.com" TargetMode="External"/><Relationship Id="rId4" Type="http://schemas.openxmlformats.org/officeDocument/2006/relationships/hyperlink" Target="mailto:wendypapke@hot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alwaywegian@gmail.com" TargetMode="External"/><Relationship Id="rId1" Type="http://schemas.openxmlformats.org/officeDocument/2006/relationships/hyperlink" Target="mailto:nabeela2012@hotmail.co.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72E46-616F-444F-B232-7FFE1FF01AA4}">
  <dimension ref="A1:U107"/>
  <sheetViews>
    <sheetView tabSelected="1" zoomScaleNormal="100" workbookViewId="0">
      <pane xSplit="1" ySplit="1" topLeftCell="B74" activePane="bottomRight" state="frozen"/>
      <selection pane="topRight" activeCell="B1" sqref="B1"/>
      <selection pane="bottomLeft" activeCell="A3" sqref="A3"/>
      <selection pane="bottomRight" activeCell="A107" sqref="A107"/>
    </sheetView>
  </sheetViews>
  <sheetFormatPr defaultRowHeight="16.2" customHeight="1" x14ac:dyDescent="0.3"/>
  <cols>
    <col min="1" max="1" width="11.5546875" bestFit="1" customWidth="1"/>
    <col min="3" max="3" width="10.21875" customWidth="1"/>
    <col min="4" max="4" width="7.21875" customWidth="1"/>
    <col min="5" max="5" width="21.88671875" customWidth="1"/>
    <col min="6" max="6" width="21.21875" customWidth="1"/>
    <col min="7" max="7" width="61.88671875" customWidth="1"/>
    <col min="8" max="8" width="10.109375" customWidth="1"/>
    <col min="9" max="9" width="74.5546875" customWidth="1"/>
    <col min="10" max="10" width="59.109375" customWidth="1"/>
    <col min="11" max="11" width="25.88671875" customWidth="1"/>
    <col min="12" max="12" width="28.6640625" customWidth="1"/>
    <col min="13" max="13" width="26.5546875" customWidth="1"/>
    <col min="14" max="14" width="28" customWidth="1"/>
    <col min="15" max="15" width="11.5546875" customWidth="1"/>
    <col min="16" max="16" width="20.21875" style="15" customWidth="1"/>
    <col min="17" max="17" width="48.77734375" style="15" customWidth="1"/>
    <col min="18" max="18" width="114.109375" customWidth="1"/>
    <col min="19" max="19" width="20.21875" customWidth="1"/>
    <col min="20" max="20" width="11.33203125" customWidth="1"/>
  </cols>
  <sheetData>
    <row r="1" spans="1:21" ht="16.2" customHeight="1" x14ac:dyDescent="0.3">
      <c r="A1" t="s">
        <v>502</v>
      </c>
      <c r="B1" s="1" t="s">
        <v>18</v>
      </c>
      <c r="C1" s="1" t="s">
        <v>503</v>
      </c>
      <c r="D1" s="1" t="s">
        <v>504</v>
      </c>
      <c r="E1" s="1" t="s">
        <v>505</v>
      </c>
      <c r="F1" s="1" t="s">
        <v>506</v>
      </c>
      <c r="G1" s="1" t="s">
        <v>514</v>
      </c>
      <c r="H1" s="1" t="s">
        <v>507</v>
      </c>
      <c r="I1" s="2" t="s">
        <v>411</v>
      </c>
      <c r="J1" s="1" t="s">
        <v>508</v>
      </c>
      <c r="K1" s="1" t="s">
        <v>509</v>
      </c>
      <c r="L1" s="1" t="s">
        <v>510</v>
      </c>
      <c r="M1" s="2" t="s">
        <v>511</v>
      </c>
      <c r="N1" s="1" t="s">
        <v>512</v>
      </c>
      <c r="O1" s="1" t="s">
        <v>515</v>
      </c>
      <c r="P1" s="15" t="s">
        <v>516</v>
      </c>
      <c r="Q1" s="16" t="s">
        <v>517</v>
      </c>
      <c r="R1" s="1" t="s">
        <v>19</v>
      </c>
      <c r="S1" s="1" t="s">
        <v>513</v>
      </c>
      <c r="T1" s="1" t="s">
        <v>518</v>
      </c>
      <c r="U1" s="1"/>
    </row>
    <row r="2" spans="1:21" ht="16.2" customHeight="1" x14ac:dyDescent="0.3">
      <c r="A2">
        <v>1</v>
      </c>
      <c r="B2">
        <v>1</v>
      </c>
      <c r="C2" t="s">
        <v>25</v>
      </c>
      <c r="D2" t="s">
        <v>49</v>
      </c>
      <c r="E2" t="s">
        <v>50</v>
      </c>
      <c r="F2" t="s">
        <v>50</v>
      </c>
      <c r="G2" t="s">
        <v>37</v>
      </c>
      <c r="H2">
        <v>3</v>
      </c>
      <c r="I2" t="s">
        <v>378</v>
      </c>
      <c r="J2" t="s">
        <v>52</v>
      </c>
      <c r="K2">
        <v>0</v>
      </c>
      <c r="O2" t="s">
        <v>73</v>
      </c>
      <c r="P2" s="15" t="s">
        <v>379</v>
      </c>
      <c r="Q2" s="15" t="s">
        <v>380</v>
      </c>
      <c r="R2" t="s">
        <v>478</v>
      </c>
      <c r="S2">
        <v>0</v>
      </c>
      <c r="T2">
        <v>1</v>
      </c>
    </row>
    <row r="3" spans="1:21" ht="16.2" customHeight="1" x14ac:dyDescent="0.3">
      <c r="A3">
        <v>2</v>
      </c>
      <c r="B3">
        <v>1</v>
      </c>
      <c r="C3" t="s">
        <v>25</v>
      </c>
      <c r="D3" t="s">
        <v>21</v>
      </c>
      <c r="E3" t="s">
        <v>27</v>
      </c>
      <c r="F3" t="s">
        <v>361</v>
      </c>
      <c r="G3" t="s">
        <v>44</v>
      </c>
      <c r="H3">
        <v>2</v>
      </c>
      <c r="I3" t="s">
        <v>362</v>
      </c>
      <c r="J3" t="s">
        <v>363</v>
      </c>
      <c r="K3">
        <v>1</v>
      </c>
      <c r="L3" t="s">
        <v>22</v>
      </c>
      <c r="M3" t="s">
        <v>364</v>
      </c>
      <c r="O3" t="s">
        <v>73</v>
      </c>
      <c r="P3" s="15" t="s">
        <v>365</v>
      </c>
      <c r="Q3" s="15" t="s">
        <v>366</v>
      </c>
      <c r="R3" t="s">
        <v>478</v>
      </c>
      <c r="S3">
        <v>1</v>
      </c>
      <c r="T3">
        <v>3</v>
      </c>
    </row>
    <row r="4" spans="1:21" ht="16.2" customHeight="1" x14ac:dyDescent="0.3">
      <c r="A4">
        <v>3</v>
      </c>
      <c r="B4">
        <v>1</v>
      </c>
      <c r="C4" t="s">
        <v>20</v>
      </c>
      <c r="D4" t="s">
        <v>34</v>
      </c>
      <c r="E4" t="s">
        <v>27</v>
      </c>
      <c r="F4" t="s">
        <v>27</v>
      </c>
      <c r="G4" t="s">
        <v>37</v>
      </c>
      <c r="H4">
        <v>3</v>
      </c>
      <c r="I4" t="s">
        <v>322</v>
      </c>
      <c r="J4" t="s">
        <v>323</v>
      </c>
      <c r="K4">
        <v>2</v>
      </c>
      <c r="L4" t="s">
        <v>40</v>
      </c>
      <c r="M4" t="s">
        <v>324</v>
      </c>
      <c r="O4" t="s">
        <v>31</v>
      </c>
      <c r="Q4" s="15" t="s">
        <v>325</v>
      </c>
      <c r="R4" t="s">
        <v>478</v>
      </c>
      <c r="S4">
        <v>0</v>
      </c>
      <c r="T4">
        <v>3</v>
      </c>
    </row>
    <row r="5" spans="1:21" ht="16.2" customHeight="1" x14ac:dyDescent="0.3">
      <c r="A5">
        <v>4</v>
      </c>
      <c r="B5">
        <v>2</v>
      </c>
      <c r="C5" t="s">
        <v>25</v>
      </c>
      <c r="D5" t="s">
        <v>21</v>
      </c>
      <c r="E5" t="s">
        <v>134</v>
      </c>
      <c r="F5" t="s">
        <v>313</v>
      </c>
      <c r="G5" t="s">
        <v>40</v>
      </c>
      <c r="H5">
        <v>4</v>
      </c>
      <c r="I5" t="s">
        <v>375</v>
      </c>
      <c r="J5" t="s">
        <v>376</v>
      </c>
      <c r="K5">
        <v>3</v>
      </c>
      <c r="O5" t="s">
        <v>47</v>
      </c>
      <c r="Q5" s="15" t="s">
        <v>377</v>
      </c>
      <c r="R5" t="s">
        <v>478</v>
      </c>
      <c r="S5">
        <v>0</v>
      </c>
      <c r="T5">
        <v>0</v>
      </c>
    </row>
    <row r="6" spans="1:21" ht="16.2" customHeight="1" x14ac:dyDescent="0.3">
      <c r="A6">
        <v>5</v>
      </c>
      <c r="B6">
        <v>0</v>
      </c>
      <c r="C6" t="s">
        <v>20</v>
      </c>
      <c r="D6" t="s">
        <v>76</v>
      </c>
      <c r="E6" t="s">
        <v>313</v>
      </c>
      <c r="F6" t="s">
        <v>313</v>
      </c>
      <c r="G6" t="s">
        <v>44</v>
      </c>
      <c r="H6">
        <v>2</v>
      </c>
      <c r="I6" t="s">
        <v>147</v>
      </c>
      <c r="J6" t="s">
        <v>82</v>
      </c>
      <c r="K6">
        <v>1</v>
      </c>
      <c r="N6" t="s">
        <v>382</v>
      </c>
      <c r="O6" t="s">
        <v>47</v>
      </c>
      <c r="Q6" s="15" t="s">
        <v>383</v>
      </c>
      <c r="R6" t="s">
        <v>478</v>
      </c>
      <c r="S6">
        <v>0</v>
      </c>
      <c r="T6">
        <v>0</v>
      </c>
    </row>
    <row r="7" spans="1:21" ht="16.2" customHeight="1" x14ac:dyDescent="0.3">
      <c r="A7">
        <v>6</v>
      </c>
      <c r="B7">
        <v>3</v>
      </c>
      <c r="C7" t="s">
        <v>25</v>
      </c>
      <c r="D7" t="s">
        <v>34</v>
      </c>
      <c r="E7" t="s">
        <v>27</v>
      </c>
      <c r="F7" t="s">
        <v>27</v>
      </c>
      <c r="G7" t="s">
        <v>37</v>
      </c>
      <c r="H7">
        <v>3</v>
      </c>
      <c r="I7" t="s">
        <v>305</v>
      </c>
      <c r="J7" t="s">
        <v>306</v>
      </c>
      <c r="K7">
        <v>3</v>
      </c>
      <c r="O7" t="s">
        <v>47</v>
      </c>
      <c r="Q7" s="15" t="s">
        <v>307</v>
      </c>
      <c r="R7" t="s">
        <v>492</v>
      </c>
      <c r="S7">
        <v>0</v>
      </c>
      <c r="T7">
        <v>0</v>
      </c>
    </row>
    <row r="8" spans="1:21" ht="16.2" customHeight="1" x14ac:dyDescent="0.3">
      <c r="A8">
        <v>7</v>
      </c>
      <c r="B8">
        <v>2</v>
      </c>
      <c r="C8" t="s">
        <v>25</v>
      </c>
      <c r="D8" t="s">
        <v>34</v>
      </c>
      <c r="E8" t="s">
        <v>35</v>
      </c>
      <c r="F8" t="s">
        <v>36</v>
      </c>
      <c r="G8" t="s">
        <v>37</v>
      </c>
      <c r="H8">
        <v>3</v>
      </c>
      <c r="I8" t="s">
        <v>38</v>
      </c>
      <c r="J8" t="s">
        <v>39</v>
      </c>
      <c r="K8">
        <v>2</v>
      </c>
      <c r="L8" t="s">
        <v>40</v>
      </c>
      <c r="M8" t="s">
        <v>41</v>
      </c>
      <c r="O8" t="s">
        <v>24</v>
      </c>
      <c r="P8" s="15" t="s">
        <v>42</v>
      </c>
      <c r="Q8" s="15" t="s">
        <v>43</v>
      </c>
      <c r="R8" t="s">
        <v>478</v>
      </c>
      <c r="S8">
        <v>3</v>
      </c>
      <c r="T8">
        <v>3</v>
      </c>
    </row>
    <row r="9" spans="1:21" ht="16.2" customHeight="1" x14ac:dyDescent="0.3">
      <c r="A9">
        <v>8</v>
      </c>
      <c r="B9">
        <v>0</v>
      </c>
      <c r="C9" t="s">
        <v>20</v>
      </c>
      <c r="D9" t="s">
        <v>49</v>
      </c>
      <c r="E9" t="s">
        <v>27</v>
      </c>
      <c r="F9" t="s">
        <v>27</v>
      </c>
      <c r="G9" t="s">
        <v>44</v>
      </c>
      <c r="H9">
        <v>2</v>
      </c>
      <c r="I9" t="s">
        <v>202</v>
      </c>
      <c r="J9" t="s">
        <v>82</v>
      </c>
      <c r="K9">
        <v>0</v>
      </c>
      <c r="N9" t="s">
        <v>203</v>
      </c>
      <c r="O9" t="s">
        <v>24</v>
      </c>
      <c r="P9" s="15" t="s">
        <v>204</v>
      </c>
      <c r="Q9" s="15" t="s">
        <v>205</v>
      </c>
      <c r="R9" t="s">
        <v>478</v>
      </c>
      <c r="S9">
        <v>0</v>
      </c>
      <c r="T9">
        <v>1</v>
      </c>
    </row>
    <row r="10" spans="1:21" ht="16.2" customHeight="1" x14ac:dyDescent="0.3">
      <c r="A10">
        <v>9</v>
      </c>
      <c r="B10">
        <v>2</v>
      </c>
      <c r="C10" t="s">
        <v>25</v>
      </c>
      <c r="D10" t="s">
        <v>34</v>
      </c>
      <c r="E10" t="s">
        <v>216</v>
      </c>
      <c r="F10" t="s">
        <v>216</v>
      </c>
      <c r="G10" t="s">
        <v>44</v>
      </c>
      <c r="H10">
        <v>2</v>
      </c>
      <c r="I10" t="s">
        <v>269</v>
      </c>
      <c r="J10" t="s">
        <v>270</v>
      </c>
      <c r="K10">
        <v>1</v>
      </c>
      <c r="O10" t="s">
        <v>31</v>
      </c>
      <c r="P10" s="15" t="s">
        <v>271</v>
      </c>
      <c r="Q10" s="15" t="s">
        <v>272</v>
      </c>
      <c r="R10" t="s">
        <v>478</v>
      </c>
      <c r="S10">
        <v>0</v>
      </c>
      <c r="T10">
        <v>3</v>
      </c>
    </row>
    <row r="11" spans="1:21" ht="16.2" customHeight="1" x14ac:dyDescent="0.3">
      <c r="A11">
        <v>10</v>
      </c>
      <c r="B11">
        <v>1</v>
      </c>
      <c r="C11" t="s">
        <v>20</v>
      </c>
      <c r="D11" t="s">
        <v>21</v>
      </c>
      <c r="E11" t="s">
        <v>50</v>
      </c>
      <c r="F11" t="s">
        <v>50</v>
      </c>
      <c r="G11" t="s">
        <v>44</v>
      </c>
      <c r="H11">
        <v>2</v>
      </c>
      <c r="I11" t="s">
        <v>404</v>
      </c>
      <c r="J11" t="s">
        <v>405</v>
      </c>
      <c r="K11">
        <v>0</v>
      </c>
      <c r="O11" t="s">
        <v>47</v>
      </c>
      <c r="Q11" s="15" t="s">
        <v>406</v>
      </c>
      <c r="R11" t="s">
        <v>478</v>
      </c>
      <c r="S11">
        <v>0</v>
      </c>
      <c r="T11">
        <v>0</v>
      </c>
    </row>
    <row r="12" spans="1:21" ht="16.2" customHeight="1" x14ac:dyDescent="0.3">
      <c r="A12">
        <v>11</v>
      </c>
      <c r="B12">
        <v>1</v>
      </c>
      <c r="C12" t="s">
        <v>20</v>
      </c>
      <c r="D12" t="s">
        <v>26</v>
      </c>
      <c r="E12" t="s">
        <v>27</v>
      </c>
      <c r="F12" t="s">
        <v>50</v>
      </c>
      <c r="G12" t="s">
        <v>44</v>
      </c>
      <c r="H12">
        <v>2</v>
      </c>
      <c r="I12" t="s">
        <v>412</v>
      </c>
      <c r="J12" t="s">
        <v>59</v>
      </c>
      <c r="K12">
        <v>1</v>
      </c>
      <c r="O12" t="s">
        <v>24</v>
      </c>
      <c r="P12" s="15" t="s">
        <v>60</v>
      </c>
      <c r="Q12" s="15" t="s">
        <v>61</v>
      </c>
      <c r="R12" t="s">
        <v>478</v>
      </c>
      <c r="S12">
        <v>0</v>
      </c>
      <c r="T12">
        <v>1</v>
      </c>
    </row>
    <row r="13" spans="1:21" ht="16.2" customHeight="1" x14ac:dyDescent="0.3">
      <c r="A13">
        <v>12</v>
      </c>
      <c r="B13">
        <v>0</v>
      </c>
      <c r="C13" t="s">
        <v>25</v>
      </c>
      <c r="D13" t="s">
        <v>21</v>
      </c>
      <c r="E13" t="s">
        <v>27</v>
      </c>
      <c r="F13" t="s">
        <v>27</v>
      </c>
      <c r="G13" t="s">
        <v>481</v>
      </c>
      <c r="H13">
        <v>3</v>
      </c>
      <c r="J13" t="s">
        <v>359</v>
      </c>
      <c r="K13">
        <v>1</v>
      </c>
      <c r="L13" t="s">
        <v>40</v>
      </c>
      <c r="O13" t="s">
        <v>31</v>
      </c>
      <c r="Q13" s="15" t="s">
        <v>360</v>
      </c>
      <c r="R13" t="s">
        <v>478</v>
      </c>
      <c r="S13">
        <v>2</v>
      </c>
      <c r="T13">
        <v>2</v>
      </c>
    </row>
    <row r="14" spans="1:21" ht="16.2" customHeight="1" x14ac:dyDescent="0.3">
      <c r="A14">
        <v>13</v>
      </c>
      <c r="B14">
        <v>3</v>
      </c>
      <c r="C14" t="s">
        <v>20</v>
      </c>
      <c r="D14" t="s">
        <v>21</v>
      </c>
      <c r="E14" t="s">
        <v>27</v>
      </c>
      <c r="F14" t="s">
        <v>27</v>
      </c>
      <c r="G14" t="s">
        <v>44</v>
      </c>
      <c r="H14">
        <v>2</v>
      </c>
      <c r="I14" t="s">
        <v>162</v>
      </c>
      <c r="J14" t="s">
        <v>163</v>
      </c>
      <c r="K14">
        <v>1</v>
      </c>
      <c r="O14" t="s">
        <v>47</v>
      </c>
      <c r="Q14" s="15" t="s">
        <v>164</v>
      </c>
      <c r="R14" t="s">
        <v>478</v>
      </c>
      <c r="S14">
        <v>0</v>
      </c>
      <c r="T14">
        <v>0</v>
      </c>
    </row>
    <row r="15" spans="1:21" ht="16.2" customHeight="1" x14ac:dyDescent="0.3">
      <c r="A15">
        <v>14</v>
      </c>
      <c r="B15">
        <v>2</v>
      </c>
      <c r="C15" t="s">
        <v>20</v>
      </c>
      <c r="D15" t="s">
        <v>21</v>
      </c>
      <c r="E15" t="s">
        <v>27</v>
      </c>
      <c r="F15" t="s">
        <v>27</v>
      </c>
      <c r="G15" t="s">
        <v>22</v>
      </c>
      <c r="H15">
        <v>3</v>
      </c>
      <c r="J15" t="s">
        <v>416</v>
      </c>
      <c r="K15">
        <v>0</v>
      </c>
      <c r="O15" t="s">
        <v>73</v>
      </c>
      <c r="P15" s="15" t="s">
        <v>290</v>
      </c>
      <c r="Q15" s="15" t="s">
        <v>291</v>
      </c>
      <c r="R15" t="s">
        <v>493</v>
      </c>
      <c r="S15">
        <v>0</v>
      </c>
      <c r="T15">
        <v>2</v>
      </c>
    </row>
    <row r="16" spans="1:21" ht="16.2" customHeight="1" x14ac:dyDescent="0.3">
      <c r="A16">
        <v>15</v>
      </c>
      <c r="B16">
        <v>0</v>
      </c>
      <c r="C16" t="s">
        <v>20</v>
      </c>
      <c r="D16" t="s">
        <v>21</v>
      </c>
      <c r="E16" t="s">
        <v>27</v>
      </c>
      <c r="F16" t="s">
        <v>62</v>
      </c>
      <c r="G16" t="s">
        <v>40</v>
      </c>
      <c r="H16">
        <v>4</v>
      </c>
      <c r="I16" t="s">
        <v>137</v>
      </c>
      <c r="J16" t="s">
        <v>138</v>
      </c>
      <c r="K16">
        <v>1</v>
      </c>
      <c r="O16" t="s">
        <v>73</v>
      </c>
      <c r="P16" s="15" t="s">
        <v>139</v>
      </c>
      <c r="Q16" s="15" t="s">
        <v>140</v>
      </c>
      <c r="R16" t="s">
        <v>478</v>
      </c>
      <c r="S16">
        <v>0</v>
      </c>
      <c r="T16">
        <v>2</v>
      </c>
    </row>
    <row r="17" spans="1:20" ht="16.2" customHeight="1" x14ac:dyDescent="0.3">
      <c r="A17">
        <v>16</v>
      </c>
      <c r="B17">
        <v>3</v>
      </c>
      <c r="C17" t="s">
        <v>20</v>
      </c>
      <c r="D17" t="s">
        <v>21</v>
      </c>
      <c r="E17" t="s">
        <v>27</v>
      </c>
      <c r="F17" t="s">
        <v>27</v>
      </c>
      <c r="G17" t="s">
        <v>22</v>
      </c>
      <c r="H17">
        <v>3</v>
      </c>
      <c r="I17" t="s">
        <v>23</v>
      </c>
      <c r="J17" t="s">
        <v>497</v>
      </c>
      <c r="K17">
        <v>0</v>
      </c>
      <c r="O17" t="s">
        <v>24</v>
      </c>
      <c r="P17" s="15" t="s">
        <v>419</v>
      </c>
      <c r="Q17" s="15" t="s">
        <v>501</v>
      </c>
      <c r="R17" t="s">
        <v>498</v>
      </c>
      <c r="S17">
        <v>0</v>
      </c>
      <c r="T17">
        <v>1</v>
      </c>
    </row>
    <row r="18" spans="1:20" ht="16.2" customHeight="1" x14ac:dyDescent="0.3">
      <c r="A18">
        <v>17</v>
      </c>
      <c r="B18">
        <v>2</v>
      </c>
      <c r="C18" t="s">
        <v>20</v>
      </c>
      <c r="D18" t="s">
        <v>26</v>
      </c>
      <c r="E18" t="s">
        <v>27</v>
      </c>
      <c r="F18" t="s">
        <v>27</v>
      </c>
      <c r="G18" t="s">
        <v>44</v>
      </c>
      <c r="H18">
        <v>2</v>
      </c>
      <c r="I18" t="s">
        <v>45</v>
      </c>
      <c r="J18" t="s">
        <v>46</v>
      </c>
      <c r="K18">
        <v>1</v>
      </c>
      <c r="O18" t="s">
        <v>47</v>
      </c>
      <c r="Q18" s="15" t="s">
        <v>48</v>
      </c>
      <c r="R18" t="s">
        <v>495</v>
      </c>
      <c r="S18">
        <v>0</v>
      </c>
      <c r="T18">
        <v>0</v>
      </c>
    </row>
    <row r="19" spans="1:20" ht="16.2" customHeight="1" x14ac:dyDescent="0.3">
      <c r="A19">
        <v>18</v>
      </c>
      <c r="B19">
        <v>0</v>
      </c>
      <c r="C19" t="s">
        <v>25</v>
      </c>
      <c r="D19" t="s">
        <v>34</v>
      </c>
      <c r="E19" t="s">
        <v>27</v>
      </c>
      <c r="F19" t="s">
        <v>50</v>
      </c>
      <c r="G19" t="s">
        <v>44</v>
      </c>
      <c r="H19">
        <v>2</v>
      </c>
      <c r="I19" t="s">
        <v>385</v>
      </c>
      <c r="J19" t="s">
        <v>386</v>
      </c>
      <c r="K19">
        <v>3</v>
      </c>
      <c r="O19" t="s">
        <v>47</v>
      </c>
      <c r="Q19" s="15" t="s">
        <v>387</v>
      </c>
      <c r="R19" t="s">
        <v>478</v>
      </c>
      <c r="S19">
        <v>0</v>
      </c>
      <c r="T19">
        <v>0</v>
      </c>
    </row>
    <row r="20" spans="1:20" ht="16.2" customHeight="1" x14ac:dyDescent="0.3">
      <c r="A20">
        <v>19</v>
      </c>
      <c r="B20">
        <v>0</v>
      </c>
      <c r="C20" t="s">
        <v>20</v>
      </c>
      <c r="D20" t="s">
        <v>26</v>
      </c>
      <c r="E20" t="s">
        <v>27</v>
      </c>
      <c r="F20" t="s">
        <v>134</v>
      </c>
      <c r="G20" t="s">
        <v>37</v>
      </c>
      <c r="H20">
        <v>3</v>
      </c>
      <c r="J20" t="s">
        <v>135</v>
      </c>
      <c r="K20">
        <v>1</v>
      </c>
      <c r="O20" t="s">
        <v>31</v>
      </c>
      <c r="Q20" s="15" t="s">
        <v>136</v>
      </c>
      <c r="R20" t="s">
        <v>484</v>
      </c>
      <c r="S20">
        <v>0</v>
      </c>
      <c r="T20">
        <v>3</v>
      </c>
    </row>
    <row r="21" spans="1:20" ht="16.2" customHeight="1" x14ac:dyDescent="0.3">
      <c r="A21">
        <v>20</v>
      </c>
      <c r="B21">
        <v>2</v>
      </c>
      <c r="C21" t="s">
        <v>20</v>
      </c>
      <c r="D21" t="s">
        <v>21</v>
      </c>
      <c r="E21" t="s">
        <v>27</v>
      </c>
      <c r="F21" t="s">
        <v>27</v>
      </c>
      <c r="G21" t="s">
        <v>37</v>
      </c>
      <c r="H21">
        <v>3</v>
      </c>
      <c r="I21" t="s">
        <v>339</v>
      </c>
      <c r="J21" t="s">
        <v>340</v>
      </c>
      <c r="K21">
        <v>0</v>
      </c>
      <c r="O21" t="s">
        <v>47</v>
      </c>
      <c r="Q21" s="15" t="s">
        <v>341</v>
      </c>
      <c r="R21" t="s">
        <v>478</v>
      </c>
      <c r="S21">
        <v>1</v>
      </c>
      <c r="T21">
        <v>0</v>
      </c>
    </row>
    <row r="22" spans="1:20" ht="16.2" customHeight="1" x14ac:dyDescent="0.3">
      <c r="A22">
        <v>21</v>
      </c>
      <c r="B22">
        <v>1</v>
      </c>
      <c r="C22" t="s">
        <v>25</v>
      </c>
      <c r="D22" t="s">
        <v>21</v>
      </c>
      <c r="E22" t="s">
        <v>27</v>
      </c>
      <c r="F22" t="s">
        <v>27</v>
      </c>
      <c r="G22" t="s">
        <v>67</v>
      </c>
      <c r="H22">
        <v>1</v>
      </c>
      <c r="J22" t="s">
        <v>422</v>
      </c>
      <c r="K22">
        <v>0</v>
      </c>
      <c r="L22" t="s">
        <v>44</v>
      </c>
      <c r="M22" t="s">
        <v>231</v>
      </c>
      <c r="O22" t="s">
        <v>24</v>
      </c>
      <c r="P22" s="15" t="s">
        <v>232</v>
      </c>
      <c r="Q22" s="15" t="s">
        <v>233</v>
      </c>
      <c r="R22" t="s">
        <v>478</v>
      </c>
      <c r="S22">
        <v>0</v>
      </c>
      <c r="T22">
        <v>0</v>
      </c>
    </row>
    <row r="23" spans="1:20" ht="16.2" customHeight="1" x14ac:dyDescent="0.3">
      <c r="A23">
        <v>22</v>
      </c>
      <c r="B23">
        <v>2</v>
      </c>
      <c r="C23" t="s">
        <v>25</v>
      </c>
      <c r="D23" t="s">
        <v>76</v>
      </c>
      <c r="E23" t="s">
        <v>50</v>
      </c>
      <c r="F23" t="s">
        <v>114</v>
      </c>
      <c r="G23" t="s">
        <v>44</v>
      </c>
      <c r="H23">
        <v>2</v>
      </c>
      <c r="I23" t="s">
        <v>115</v>
      </c>
      <c r="J23" t="s">
        <v>116</v>
      </c>
      <c r="K23">
        <v>0</v>
      </c>
      <c r="O23" t="s">
        <v>47</v>
      </c>
      <c r="Q23" s="15" t="s">
        <v>117</v>
      </c>
      <c r="R23" t="s">
        <v>478</v>
      </c>
      <c r="S23">
        <v>0</v>
      </c>
      <c r="T23">
        <v>1</v>
      </c>
    </row>
    <row r="24" spans="1:20" ht="16.2" customHeight="1" x14ac:dyDescent="0.3">
      <c r="A24">
        <v>23</v>
      </c>
      <c r="B24">
        <v>3</v>
      </c>
      <c r="C24" t="s">
        <v>25</v>
      </c>
      <c r="D24" t="s">
        <v>26</v>
      </c>
      <c r="E24" t="s">
        <v>27</v>
      </c>
      <c r="F24" t="s">
        <v>27</v>
      </c>
      <c r="G24" t="s">
        <v>40</v>
      </c>
      <c r="H24">
        <v>4</v>
      </c>
      <c r="I24" t="s">
        <v>224</v>
      </c>
      <c r="J24" t="s">
        <v>225</v>
      </c>
      <c r="K24">
        <v>2</v>
      </c>
      <c r="O24" t="s">
        <v>31</v>
      </c>
      <c r="P24" s="15" t="s">
        <v>226</v>
      </c>
      <c r="Q24" s="15" t="s">
        <v>227</v>
      </c>
      <c r="R24" t="s">
        <v>478</v>
      </c>
      <c r="S24">
        <v>2</v>
      </c>
      <c r="T24">
        <v>3</v>
      </c>
    </row>
    <row r="25" spans="1:20" ht="16.2" customHeight="1" x14ac:dyDescent="0.3">
      <c r="A25">
        <v>24</v>
      </c>
      <c r="B25">
        <v>3</v>
      </c>
      <c r="C25" t="s">
        <v>20</v>
      </c>
      <c r="D25" t="s">
        <v>26</v>
      </c>
      <c r="E25" t="s">
        <v>27</v>
      </c>
      <c r="F25" t="s">
        <v>27</v>
      </c>
      <c r="G25" t="s">
        <v>37</v>
      </c>
      <c r="H25">
        <v>3</v>
      </c>
      <c r="I25" t="s">
        <v>89</v>
      </c>
      <c r="J25" t="s">
        <v>90</v>
      </c>
      <c r="K25">
        <v>4</v>
      </c>
      <c r="O25" t="s">
        <v>31</v>
      </c>
      <c r="Q25" s="15" t="s">
        <v>91</v>
      </c>
      <c r="R25" t="s">
        <v>478</v>
      </c>
      <c r="S25">
        <v>2</v>
      </c>
      <c r="T25">
        <v>3</v>
      </c>
    </row>
    <row r="26" spans="1:20" ht="16.2" customHeight="1" x14ac:dyDescent="0.3">
      <c r="A26">
        <v>25</v>
      </c>
      <c r="B26">
        <v>3</v>
      </c>
      <c r="C26" t="s">
        <v>25</v>
      </c>
      <c r="D26" t="s">
        <v>49</v>
      </c>
      <c r="E26" t="s">
        <v>36</v>
      </c>
      <c r="F26" t="s">
        <v>27</v>
      </c>
      <c r="G26" t="s">
        <v>37</v>
      </c>
      <c r="H26">
        <v>3</v>
      </c>
      <c r="I26" t="s">
        <v>158</v>
      </c>
      <c r="J26" t="s">
        <v>159</v>
      </c>
      <c r="K26">
        <v>0</v>
      </c>
      <c r="N26" t="s">
        <v>160</v>
      </c>
      <c r="O26" t="s">
        <v>47</v>
      </c>
      <c r="Q26" s="15" t="s">
        <v>161</v>
      </c>
      <c r="R26" t="s">
        <v>478</v>
      </c>
      <c r="S26">
        <v>0</v>
      </c>
      <c r="T26">
        <v>0</v>
      </c>
    </row>
    <row r="27" spans="1:20" ht="16.2" customHeight="1" x14ac:dyDescent="0.3">
      <c r="A27">
        <v>26</v>
      </c>
      <c r="B27">
        <v>3</v>
      </c>
      <c r="C27" t="s">
        <v>20</v>
      </c>
      <c r="D27" t="s">
        <v>26</v>
      </c>
      <c r="E27" t="s">
        <v>27</v>
      </c>
      <c r="F27" t="s">
        <v>27</v>
      </c>
      <c r="G27" t="s">
        <v>37</v>
      </c>
      <c r="H27">
        <v>3</v>
      </c>
      <c r="I27" t="s">
        <v>154</v>
      </c>
      <c r="J27" t="s">
        <v>155</v>
      </c>
      <c r="K27">
        <v>1</v>
      </c>
      <c r="O27" t="s">
        <v>24</v>
      </c>
      <c r="P27" s="15" t="s">
        <v>156</v>
      </c>
      <c r="Q27" s="15" t="s">
        <v>157</v>
      </c>
      <c r="R27" t="s">
        <v>478</v>
      </c>
      <c r="S27">
        <v>0</v>
      </c>
      <c r="T27">
        <v>1</v>
      </c>
    </row>
    <row r="28" spans="1:20" ht="16.2" customHeight="1" x14ac:dyDescent="0.3">
      <c r="A28">
        <v>27</v>
      </c>
      <c r="B28">
        <v>3</v>
      </c>
      <c r="C28" t="s">
        <v>25</v>
      </c>
      <c r="D28" t="s">
        <v>49</v>
      </c>
      <c r="E28" t="s">
        <v>216</v>
      </c>
      <c r="F28" t="s">
        <v>216</v>
      </c>
      <c r="G28" t="s">
        <v>40</v>
      </c>
      <c r="H28">
        <v>4</v>
      </c>
      <c r="I28" t="s">
        <v>217</v>
      </c>
      <c r="J28" t="s">
        <v>414</v>
      </c>
      <c r="K28">
        <v>3</v>
      </c>
      <c r="N28" t="s">
        <v>218</v>
      </c>
      <c r="O28" t="s">
        <v>47</v>
      </c>
      <c r="Q28" s="15" t="s">
        <v>219</v>
      </c>
      <c r="R28" t="s">
        <v>478</v>
      </c>
      <c r="S28">
        <v>0</v>
      </c>
      <c r="T28">
        <v>0</v>
      </c>
    </row>
    <row r="29" spans="1:20" ht="16.2" customHeight="1" x14ac:dyDescent="0.3">
      <c r="A29">
        <v>28</v>
      </c>
      <c r="B29">
        <v>0</v>
      </c>
      <c r="C29" t="s">
        <v>20</v>
      </c>
      <c r="D29" t="s">
        <v>76</v>
      </c>
      <c r="E29" t="s">
        <v>50</v>
      </c>
      <c r="F29" t="s">
        <v>28</v>
      </c>
      <c r="G29" t="s">
        <v>80</v>
      </c>
      <c r="H29">
        <v>2</v>
      </c>
      <c r="I29" t="s">
        <v>346</v>
      </c>
      <c r="J29" t="s">
        <v>347</v>
      </c>
      <c r="K29">
        <v>0</v>
      </c>
      <c r="N29" t="s">
        <v>348</v>
      </c>
      <c r="O29" t="s">
        <v>24</v>
      </c>
      <c r="P29" s="15" t="s">
        <v>349</v>
      </c>
      <c r="Q29" s="15" t="s">
        <v>350</v>
      </c>
      <c r="R29" t="s">
        <v>478</v>
      </c>
      <c r="S29">
        <v>0</v>
      </c>
      <c r="T29">
        <v>1</v>
      </c>
    </row>
    <row r="30" spans="1:20" ht="16.2" customHeight="1" x14ac:dyDescent="0.3">
      <c r="A30">
        <v>29</v>
      </c>
      <c r="B30">
        <v>3</v>
      </c>
      <c r="C30" t="s">
        <v>25</v>
      </c>
      <c r="D30" t="s">
        <v>49</v>
      </c>
      <c r="E30" t="s">
        <v>27</v>
      </c>
      <c r="F30" t="s">
        <v>27</v>
      </c>
      <c r="G30" t="s">
        <v>40</v>
      </c>
      <c r="H30">
        <v>4</v>
      </c>
      <c r="I30" t="s">
        <v>258</v>
      </c>
      <c r="J30" t="s">
        <v>82</v>
      </c>
      <c r="K30">
        <v>3</v>
      </c>
      <c r="N30" t="s">
        <v>259</v>
      </c>
      <c r="O30" t="s">
        <v>47</v>
      </c>
      <c r="Q30" s="15" t="s">
        <v>260</v>
      </c>
      <c r="R30" t="s">
        <v>478</v>
      </c>
      <c r="S30">
        <v>0</v>
      </c>
      <c r="T30">
        <v>0</v>
      </c>
    </row>
    <row r="31" spans="1:20" ht="16.2" customHeight="1" x14ac:dyDescent="0.3">
      <c r="A31">
        <v>30</v>
      </c>
      <c r="B31">
        <v>0</v>
      </c>
      <c r="C31" t="s">
        <v>20</v>
      </c>
      <c r="D31" t="s">
        <v>49</v>
      </c>
      <c r="E31" t="s">
        <v>27</v>
      </c>
      <c r="F31" t="s">
        <v>27</v>
      </c>
      <c r="G31" t="s">
        <v>44</v>
      </c>
      <c r="H31">
        <v>2</v>
      </c>
      <c r="I31" t="s">
        <v>86</v>
      </c>
      <c r="J31" t="s">
        <v>87</v>
      </c>
      <c r="K31">
        <v>1</v>
      </c>
      <c r="O31" t="s">
        <v>47</v>
      </c>
      <c r="Q31" s="15" t="s">
        <v>88</v>
      </c>
      <c r="R31" t="s">
        <v>478</v>
      </c>
      <c r="S31">
        <v>0</v>
      </c>
      <c r="T31">
        <v>0</v>
      </c>
    </row>
    <row r="32" spans="1:20" ht="16.2" customHeight="1" x14ac:dyDescent="0.3">
      <c r="A32">
        <v>31</v>
      </c>
      <c r="B32">
        <v>3</v>
      </c>
      <c r="C32" t="s">
        <v>20</v>
      </c>
      <c r="D32" t="s">
        <v>141</v>
      </c>
      <c r="E32" t="s">
        <v>50</v>
      </c>
      <c r="F32" t="s">
        <v>50</v>
      </c>
      <c r="G32" t="s">
        <v>67</v>
      </c>
      <c r="H32">
        <v>1</v>
      </c>
      <c r="I32" t="s">
        <v>407</v>
      </c>
      <c r="J32" t="s">
        <v>143</v>
      </c>
      <c r="K32">
        <v>1</v>
      </c>
      <c r="L32" t="s">
        <v>44</v>
      </c>
      <c r="M32" t="s">
        <v>408</v>
      </c>
      <c r="O32" t="s">
        <v>24</v>
      </c>
      <c r="P32" s="15" t="s">
        <v>409</v>
      </c>
      <c r="Q32" s="15" t="s">
        <v>410</v>
      </c>
      <c r="R32" t="s">
        <v>478</v>
      </c>
      <c r="S32">
        <v>0</v>
      </c>
      <c r="T32">
        <v>1</v>
      </c>
    </row>
    <row r="33" spans="1:20" ht="16.2" customHeight="1" x14ac:dyDescent="0.3">
      <c r="A33">
        <v>32</v>
      </c>
      <c r="B33">
        <v>1</v>
      </c>
      <c r="C33" t="s">
        <v>20</v>
      </c>
      <c r="D33" t="s">
        <v>34</v>
      </c>
      <c r="E33" t="s">
        <v>50</v>
      </c>
      <c r="F33" t="s">
        <v>50</v>
      </c>
      <c r="G33" t="s">
        <v>37</v>
      </c>
      <c r="H33">
        <v>3</v>
      </c>
      <c r="I33" t="s">
        <v>100</v>
      </c>
      <c r="J33" t="s">
        <v>101</v>
      </c>
      <c r="K33">
        <v>4</v>
      </c>
      <c r="O33" t="s">
        <v>31</v>
      </c>
      <c r="P33" s="15" t="s">
        <v>102</v>
      </c>
      <c r="Q33" s="15" t="s">
        <v>103</v>
      </c>
      <c r="R33" t="s">
        <v>490</v>
      </c>
      <c r="S33">
        <v>0</v>
      </c>
      <c r="T33">
        <v>3</v>
      </c>
    </row>
    <row r="34" spans="1:20" ht="16.2" customHeight="1" x14ac:dyDescent="0.3">
      <c r="A34">
        <v>33</v>
      </c>
      <c r="B34">
        <v>0</v>
      </c>
      <c r="C34" t="s">
        <v>20</v>
      </c>
      <c r="D34" t="s">
        <v>141</v>
      </c>
      <c r="E34" t="s">
        <v>185</v>
      </c>
      <c r="F34" t="s">
        <v>35</v>
      </c>
      <c r="G34" t="s">
        <v>37</v>
      </c>
      <c r="H34">
        <v>3</v>
      </c>
      <c r="I34" t="s">
        <v>86</v>
      </c>
      <c r="J34" t="s">
        <v>186</v>
      </c>
      <c r="K34">
        <v>1</v>
      </c>
      <c r="L34" t="s">
        <v>40</v>
      </c>
      <c r="M34" t="s">
        <v>187</v>
      </c>
      <c r="O34" t="s">
        <v>24</v>
      </c>
      <c r="Q34" s="15" t="s">
        <v>188</v>
      </c>
      <c r="R34" t="s">
        <v>478</v>
      </c>
      <c r="S34">
        <v>0</v>
      </c>
      <c r="T34">
        <v>1</v>
      </c>
    </row>
    <row r="35" spans="1:20" ht="16.2" customHeight="1" x14ac:dyDescent="0.3">
      <c r="A35">
        <v>34</v>
      </c>
      <c r="B35">
        <v>0</v>
      </c>
      <c r="C35" t="s">
        <v>25</v>
      </c>
      <c r="D35" t="s">
        <v>49</v>
      </c>
      <c r="E35" t="s">
        <v>50</v>
      </c>
      <c r="F35" t="s">
        <v>50</v>
      </c>
      <c r="G35" t="s">
        <v>44</v>
      </c>
      <c r="H35">
        <v>2</v>
      </c>
      <c r="I35" t="s">
        <v>175</v>
      </c>
      <c r="J35" t="s">
        <v>413</v>
      </c>
      <c r="K35">
        <v>0</v>
      </c>
      <c r="O35" t="s">
        <v>24</v>
      </c>
      <c r="P35" s="15" t="s">
        <v>176</v>
      </c>
      <c r="Q35" s="15" t="s">
        <v>177</v>
      </c>
      <c r="R35" t="s">
        <v>500</v>
      </c>
      <c r="S35">
        <v>0</v>
      </c>
      <c r="T35">
        <v>1</v>
      </c>
    </row>
    <row r="36" spans="1:20" ht="16.2" customHeight="1" x14ac:dyDescent="0.3">
      <c r="A36">
        <v>35</v>
      </c>
      <c r="B36">
        <v>2</v>
      </c>
      <c r="C36" t="s">
        <v>20</v>
      </c>
      <c r="D36" t="s">
        <v>26</v>
      </c>
      <c r="E36" t="s">
        <v>50</v>
      </c>
      <c r="F36" t="s">
        <v>234</v>
      </c>
      <c r="G36" t="s">
        <v>37</v>
      </c>
      <c r="H36">
        <v>3</v>
      </c>
      <c r="I36" t="s">
        <v>330</v>
      </c>
      <c r="J36" t="s">
        <v>331</v>
      </c>
      <c r="K36">
        <v>1</v>
      </c>
      <c r="O36" t="s">
        <v>73</v>
      </c>
      <c r="P36" s="15" t="s">
        <v>332</v>
      </c>
      <c r="Q36" s="15" t="s">
        <v>333</v>
      </c>
      <c r="R36" t="s">
        <v>478</v>
      </c>
      <c r="S36">
        <v>0</v>
      </c>
      <c r="T36">
        <v>2</v>
      </c>
    </row>
    <row r="37" spans="1:20" ht="16.2" customHeight="1" x14ac:dyDescent="0.3">
      <c r="A37">
        <v>36</v>
      </c>
      <c r="B37">
        <v>0</v>
      </c>
      <c r="C37" t="s">
        <v>20</v>
      </c>
      <c r="D37" t="s">
        <v>76</v>
      </c>
      <c r="E37" t="s">
        <v>27</v>
      </c>
      <c r="F37" t="s">
        <v>134</v>
      </c>
      <c r="G37" t="s">
        <v>40</v>
      </c>
      <c r="H37">
        <v>4</v>
      </c>
      <c r="I37" t="s">
        <v>420</v>
      </c>
      <c r="J37" t="s">
        <v>82</v>
      </c>
      <c r="K37">
        <v>1</v>
      </c>
      <c r="N37" t="s">
        <v>118</v>
      </c>
      <c r="O37" t="s">
        <v>47</v>
      </c>
      <c r="Q37" s="15" t="s">
        <v>99</v>
      </c>
      <c r="R37" t="s">
        <v>478</v>
      </c>
      <c r="S37">
        <v>0</v>
      </c>
      <c r="T37">
        <v>0</v>
      </c>
    </row>
    <row r="38" spans="1:20" ht="16.2" customHeight="1" x14ac:dyDescent="0.3">
      <c r="A38">
        <v>37</v>
      </c>
      <c r="B38">
        <v>1</v>
      </c>
      <c r="C38" t="s">
        <v>25</v>
      </c>
      <c r="D38" t="s">
        <v>76</v>
      </c>
      <c r="E38" t="s">
        <v>27</v>
      </c>
      <c r="F38" t="s">
        <v>27</v>
      </c>
      <c r="G38" t="s">
        <v>44</v>
      </c>
      <c r="H38">
        <v>2</v>
      </c>
      <c r="I38" t="s">
        <v>261</v>
      </c>
      <c r="J38" t="s">
        <v>143</v>
      </c>
      <c r="K38">
        <v>1</v>
      </c>
      <c r="L38" t="s">
        <v>44</v>
      </c>
      <c r="M38" t="s">
        <v>262</v>
      </c>
      <c r="N38" t="s">
        <v>263</v>
      </c>
      <c r="O38" t="s">
        <v>73</v>
      </c>
      <c r="P38" s="15" t="s">
        <v>264</v>
      </c>
      <c r="Q38" s="15" t="s">
        <v>265</v>
      </c>
      <c r="R38" t="s">
        <v>478</v>
      </c>
      <c r="S38">
        <v>0</v>
      </c>
      <c r="T38">
        <v>2</v>
      </c>
    </row>
    <row r="39" spans="1:20" ht="16.2" customHeight="1" x14ac:dyDescent="0.3">
      <c r="A39">
        <v>38</v>
      </c>
      <c r="B39">
        <v>0</v>
      </c>
      <c r="C39" t="s">
        <v>25</v>
      </c>
      <c r="D39" t="s">
        <v>76</v>
      </c>
      <c r="E39" t="s">
        <v>27</v>
      </c>
      <c r="F39" t="s">
        <v>27</v>
      </c>
      <c r="G39" t="s">
        <v>80</v>
      </c>
      <c r="H39">
        <v>2</v>
      </c>
      <c r="I39" t="s">
        <v>395</v>
      </c>
      <c r="J39" t="s">
        <v>418</v>
      </c>
      <c r="K39">
        <v>0</v>
      </c>
      <c r="O39" t="s">
        <v>24</v>
      </c>
      <c r="P39" s="15" t="s">
        <v>396</v>
      </c>
      <c r="Q39" s="15" t="s">
        <v>397</v>
      </c>
      <c r="R39" t="s">
        <v>478</v>
      </c>
      <c r="S39">
        <v>0</v>
      </c>
      <c r="T39">
        <v>1</v>
      </c>
    </row>
    <row r="40" spans="1:20" ht="16.2" customHeight="1" x14ac:dyDescent="0.3">
      <c r="A40">
        <v>39</v>
      </c>
      <c r="B40">
        <v>2</v>
      </c>
      <c r="C40" t="s">
        <v>25</v>
      </c>
      <c r="D40" t="s">
        <v>76</v>
      </c>
      <c r="E40" t="s">
        <v>50</v>
      </c>
      <c r="F40" t="s">
        <v>50</v>
      </c>
      <c r="G40" t="s">
        <v>44</v>
      </c>
      <c r="H40">
        <v>2</v>
      </c>
      <c r="I40" t="s">
        <v>109</v>
      </c>
      <c r="J40" t="s">
        <v>110</v>
      </c>
      <c r="K40">
        <v>3</v>
      </c>
      <c r="N40" t="s">
        <v>111</v>
      </c>
      <c r="O40" t="s">
        <v>24</v>
      </c>
      <c r="P40" s="15" t="s">
        <v>112</v>
      </c>
      <c r="Q40" s="15" t="s">
        <v>113</v>
      </c>
      <c r="R40" t="s">
        <v>478</v>
      </c>
      <c r="S40">
        <v>0</v>
      </c>
      <c r="T40">
        <v>1</v>
      </c>
    </row>
    <row r="41" spans="1:20" ht="16.2" customHeight="1" x14ac:dyDescent="0.3">
      <c r="A41">
        <v>40</v>
      </c>
      <c r="B41">
        <v>2</v>
      </c>
      <c r="C41" t="s">
        <v>20</v>
      </c>
      <c r="D41" t="s">
        <v>34</v>
      </c>
      <c r="E41" t="s">
        <v>196</v>
      </c>
      <c r="F41" t="s">
        <v>197</v>
      </c>
      <c r="G41" t="s">
        <v>37</v>
      </c>
      <c r="H41">
        <v>3</v>
      </c>
      <c r="I41" t="s">
        <v>198</v>
      </c>
      <c r="J41" t="s">
        <v>199</v>
      </c>
      <c r="K41">
        <v>4</v>
      </c>
      <c r="O41" t="s">
        <v>73</v>
      </c>
      <c r="P41" s="15" t="s">
        <v>200</v>
      </c>
      <c r="Q41" s="15" t="s">
        <v>201</v>
      </c>
      <c r="R41" t="s">
        <v>478</v>
      </c>
      <c r="S41">
        <v>0</v>
      </c>
      <c r="T41">
        <v>2</v>
      </c>
    </row>
    <row r="42" spans="1:20" ht="16.2" customHeight="1" x14ac:dyDescent="0.3">
      <c r="A42">
        <v>41</v>
      </c>
      <c r="B42">
        <v>1</v>
      </c>
      <c r="C42" t="s">
        <v>25</v>
      </c>
      <c r="D42" t="s">
        <v>26</v>
      </c>
      <c r="E42" t="s">
        <v>27</v>
      </c>
      <c r="F42" t="s">
        <v>28</v>
      </c>
      <c r="G42" t="s">
        <v>22</v>
      </c>
      <c r="H42">
        <v>3</v>
      </c>
      <c r="I42" t="s">
        <v>29</v>
      </c>
      <c r="J42" t="s">
        <v>30</v>
      </c>
      <c r="K42">
        <v>2</v>
      </c>
      <c r="O42" t="s">
        <v>31</v>
      </c>
      <c r="P42" s="15" t="s">
        <v>32</v>
      </c>
      <c r="Q42" s="15" t="s">
        <v>33</v>
      </c>
      <c r="R42" t="s">
        <v>478</v>
      </c>
      <c r="S42">
        <v>0</v>
      </c>
      <c r="T42">
        <v>3</v>
      </c>
    </row>
    <row r="43" spans="1:20" ht="16.2" customHeight="1" x14ac:dyDescent="0.3">
      <c r="A43">
        <v>42</v>
      </c>
      <c r="B43">
        <v>0</v>
      </c>
      <c r="C43" t="s">
        <v>20</v>
      </c>
      <c r="D43" t="s">
        <v>21</v>
      </c>
      <c r="E43" t="s">
        <v>27</v>
      </c>
      <c r="F43" t="s">
        <v>142</v>
      </c>
      <c r="G43" t="s">
        <v>37</v>
      </c>
      <c r="H43">
        <v>3</v>
      </c>
      <c r="I43" t="s">
        <v>398</v>
      </c>
      <c r="J43" t="s">
        <v>143</v>
      </c>
      <c r="K43">
        <v>1</v>
      </c>
      <c r="L43" t="s">
        <v>40</v>
      </c>
      <c r="M43" t="s">
        <v>399</v>
      </c>
      <c r="O43" t="s">
        <v>73</v>
      </c>
      <c r="Q43" s="15" t="s">
        <v>400</v>
      </c>
      <c r="R43" t="s">
        <v>477</v>
      </c>
      <c r="S43">
        <v>2</v>
      </c>
      <c r="T43">
        <v>2</v>
      </c>
    </row>
    <row r="44" spans="1:20" ht="16.2" customHeight="1" x14ac:dyDescent="0.3">
      <c r="A44">
        <v>43</v>
      </c>
      <c r="B44">
        <v>2</v>
      </c>
      <c r="C44" t="s">
        <v>20</v>
      </c>
      <c r="D44" t="s">
        <v>21</v>
      </c>
      <c r="E44" t="s">
        <v>27</v>
      </c>
      <c r="F44" t="s">
        <v>28</v>
      </c>
      <c r="G44" t="s">
        <v>44</v>
      </c>
      <c r="H44">
        <v>2</v>
      </c>
      <c r="I44" t="s">
        <v>342</v>
      </c>
      <c r="J44" t="s">
        <v>343</v>
      </c>
      <c r="K44">
        <v>0</v>
      </c>
      <c r="O44" t="s">
        <v>24</v>
      </c>
      <c r="P44" s="15" t="s">
        <v>344</v>
      </c>
      <c r="Q44" s="15" t="s">
        <v>345</v>
      </c>
      <c r="R44" t="s">
        <v>478</v>
      </c>
      <c r="S44">
        <v>0</v>
      </c>
      <c r="T44">
        <v>1</v>
      </c>
    </row>
    <row r="45" spans="1:20" ht="16.2" customHeight="1" x14ac:dyDescent="0.3">
      <c r="A45">
        <v>44</v>
      </c>
      <c r="B45">
        <v>1</v>
      </c>
      <c r="C45" t="s">
        <v>25</v>
      </c>
      <c r="D45" t="s">
        <v>76</v>
      </c>
      <c r="E45" t="s">
        <v>27</v>
      </c>
      <c r="F45" t="s">
        <v>50</v>
      </c>
      <c r="G45" t="s">
        <v>44</v>
      </c>
      <c r="H45">
        <v>2</v>
      </c>
      <c r="J45" t="s">
        <v>245</v>
      </c>
      <c r="K45">
        <v>0</v>
      </c>
      <c r="O45" t="s">
        <v>73</v>
      </c>
      <c r="P45" s="15" t="s">
        <v>246</v>
      </c>
      <c r="Q45" s="15" t="s">
        <v>247</v>
      </c>
      <c r="R45" t="s">
        <v>478</v>
      </c>
      <c r="S45">
        <v>0</v>
      </c>
      <c r="T45">
        <v>2</v>
      </c>
    </row>
    <row r="46" spans="1:20" ht="16.2" customHeight="1" x14ac:dyDescent="0.3">
      <c r="A46">
        <v>45</v>
      </c>
      <c r="B46">
        <v>3</v>
      </c>
      <c r="C46" t="s">
        <v>25</v>
      </c>
      <c r="D46" t="s">
        <v>49</v>
      </c>
      <c r="E46" t="s">
        <v>234</v>
      </c>
      <c r="F46" t="s">
        <v>50</v>
      </c>
      <c r="G46" t="s">
        <v>44</v>
      </c>
      <c r="H46">
        <v>2</v>
      </c>
      <c r="I46" t="s">
        <v>235</v>
      </c>
      <c r="J46" t="s">
        <v>82</v>
      </c>
      <c r="K46">
        <v>0</v>
      </c>
      <c r="N46" t="s">
        <v>236</v>
      </c>
      <c r="O46" t="s">
        <v>47</v>
      </c>
      <c r="Q46" s="15" t="s">
        <v>237</v>
      </c>
      <c r="R46" t="s">
        <v>478</v>
      </c>
      <c r="S46">
        <v>0</v>
      </c>
      <c r="T46">
        <v>0</v>
      </c>
    </row>
    <row r="47" spans="1:20" ht="16.2" customHeight="1" x14ac:dyDescent="0.3">
      <c r="A47">
        <v>46</v>
      </c>
      <c r="B47">
        <v>0</v>
      </c>
      <c r="C47" t="s">
        <v>20</v>
      </c>
      <c r="D47" t="s">
        <v>34</v>
      </c>
      <c r="E47" t="s">
        <v>27</v>
      </c>
      <c r="F47" t="s">
        <v>27</v>
      </c>
      <c r="G47" t="s">
        <v>40</v>
      </c>
      <c r="H47">
        <v>4</v>
      </c>
      <c r="I47" t="s">
        <v>181</v>
      </c>
      <c r="J47" t="s">
        <v>182</v>
      </c>
      <c r="K47">
        <v>2</v>
      </c>
      <c r="O47" t="s">
        <v>47</v>
      </c>
      <c r="P47" s="15" t="s">
        <v>183</v>
      </c>
      <c r="Q47" s="15" t="s">
        <v>184</v>
      </c>
      <c r="R47" t="s">
        <v>478</v>
      </c>
      <c r="S47">
        <v>1</v>
      </c>
      <c r="T47">
        <v>0</v>
      </c>
    </row>
    <row r="48" spans="1:20" ht="16.2" customHeight="1" x14ac:dyDescent="0.3">
      <c r="A48">
        <v>47</v>
      </c>
      <c r="B48">
        <v>1</v>
      </c>
      <c r="C48" t="s">
        <v>20</v>
      </c>
      <c r="D48" t="s">
        <v>49</v>
      </c>
      <c r="E48" t="s">
        <v>27</v>
      </c>
      <c r="F48" t="s">
        <v>27</v>
      </c>
      <c r="G48" t="s">
        <v>44</v>
      </c>
      <c r="H48">
        <v>2</v>
      </c>
      <c r="I48" t="s">
        <v>220</v>
      </c>
      <c r="J48" t="s">
        <v>143</v>
      </c>
      <c r="K48">
        <v>2</v>
      </c>
      <c r="L48" t="s">
        <v>40</v>
      </c>
      <c r="M48" t="s">
        <v>221</v>
      </c>
      <c r="O48" t="s">
        <v>73</v>
      </c>
      <c r="P48" s="15" t="s">
        <v>222</v>
      </c>
      <c r="Q48" s="15" t="s">
        <v>223</v>
      </c>
      <c r="R48" t="s">
        <v>478</v>
      </c>
      <c r="S48">
        <v>0</v>
      </c>
      <c r="T48">
        <v>2</v>
      </c>
    </row>
    <row r="49" spans="1:20" ht="16.2" customHeight="1" x14ac:dyDescent="0.3">
      <c r="A49">
        <v>48</v>
      </c>
      <c r="B49">
        <v>2</v>
      </c>
      <c r="C49" t="s">
        <v>25</v>
      </c>
      <c r="D49" t="s">
        <v>49</v>
      </c>
      <c r="E49" t="s">
        <v>50</v>
      </c>
      <c r="F49" t="s">
        <v>50</v>
      </c>
      <c r="G49" t="s">
        <v>37</v>
      </c>
      <c r="H49">
        <v>3</v>
      </c>
      <c r="I49" t="s">
        <v>254</v>
      </c>
      <c r="J49" t="s">
        <v>82</v>
      </c>
      <c r="K49">
        <v>3</v>
      </c>
      <c r="N49" t="s">
        <v>255</v>
      </c>
      <c r="O49" t="s">
        <v>24</v>
      </c>
      <c r="P49" s="15" t="s">
        <v>256</v>
      </c>
      <c r="Q49" s="15" t="s">
        <v>257</v>
      </c>
      <c r="R49" t="s">
        <v>478</v>
      </c>
      <c r="S49">
        <v>1</v>
      </c>
      <c r="T49">
        <v>1</v>
      </c>
    </row>
    <row r="50" spans="1:20" ht="16.2" customHeight="1" x14ac:dyDescent="0.3">
      <c r="A50">
        <v>49</v>
      </c>
      <c r="B50">
        <v>0</v>
      </c>
      <c r="C50" t="s">
        <v>20</v>
      </c>
      <c r="D50" t="s">
        <v>34</v>
      </c>
      <c r="E50" t="s">
        <v>114</v>
      </c>
      <c r="F50" t="s">
        <v>114</v>
      </c>
      <c r="G50" t="s">
        <v>22</v>
      </c>
      <c r="H50">
        <v>3</v>
      </c>
      <c r="I50" t="s">
        <v>125</v>
      </c>
      <c r="J50" t="s">
        <v>126</v>
      </c>
      <c r="K50">
        <v>0</v>
      </c>
      <c r="O50" t="s">
        <v>31</v>
      </c>
      <c r="P50" s="15" t="s">
        <v>127</v>
      </c>
      <c r="Q50" s="15" t="s">
        <v>128</v>
      </c>
      <c r="R50" t="s">
        <v>478</v>
      </c>
      <c r="S50">
        <v>0</v>
      </c>
      <c r="T50">
        <v>2</v>
      </c>
    </row>
    <row r="51" spans="1:20" ht="16.2" customHeight="1" x14ac:dyDescent="0.3">
      <c r="A51">
        <v>50</v>
      </c>
      <c r="B51">
        <v>3</v>
      </c>
      <c r="C51" t="s">
        <v>20</v>
      </c>
      <c r="D51" t="s">
        <v>49</v>
      </c>
      <c r="E51" t="s">
        <v>50</v>
      </c>
      <c r="F51" t="s">
        <v>50</v>
      </c>
      <c r="G51" t="s">
        <v>80</v>
      </c>
      <c r="H51">
        <v>2</v>
      </c>
      <c r="I51" t="s">
        <v>81</v>
      </c>
      <c r="J51" t="s">
        <v>82</v>
      </c>
      <c r="K51">
        <v>0</v>
      </c>
      <c r="N51" t="s">
        <v>83</v>
      </c>
      <c r="O51" t="s">
        <v>47</v>
      </c>
      <c r="P51" s="15" t="s">
        <v>84</v>
      </c>
      <c r="Q51" s="15" t="s">
        <v>85</v>
      </c>
      <c r="R51" t="s">
        <v>478</v>
      </c>
      <c r="S51">
        <v>0</v>
      </c>
      <c r="T51">
        <v>0</v>
      </c>
    </row>
    <row r="52" spans="1:20" ht="16.2" customHeight="1" x14ac:dyDescent="0.3">
      <c r="A52">
        <v>51</v>
      </c>
      <c r="B52">
        <v>1</v>
      </c>
      <c r="C52" t="s">
        <v>25</v>
      </c>
      <c r="D52" t="s">
        <v>76</v>
      </c>
      <c r="E52" t="s">
        <v>50</v>
      </c>
      <c r="F52" t="s">
        <v>50</v>
      </c>
      <c r="G52" t="s">
        <v>44</v>
      </c>
      <c r="H52">
        <v>2</v>
      </c>
      <c r="I52" t="s">
        <v>95</v>
      </c>
      <c r="J52" t="s">
        <v>96</v>
      </c>
      <c r="K52">
        <v>2</v>
      </c>
      <c r="N52" t="s">
        <v>97</v>
      </c>
      <c r="O52" t="s">
        <v>31</v>
      </c>
      <c r="P52" s="15" t="s">
        <v>421</v>
      </c>
      <c r="Q52" s="15" t="s">
        <v>98</v>
      </c>
      <c r="R52" t="s">
        <v>478</v>
      </c>
      <c r="S52">
        <v>0</v>
      </c>
      <c r="T52">
        <v>3</v>
      </c>
    </row>
    <row r="53" spans="1:20" ht="16.2" customHeight="1" x14ac:dyDescent="0.3">
      <c r="A53">
        <v>52</v>
      </c>
      <c r="B53">
        <v>3</v>
      </c>
      <c r="C53" t="s">
        <v>20</v>
      </c>
      <c r="D53" t="s">
        <v>49</v>
      </c>
      <c r="E53" t="s">
        <v>50</v>
      </c>
      <c r="F53" t="s">
        <v>50</v>
      </c>
      <c r="G53" t="s">
        <v>40</v>
      </c>
      <c r="H53">
        <v>4</v>
      </c>
      <c r="I53" t="s">
        <v>51</v>
      </c>
      <c r="J53" t="s">
        <v>52</v>
      </c>
      <c r="K53">
        <v>3</v>
      </c>
      <c r="N53" t="s">
        <v>53</v>
      </c>
      <c r="O53" t="s">
        <v>47</v>
      </c>
      <c r="Q53" s="15" t="s">
        <v>54</v>
      </c>
      <c r="R53" t="s">
        <v>496</v>
      </c>
      <c r="S53">
        <v>0</v>
      </c>
      <c r="T53">
        <v>0</v>
      </c>
    </row>
    <row r="54" spans="1:20" ht="16.2" customHeight="1" x14ac:dyDescent="0.3">
      <c r="A54">
        <v>53</v>
      </c>
      <c r="B54">
        <v>0</v>
      </c>
      <c r="C54" t="s">
        <v>20</v>
      </c>
      <c r="D54" t="s">
        <v>21</v>
      </c>
      <c r="E54" t="s">
        <v>27</v>
      </c>
      <c r="F54" t="s">
        <v>27</v>
      </c>
      <c r="G54" t="s">
        <v>37</v>
      </c>
      <c r="H54">
        <v>3</v>
      </c>
      <c r="J54" t="s">
        <v>143</v>
      </c>
      <c r="K54">
        <v>1</v>
      </c>
      <c r="L54" t="s">
        <v>40</v>
      </c>
      <c r="M54" t="s">
        <v>238</v>
      </c>
      <c r="O54" t="s">
        <v>73</v>
      </c>
      <c r="P54" s="15" t="s">
        <v>239</v>
      </c>
      <c r="Q54" s="15" t="s">
        <v>240</v>
      </c>
      <c r="R54" t="s">
        <v>478</v>
      </c>
      <c r="S54">
        <v>1</v>
      </c>
      <c r="T54">
        <v>3</v>
      </c>
    </row>
    <row r="55" spans="1:20" ht="16.2" customHeight="1" x14ac:dyDescent="0.3">
      <c r="A55">
        <v>54</v>
      </c>
      <c r="B55">
        <v>2</v>
      </c>
      <c r="C55" t="s">
        <v>20</v>
      </c>
      <c r="D55" t="s">
        <v>26</v>
      </c>
      <c r="E55" t="s">
        <v>50</v>
      </c>
      <c r="F55" t="s">
        <v>50</v>
      </c>
      <c r="G55" t="s">
        <v>40</v>
      </c>
      <c r="H55">
        <v>4</v>
      </c>
      <c r="I55" t="s">
        <v>228</v>
      </c>
      <c r="J55" t="s">
        <v>229</v>
      </c>
      <c r="K55">
        <v>0</v>
      </c>
      <c r="O55" t="s">
        <v>47</v>
      </c>
      <c r="Q55" s="15" t="s">
        <v>230</v>
      </c>
      <c r="R55" t="s">
        <v>494</v>
      </c>
      <c r="S55">
        <v>0</v>
      </c>
      <c r="T55">
        <v>0</v>
      </c>
    </row>
    <row r="56" spans="1:20" ht="16.2" customHeight="1" x14ac:dyDescent="0.3">
      <c r="A56">
        <v>55</v>
      </c>
      <c r="B56">
        <v>2</v>
      </c>
      <c r="C56" t="s">
        <v>20</v>
      </c>
      <c r="D56" t="s">
        <v>141</v>
      </c>
      <c r="E56" t="s">
        <v>27</v>
      </c>
      <c r="F56" t="s">
        <v>27</v>
      </c>
      <c r="G56" t="s">
        <v>67</v>
      </c>
      <c r="H56">
        <v>1</v>
      </c>
      <c r="J56" t="s">
        <v>143</v>
      </c>
      <c r="K56">
        <v>3</v>
      </c>
      <c r="L56" t="s">
        <v>44</v>
      </c>
      <c r="M56" t="s">
        <v>334</v>
      </c>
      <c r="O56" t="s">
        <v>24</v>
      </c>
      <c r="Q56" s="15" t="s">
        <v>335</v>
      </c>
      <c r="R56" t="s">
        <v>478</v>
      </c>
      <c r="S56">
        <v>0</v>
      </c>
      <c r="T56">
        <v>1</v>
      </c>
    </row>
    <row r="57" spans="1:20" ht="16.2" customHeight="1" x14ac:dyDescent="0.3">
      <c r="A57">
        <v>56</v>
      </c>
      <c r="B57">
        <v>3</v>
      </c>
      <c r="C57" t="s">
        <v>25</v>
      </c>
      <c r="D57" t="s">
        <v>141</v>
      </c>
      <c r="E57" t="s">
        <v>142</v>
      </c>
      <c r="F57" t="s">
        <v>142</v>
      </c>
      <c r="G57" t="s">
        <v>44</v>
      </c>
      <c r="H57">
        <v>2</v>
      </c>
      <c r="I57" t="s">
        <v>150</v>
      </c>
      <c r="J57" t="s">
        <v>143</v>
      </c>
      <c r="K57">
        <v>1</v>
      </c>
      <c r="L57" t="s">
        <v>22</v>
      </c>
      <c r="M57" t="s">
        <v>151</v>
      </c>
      <c r="O57" t="s">
        <v>73</v>
      </c>
      <c r="P57" s="15" t="s">
        <v>152</v>
      </c>
      <c r="Q57" s="15" t="s">
        <v>153</v>
      </c>
      <c r="R57" t="s">
        <v>478</v>
      </c>
      <c r="S57">
        <v>0</v>
      </c>
      <c r="T57">
        <v>2</v>
      </c>
    </row>
    <row r="58" spans="1:20" ht="16.2" customHeight="1" x14ac:dyDescent="0.3">
      <c r="A58">
        <v>57</v>
      </c>
      <c r="B58">
        <v>2</v>
      </c>
      <c r="C58" t="s">
        <v>25</v>
      </c>
      <c r="D58" t="s">
        <v>34</v>
      </c>
      <c r="E58" t="s">
        <v>27</v>
      </c>
      <c r="F58" t="s">
        <v>355</v>
      </c>
      <c r="G58" t="s">
        <v>37</v>
      </c>
      <c r="H58">
        <v>3</v>
      </c>
      <c r="J58" t="s">
        <v>356</v>
      </c>
      <c r="K58">
        <v>1</v>
      </c>
      <c r="L58" t="s">
        <v>40</v>
      </c>
      <c r="M58" t="s">
        <v>221</v>
      </c>
      <c r="O58" t="s">
        <v>24</v>
      </c>
      <c r="P58" s="15" t="s">
        <v>357</v>
      </c>
      <c r="Q58" s="15" t="s">
        <v>358</v>
      </c>
      <c r="R58" t="s">
        <v>478</v>
      </c>
      <c r="S58">
        <v>0</v>
      </c>
      <c r="T58">
        <v>1</v>
      </c>
    </row>
    <row r="59" spans="1:20" ht="16.2" customHeight="1" x14ac:dyDescent="0.3">
      <c r="A59">
        <v>58</v>
      </c>
      <c r="B59">
        <v>1</v>
      </c>
      <c r="C59" t="s">
        <v>20</v>
      </c>
      <c r="D59" t="s">
        <v>21</v>
      </c>
      <c r="E59" t="s">
        <v>50</v>
      </c>
      <c r="F59" t="s">
        <v>50</v>
      </c>
      <c r="G59" t="s">
        <v>37</v>
      </c>
      <c r="H59">
        <v>3</v>
      </c>
      <c r="I59" t="s">
        <v>129</v>
      </c>
      <c r="J59" t="s">
        <v>118</v>
      </c>
      <c r="K59">
        <v>1</v>
      </c>
      <c r="O59" t="s">
        <v>24</v>
      </c>
      <c r="P59" s="15" t="s">
        <v>206</v>
      </c>
      <c r="Q59" s="15" t="s">
        <v>207</v>
      </c>
      <c r="R59" t="s">
        <v>487</v>
      </c>
      <c r="S59">
        <v>0</v>
      </c>
      <c r="T59">
        <v>1</v>
      </c>
    </row>
    <row r="60" spans="1:20" ht="16.2" customHeight="1" x14ac:dyDescent="0.3">
      <c r="A60">
        <v>59</v>
      </c>
      <c r="B60">
        <v>3</v>
      </c>
      <c r="C60" t="s">
        <v>20</v>
      </c>
      <c r="D60" t="s">
        <v>49</v>
      </c>
      <c r="E60" t="s">
        <v>50</v>
      </c>
      <c r="F60" t="s">
        <v>50</v>
      </c>
      <c r="G60" t="s">
        <v>44</v>
      </c>
      <c r="H60">
        <v>2</v>
      </c>
      <c r="J60" t="s">
        <v>415</v>
      </c>
      <c r="K60">
        <v>0</v>
      </c>
      <c r="O60" t="s">
        <v>24</v>
      </c>
      <c r="P60" s="15" t="s">
        <v>284</v>
      </c>
      <c r="Q60" s="15" t="s">
        <v>285</v>
      </c>
      <c r="R60" t="s">
        <v>478</v>
      </c>
      <c r="S60">
        <v>0</v>
      </c>
      <c r="T60">
        <v>1</v>
      </c>
    </row>
    <row r="61" spans="1:20" ht="16.2" customHeight="1" x14ac:dyDescent="0.3">
      <c r="A61">
        <v>60</v>
      </c>
      <c r="B61">
        <v>0</v>
      </c>
      <c r="C61" t="s">
        <v>20</v>
      </c>
      <c r="D61" t="s">
        <v>34</v>
      </c>
      <c r="E61" t="s">
        <v>27</v>
      </c>
      <c r="F61" t="s">
        <v>27</v>
      </c>
      <c r="G61" t="s">
        <v>22</v>
      </c>
      <c r="H61">
        <v>3</v>
      </c>
      <c r="I61" t="s">
        <v>120</v>
      </c>
      <c r="J61" t="s">
        <v>121</v>
      </c>
      <c r="K61">
        <v>4</v>
      </c>
      <c r="L61" t="s">
        <v>40</v>
      </c>
      <c r="M61" t="s">
        <v>122</v>
      </c>
      <c r="O61" t="s">
        <v>24</v>
      </c>
      <c r="P61" s="15" t="s">
        <v>123</v>
      </c>
      <c r="Q61" s="15" t="s">
        <v>124</v>
      </c>
      <c r="R61" t="s">
        <v>478</v>
      </c>
      <c r="S61">
        <v>3</v>
      </c>
      <c r="T61">
        <v>1</v>
      </c>
    </row>
    <row r="62" spans="1:20" ht="16.2" customHeight="1" x14ac:dyDescent="0.3">
      <c r="A62">
        <v>61</v>
      </c>
      <c r="B62">
        <v>3</v>
      </c>
      <c r="C62" t="s">
        <v>25</v>
      </c>
      <c r="D62" t="s">
        <v>34</v>
      </c>
      <c r="E62" t="s">
        <v>27</v>
      </c>
      <c r="F62" t="s">
        <v>27</v>
      </c>
      <c r="G62" t="s">
        <v>40</v>
      </c>
      <c r="H62">
        <v>4</v>
      </c>
      <c r="I62" t="s">
        <v>336</v>
      </c>
      <c r="J62" t="s">
        <v>306</v>
      </c>
      <c r="K62">
        <v>3</v>
      </c>
      <c r="O62" t="s">
        <v>47</v>
      </c>
      <c r="Q62" s="15" t="s">
        <v>354</v>
      </c>
      <c r="R62" t="s">
        <v>478</v>
      </c>
      <c r="S62">
        <v>0</v>
      </c>
      <c r="T62">
        <v>0</v>
      </c>
    </row>
    <row r="63" spans="1:20" ht="16.2" customHeight="1" x14ac:dyDescent="0.3">
      <c r="A63">
        <v>62</v>
      </c>
      <c r="B63">
        <v>0</v>
      </c>
      <c r="C63" t="s">
        <v>25</v>
      </c>
      <c r="D63" t="s">
        <v>76</v>
      </c>
      <c r="E63" t="s">
        <v>27</v>
      </c>
      <c r="F63" t="s">
        <v>27</v>
      </c>
      <c r="G63" t="s">
        <v>22</v>
      </c>
      <c r="H63">
        <v>3</v>
      </c>
      <c r="I63" t="s">
        <v>147</v>
      </c>
      <c r="J63" t="s">
        <v>148</v>
      </c>
      <c r="K63">
        <v>3</v>
      </c>
      <c r="O63" t="s">
        <v>73</v>
      </c>
      <c r="Q63" s="15" t="s">
        <v>149</v>
      </c>
      <c r="R63" t="s">
        <v>483</v>
      </c>
      <c r="S63">
        <v>0</v>
      </c>
      <c r="T63">
        <v>2</v>
      </c>
    </row>
    <row r="64" spans="1:20" ht="16.2" customHeight="1" x14ac:dyDescent="0.3">
      <c r="A64">
        <v>63</v>
      </c>
      <c r="B64">
        <v>3</v>
      </c>
      <c r="C64" t="s">
        <v>25</v>
      </c>
      <c r="D64" t="s">
        <v>49</v>
      </c>
      <c r="E64" t="s">
        <v>50</v>
      </c>
      <c r="F64" t="s">
        <v>50</v>
      </c>
      <c r="G64" t="s">
        <v>80</v>
      </c>
      <c r="H64">
        <v>2</v>
      </c>
      <c r="I64" t="s">
        <v>392</v>
      </c>
      <c r="J64" t="s">
        <v>110</v>
      </c>
      <c r="K64">
        <v>0</v>
      </c>
      <c r="N64" t="s">
        <v>393</v>
      </c>
      <c r="O64" t="s">
        <v>47</v>
      </c>
      <c r="Q64" s="15" t="s">
        <v>394</v>
      </c>
      <c r="R64" t="s">
        <v>478</v>
      </c>
      <c r="S64">
        <v>0</v>
      </c>
      <c r="T64">
        <v>0</v>
      </c>
    </row>
    <row r="65" spans="1:20" ht="16.2" customHeight="1" x14ac:dyDescent="0.3">
      <c r="A65">
        <v>64</v>
      </c>
      <c r="B65">
        <v>3</v>
      </c>
      <c r="C65" t="s">
        <v>20</v>
      </c>
      <c r="D65" t="s">
        <v>76</v>
      </c>
      <c r="E65" t="s">
        <v>27</v>
      </c>
      <c r="F65" t="s">
        <v>178</v>
      </c>
      <c r="G65" t="s">
        <v>22</v>
      </c>
      <c r="H65">
        <v>3</v>
      </c>
      <c r="I65" t="s">
        <v>51</v>
      </c>
      <c r="J65" t="s">
        <v>118</v>
      </c>
      <c r="K65">
        <v>3</v>
      </c>
      <c r="O65" t="s">
        <v>73</v>
      </c>
      <c r="P65" s="15" t="s">
        <v>179</v>
      </c>
      <c r="Q65" s="15" t="s">
        <v>180</v>
      </c>
      <c r="R65" t="s">
        <v>478</v>
      </c>
      <c r="S65">
        <v>0</v>
      </c>
      <c r="T65">
        <v>2</v>
      </c>
    </row>
    <row r="66" spans="1:20" ht="16.2" customHeight="1" x14ac:dyDescent="0.3">
      <c r="A66">
        <v>65</v>
      </c>
      <c r="B66">
        <v>1</v>
      </c>
      <c r="C66" t="s">
        <v>20</v>
      </c>
      <c r="D66" t="s">
        <v>49</v>
      </c>
      <c r="E66" t="s">
        <v>27</v>
      </c>
      <c r="F66" t="s">
        <v>27</v>
      </c>
      <c r="G66" t="s">
        <v>37</v>
      </c>
      <c r="H66">
        <v>3</v>
      </c>
      <c r="I66" t="s">
        <v>318</v>
      </c>
      <c r="J66" t="s">
        <v>82</v>
      </c>
      <c r="K66">
        <v>0</v>
      </c>
      <c r="N66" t="s">
        <v>319</v>
      </c>
      <c r="O66" t="s">
        <v>73</v>
      </c>
      <c r="P66" s="15" t="s">
        <v>320</v>
      </c>
      <c r="Q66" s="15" t="s">
        <v>321</v>
      </c>
      <c r="R66" t="s">
        <v>485</v>
      </c>
      <c r="S66">
        <v>0</v>
      </c>
      <c r="T66">
        <v>2</v>
      </c>
    </row>
    <row r="67" spans="1:20" ht="16.2" customHeight="1" x14ac:dyDescent="0.3">
      <c r="A67">
        <v>66</v>
      </c>
      <c r="B67">
        <v>3</v>
      </c>
      <c r="C67" t="s">
        <v>20</v>
      </c>
      <c r="D67" t="s">
        <v>26</v>
      </c>
      <c r="E67" t="s">
        <v>27</v>
      </c>
      <c r="F67" t="s">
        <v>212</v>
      </c>
      <c r="G67" t="s">
        <v>40</v>
      </c>
      <c r="H67">
        <v>4</v>
      </c>
      <c r="I67" t="s">
        <v>51</v>
      </c>
      <c r="J67" t="s">
        <v>213</v>
      </c>
      <c r="K67">
        <v>3</v>
      </c>
      <c r="O67" t="s">
        <v>73</v>
      </c>
      <c r="P67" s="15" t="s">
        <v>214</v>
      </c>
      <c r="Q67" s="15" t="s">
        <v>215</v>
      </c>
      <c r="R67" t="s">
        <v>478</v>
      </c>
      <c r="S67">
        <v>0</v>
      </c>
      <c r="T67">
        <v>2</v>
      </c>
    </row>
    <row r="68" spans="1:20" ht="16.2" customHeight="1" x14ac:dyDescent="0.3">
      <c r="A68">
        <v>67</v>
      </c>
      <c r="B68">
        <v>0</v>
      </c>
      <c r="C68" t="s">
        <v>20</v>
      </c>
      <c r="D68" t="s">
        <v>76</v>
      </c>
      <c r="E68" t="s">
        <v>27</v>
      </c>
      <c r="F68" t="s">
        <v>27</v>
      </c>
      <c r="G68" t="s">
        <v>37</v>
      </c>
      <c r="H68">
        <v>3</v>
      </c>
      <c r="I68" t="s">
        <v>77</v>
      </c>
      <c r="J68" t="s">
        <v>78</v>
      </c>
      <c r="K68">
        <v>0</v>
      </c>
      <c r="O68" t="s">
        <v>47</v>
      </c>
      <c r="Q68" s="15" t="s">
        <v>79</v>
      </c>
      <c r="R68" t="s">
        <v>478</v>
      </c>
      <c r="S68">
        <v>0</v>
      </c>
      <c r="T68">
        <v>0</v>
      </c>
    </row>
    <row r="69" spans="1:20" ht="16.2" customHeight="1" x14ac:dyDescent="0.3">
      <c r="A69">
        <v>68</v>
      </c>
      <c r="B69">
        <v>1</v>
      </c>
      <c r="C69" t="s">
        <v>20</v>
      </c>
      <c r="D69" t="s">
        <v>76</v>
      </c>
      <c r="E69" t="s">
        <v>27</v>
      </c>
      <c r="F69" t="s">
        <v>27</v>
      </c>
      <c r="G69" t="s">
        <v>44</v>
      </c>
      <c r="H69">
        <v>2</v>
      </c>
      <c r="J69" t="s">
        <v>172</v>
      </c>
      <c r="K69">
        <v>3</v>
      </c>
      <c r="O69" t="s">
        <v>73</v>
      </c>
      <c r="P69" s="15" t="s">
        <v>173</v>
      </c>
      <c r="Q69" s="15" t="s">
        <v>174</v>
      </c>
      <c r="R69" t="s">
        <v>478</v>
      </c>
      <c r="S69">
        <v>0</v>
      </c>
      <c r="T69">
        <v>3</v>
      </c>
    </row>
    <row r="70" spans="1:20" ht="16.2" customHeight="1" x14ac:dyDescent="0.3">
      <c r="A70">
        <v>69</v>
      </c>
      <c r="B70">
        <v>1</v>
      </c>
      <c r="C70" t="s">
        <v>25</v>
      </c>
      <c r="D70" t="s">
        <v>49</v>
      </c>
      <c r="E70" t="s">
        <v>27</v>
      </c>
      <c r="F70" t="s">
        <v>27</v>
      </c>
      <c r="G70" t="s">
        <v>37</v>
      </c>
      <c r="H70">
        <v>3</v>
      </c>
      <c r="I70" t="s">
        <v>165</v>
      </c>
      <c r="J70" t="s">
        <v>82</v>
      </c>
      <c r="K70">
        <v>3</v>
      </c>
      <c r="N70" t="s">
        <v>166</v>
      </c>
      <c r="O70" t="s">
        <v>73</v>
      </c>
      <c r="P70" s="15" t="s">
        <v>167</v>
      </c>
      <c r="Q70" s="15" t="s">
        <v>168</v>
      </c>
      <c r="R70" t="s">
        <v>478</v>
      </c>
      <c r="S70">
        <v>0</v>
      </c>
      <c r="T70">
        <v>3</v>
      </c>
    </row>
    <row r="71" spans="1:20" ht="16.2" customHeight="1" x14ac:dyDescent="0.3">
      <c r="A71">
        <v>70</v>
      </c>
      <c r="B71">
        <v>0</v>
      </c>
      <c r="C71" t="s">
        <v>25</v>
      </c>
      <c r="D71" t="s">
        <v>76</v>
      </c>
      <c r="E71" t="s">
        <v>50</v>
      </c>
      <c r="F71" t="s">
        <v>50</v>
      </c>
      <c r="G71" t="s">
        <v>67</v>
      </c>
      <c r="H71">
        <v>1</v>
      </c>
      <c r="J71" t="s">
        <v>110</v>
      </c>
      <c r="K71">
        <v>1</v>
      </c>
      <c r="N71" t="s">
        <v>210</v>
      </c>
      <c r="O71" t="s">
        <v>47</v>
      </c>
      <c r="Q71" s="15" t="s">
        <v>381</v>
      </c>
      <c r="R71" t="s">
        <v>480</v>
      </c>
      <c r="S71">
        <v>0</v>
      </c>
      <c r="T71">
        <v>0</v>
      </c>
    </row>
    <row r="72" spans="1:20" ht="16.2" customHeight="1" x14ac:dyDescent="0.3">
      <c r="A72">
        <v>71</v>
      </c>
      <c r="B72">
        <v>3</v>
      </c>
      <c r="C72" t="s">
        <v>25</v>
      </c>
      <c r="D72" t="s">
        <v>49</v>
      </c>
      <c r="E72" t="s">
        <v>50</v>
      </c>
      <c r="F72" t="s">
        <v>50</v>
      </c>
      <c r="G72" t="s">
        <v>44</v>
      </c>
      <c r="H72">
        <v>2</v>
      </c>
      <c r="I72" t="s">
        <v>95</v>
      </c>
      <c r="J72" t="s">
        <v>82</v>
      </c>
      <c r="K72">
        <v>2</v>
      </c>
      <c r="N72" t="s">
        <v>281</v>
      </c>
      <c r="O72" t="s">
        <v>73</v>
      </c>
      <c r="P72" s="15" t="s">
        <v>282</v>
      </c>
      <c r="Q72" s="15" t="s">
        <v>283</v>
      </c>
      <c r="R72" t="s">
        <v>478</v>
      </c>
      <c r="S72">
        <v>0</v>
      </c>
      <c r="T72">
        <v>2</v>
      </c>
    </row>
    <row r="73" spans="1:20" ht="16.2" customHeight="1" x14ac:dyDescent="0.3">
      <c r="A73">
        <v>72</v>
      </c>
      <c r="B73">
        <v>1</v>
      </c>
      <c r="C73" t="s">
        <v>20</v>
      </c>
      <c r="D73" t="s">
        <v>141</v>
      </c>
      <c r="E73" t="s">
        <v>50</v>
      </c>
      <c r="F73" t="s">
        <v>50</v>
      </c>
      <c r="G73" t="s">
        <v>67</v>
      </c>
      <c r="H73">
        <v>1</v>
      </c>
      <c r="J73" t="s">
        <v>273</v>
      </c>
      <c r="K73">
        <v>0</v>
      </c>
      <c r="O73" t="s">
        <v>47</v>
      </c>
      <c r="Q73" s="15" t="s">
        <v>274</v>
      </c>
      <c r="R73" t="s">
        <v>478</v>
      </c>
      <c r="S73">
        <v>0</v>
      </c>
      <c r="T73">
        <v>0</v>
      </c>
    </row>
    <row r="74" spans="1:20" ht="16.2" customHeight="1" x14ac:dyDescent="0.3">
      <c r="A74">
        <v>74</v>
      </c>
      <c r="B74">
        <v>3</v>
      </c>
      <c r="C74" t="s">
        <v>20</v>
      </c>
      <c r="D74" t="s">
        <v>49</v>
      </c>
      <c r="E74" t="s">
        <v>27</v>
      </c>
      <c r="F74" t="s">
        <v>27</v>
      </c>
      <c r="G74" t="s">
        <v>44</v>
      </c>
      <c r="H74">
        <v>2</v>
      </c>
      <c r="I74" t="s">
        <v>189</v>
      </c>
      <c r="J74" t="s">
        <v>82</v>
      </c>
      <c r="K74">
        <v>0</v>
      </c>
      <c r="N74" t="s">
        <v>190</v>
      </c>
      <c r="O74" t="s">
        <v>47</v>
      </c>
      <c r="Q74" s="15" t="s">
        <v>191</v>
      </c>
      <c r="R74" t="s">
        <v>478</v>
      </c>
      <c r="S74">
        <v>0</v>
      </c>
      <c r="T74">
        <v>0</v>
      </c>
    </row>
    <row r="75" spans="1:20" ht="16.2" customHeight="1" x14ac:dyDescent="0.3">
      <c r="A75">
        <v>75</v>
      </c>
      <c r="B75">
        <v>2</v>
      </c>
      <c r="C75" t="s">
        <v>20</v>
      </c>
      <c r="D75" t="s">
        <v>21</v>
      </c>
      <c r="E75" t="s">
        <v>27</v>
      </c>
      <c r="F75" t="s">
        <v>50</v>
      </c>
      <c r="G75" t="s">
        <v>22</v>
      </c>
      <c r="H75">
        <v>3</v>
      </c>
      <c r="I75" t="s">
        <v>129</v>
      </c>
      <c r="J75" t="s">
        <v>130</v>
      </c>
      <c r="K75">
        <v>0</v>
      </c>
      <c r="N75" t="s">
        <v>131</v>
      </c>
      <c r="O75" t="s">
        <v>24</v>
      </c>
      <c r="P75" s="15" t="s">
        <v>132</v>
      </c>
      <c r="Q75" s="15" t="s">
        <v>133</v>
      </c>
      <c r="R75" t="s">
        <v>492</v>
      </c>
      <c r="S75">
        <v>0</v>
      </c>
      <c r="T75">
        <v>1</v>
      </c>
    </row>
    <row r="76" spans="1:20" ht="16.2" customHeight="1" x14ac:dyDescent="0.3">
      <c r="A76">
        <v>76</v>
      </c>
      <c r="B76">
        <v>2</v>
      </c>
      <c r="C76" t="s">
        <v>20</v>
      </c>
      <c r="D76" t="s">
        <v>76</v>
      </c>
      <c r="E76" t="s">
        <v>27</v>
      </c>
      <c r="F76" t="s">
        <v>27</v>
      </c>
      <c r="G76" t="s">
        <v>44</v>
      </c>
      <c r="H76">
        <v>2</v>
      </c>
      <c r="I76" t="s">
        <v>275</v>
      </c>
      <c r="J76" t="s">
        <v>82</v>
      </c>
      <c r="K76">
        <v>1</v>
      </c>
      <c r="N76" t="s">
        <v>276</v>
      </c>
      <c r="O76" t="s">
        <v>47</v>
      </c>
      <c r="Q76" s="15" t="s">
        <v>277</v>
      </c>
      <c r="R76" t="s">
        <v>478</v>
      </c>
      <c r="S76">
        <v>0</v>
      </c>
      <c r="T76">
        <v>0</v>
      </c>
    </row>
    <row r="77" spans="1:20" ht="16.2" customHeight="1" x14ac:dyDescent="0.3">
      <c r="A77">
        <v>77</v>
      </c>
      <c r="B77">
        <v>3</v>
      </c>
      <c r="C77" t="s">
        <v>20</v>
      </c>
      <c r="D77" t="s">
        <v>26</v>
      </c>
      <c r="E77" t="s">
        <v>27</v>
      </c>
      <c r="F77" t="s">
        <v>388</v>
      </c>
      <c r="G77" t="s">
        <v>37</v>
      </c>
      <c r="H77">
        <v>3</v>
      </c>
      <c r="I77" t="s">
        <v>389</v>
      </c>
      <c r="J77" t="s">
        <v>143</v>
      </c>
      <c r="K77">
        <v>3</v>
      </c>
      <c r="L77" t="s">
        <v>40</v>
      </c>
      <c r="M77" t="s">
        <v>390</v>
      </c>
      <c r="O77" t="s">
        <v>47</v>
      </c>
      <c r="Q77" s="15" t="s">
        <v>391</v>
      </c>
      <c r="R77" t="s">
        <v>478</v>
      </c>
      <c r="S77">
        <v>3</v>
      </c>
      <c r="T77">
        <v>0</v>
      </c>
    </row>
    <row r="78" spans="1:20" ht="16.2" customHeight="1" x14ac:dyDescent="0.3">
      <c r="A78">
        <v>78</v>
      </c>
      <c r="B78">
        <v>1</v>
      </c>
      <c r="C78" t="s">
        <v>20</v>
      </c>
      <c r="D78" t="s">
        <v>26</v>
      </c>
      <c r="E78" t="s">
        <v>62</v>
      </c>
      <c r="F78" t="s">
        <v>50</v>
      </c>
      <c r="G78" t="s">
        <v>44</v>
      </c>
      <c r="H78">
        <v>2</v>
      </c>
      <c r="I78" t="s">
        <v>63</v>
      </c>
      <c r="J78" t="s">
        <v>64</v>
      </c>
      <c r="K78">
        <v>0</v>
      </c>
      <c r="O78" t="s">
        <v>24</v>
      </c>
      <c r="P78" s="15" t="s">
        <v>65</v>
      </c>
      <c r="Q78" s="15" t="s">
        <v>66</v>
      </c>
      <c r="R78" t="s">
        <v>478</v>
      </c>
      <c r="S78">
        <v>0</v>
      </c>
      <c r="T78">
        <v>1</v>
      </c>
    </row>
    <row r="79" spans="1:20" ht="16.2" customHeight="1" x14ac:dyDescent="0.3">
      <c r="A79">
        <v>78</v>
      </c>
      <c r="B79">
        <v>1</v>
      </c>
      <c r="C79" t="s">
        <v>25</v>
      </c>
      <c r="D79" t="s">
        <v>49</v>
      </c>
      <c r="E79" t="s">
        <v>27</v>
      </c>
      <c r="F79" t="s">
        <v>27</v>
      </c>
      <c r="G79" t="s">
        <v>80</v>
      </c>
      <c r="H79">
        <v>2</v>
      </c>
      <c r="I79" t="s">
        <v>92</v>
      </c>
      <c r="J79" t="s">
        <v>82</v>
      </c>
      <c r="K79">
        <v>0</v>
      </c>
      <c r="N79" t="s">
        <v>93</v>
      </c>
      <c r="O79" t="s">
        <v>47</v>
      </c>
      <c r="Q79" s="15" t="s">
        <v>94</v>
      </c>
      <c r="R79" t="s">
        <v>489</v>
      </c>
      <c r="S79">
        <v>0</v>
      </c>
      <c r="T79">
        <v>0</v>
      </c>
    </row>
    <row r="80" spans="1:20" ht="16.2" customHeight="1" x14ac:dyDescent="0.3">
      <c r="A80">
        <v>79</v>
      </c>
      <c r="B80">
        <v>3</v>
      </c>
      <c r="C80" t="s">
        <v>20</v>
      </c>
      <c r="D80" t="s">
        <v>21</v>
      </c>
      <c r="E80" t="s">
        <v>308</v>
      </c>
      <c r="F80" t="s">
        <v>50</v>
      </c>
      <c r="G80" t="s">
        <v>37</v>
      </c>
      <c r="H80">
        <v>3</v>
      </c>
      <c r="I80" t="s">
        <v>129</v>
      </c>
      <c r="J80" t="s">
        <v>309</v>
      </c>
      <c r="K80">
        <v>1</v>
      </c>
      <c r="L80" t="s">
        <v>37</v>
      </c>
      <c r="M80" t="s">
        <v>310</v>
      </c>
      <c r="O80" t="s">
        <v>24</v>
      </c>
      <c r="P80" s="15" t="s">
        <v>311</v>
      </c>
      <c r="Q80" s="15" t="s">
        <v>312</v>
      </c>
      <c r="R80" t="s">
        <v>478</v>
      </c>
      <c r="S80">
        <v>0</v>
      </c>
      <c r="T80">
        <v>1</v>
      </c>
    </row>
    <row r="81" spans="1:20" ht="16.2" customHeight="1" x14ac:dyDescent="0.3">
      <c r="A81">
        <v>80</v>
      </c>
      <c r="B81">
        <v>0</v>
      </c>
      <c r="C81" t="s">
        <v>25</v>
      </c>
      <c r="D81" t="s">
        <v>21</v>
      </c>
      <c r="E81" t="s">
        <v>27</v>
      </c>
      <c r="F81" t="s">
        <v>27</v>
      </c>
      <c r="G81" t="s">
        <v>22</v>
      </c>
      <c r="H81">
        <v>3</v>
      </c>
      <c r="I81" t="s">
        <v>351</v>
      </c>
      <c r="J81" t="s">
        <v>229</v>
      </c>
      <c r="K81">
        <v>0</v>
      </c>
      <c r="O81" t="s">
        <v>31</v>
      </c>
      <c r="P81" s="15" t="s">
        <v>352</v>
      </c>
      <c r="Q81" s="15" t="s">
        <v>353</v>
      </c>
      <c r="R81" t="s">
        <v>482</v>
      </c>
      <c r="S81">
        <v>1</v>
      </c>
      <c r="T81">
        <v>3</v>
      </c>
    </row>
    <row r="82" spans="1:20" ht="16.2" customHeight="1" x14ac:dyDescent="0.3">
      <c r="A82">
        <v>81</v>
      </c>
      <c r="B82">
        <v>2</v>
      </c>
      <c r="C82" t="s">
        <v>25</v>
      </c>
      <c r="D82" t="s">
        <v>141</v>
      </c>
      <c r="E82" t="s">
        <v>27</v>
      </c>
      <c r="F82" t="s">
        <v>280</v>
      </c>
      <c r="G82" t="s">
        <v>37</v>
      </c>
      <c r="H82">
        <v>3</v>
      </c>
      <c r="I82" t="s">
        <v>336</v>
      </c>
      <c r="J82" t="s">
        <v>143</v>
      </c>
      <c r="K82">
        <v>3</v>
      </c>
      <c r="L82" t="s">
        <v>40</v>
      </c>
      <c r="M82" t="s">
        <v>337</v>
      </c>
      <c r="O82" t="s">
        <v>47</v>
      </c>
      <c r="Q82" s="15" t="s">
        <v>338</v>
      </c>
      <c r="R82" t="s">
        <v>491</v>
      </c>
      <c r="S82">
        <v>0</v>
      </c>
      <c r="T82">
        <v>0</v>
      </c>
    </row>
    <row r="83" spans="1:20" ht="16.2" customHeight="1" x14ac:dyDescent="0.3">
      <c r="A83">
        <v>82</v>
      </c>
      <c r="B83">
        <v>0</v>
      </c>
      <c r="C83" t="s">
        <v>20</v>
      </c>
      <c r="D83" t="s">
        <v>26</v>
      </c>
      <c r="E83" t="s">
        <v>27</v>
      </c>
      <c r="F83" t="s">
        <v>27</v>
      </c>
      <c r="G83" t="s">
        <v>40</v>
      </c>
      <c r="H83">
        <v>4</v>
      </c>
      <c r="I83" t="s">
        <v>241</v>
      </c>
      <c r="J83" t="s">
        <v>242</v>
      </c>
      <c r="K83">
        <v>3</v>
      </c>
      <c r="O83" t="s">
        <v>73</v>
      </c>
      <c r="P83" s="15" t="s">
        <v>243</v>
      </c>
      <c r="Q83" s="15" t="s">
        <v>244</v>
      </c>
      <c r="R83" t="s">
        <v>478</v>
      </c>
      <c r="S83">
        <v>0</v>
      </c>
      <c r="T83">
        <v>3</v>
      </c>
    </row>
    <row r="84" spans="1:20" ht="16.2" customHeight="1" x14ac:dyDescent="0.3">
      <c r="A84">
        <v>83</v>
      </c>
      <c r="B84">
        <v>3</v>
      </c>
      <c r="C84" t="s">
        <v>20</v>
      </c>
      <c r="D84" t="s">
        <v>76</v>
      </c>
      <c r="E84" t="s">
        <v>27</v>
      </c>
      <c r="F84" t="s">
        <v>27</v>
      </c>
      <c r="G84" t="s">
        <v>37</v>
      </c>
      <c r="H84">
        <v>3</v>
      </c>
      <c r="I84" t="s">
        <v>286</v>
      </c>
      <c r="J84" t="s">
        <v>143</v>
      </c>
      <c r="K84">
        <v>1</v>
      </c>
      <c r="L84" t="s">
        <v>40</v>
      </c>
      <c r="M84" t="s">
        <v>287</v>
      </c>
      <c r="O84" t="s">
        <v>24</v>
      </c>
      <c r="P84" s="15" t="s">
        <v>288</v>
      </c>
      <c r="Q84" s="15" t="s">
        <v>289</v>
      </c>
      <c r="R84" t="s">
        <v>478</v>
      </c>
      <c r="S84">
        <v>0</v>
      </c>
      <c r="T84">
        <v>1</v>
      </c>
    </row>
    <row r="85" spans="1:20" ht="16.2" customHeight="1" x14ac:dyDescent="0.3">
      <c r="A85">
        <v>84</v>
      </c>
      <c r="B85">
        <v>2</v>
      </c>
      <c r="C85" t="s">
        <v>20</v>
      </c>
      <c r="D85" t="s">
        <v>26</v>
      </c>
      <c r="E85" t="s">
        <v>27</v>
      </c>
      <c r="F85" t="s">
        <v>27</v>
      </c>
      <c r="G85" t="s">
        <v>67</v>
      </c>
      <c r="H85">
        <v>1</v>
      </c>
      <c r="J85" t="s">
        <v>68</v>
      </c>
      <c r="K85">
        <v>0</v>
      </c>
      <c r="O85" t="s">
        <v>24</v>
      </c>
      <c r="P85" s="15" t="s">
        <v>69</v>
      </c>
      <c r="Q85" s="15" t="s">
        <v>70</v>
      </c>
      <c r="R85" t="s">
        <v>478</v>
      </c>
      <c r="S85">
        <v>0</v>
      </c>
      <c r="T85">
        <v>1</v>
      </c>
    </row>
    <row r="86" spans="1:20" ht="16.2" customHeight="1" x14ac:dyDescent="0.3">
      <c r="A86">
        <v>85</v>
      </c>
      <c r="B86">
        <v>1</v>
      </c>
      <c r="C86" t="s">
        <v>20</v>
      </c>
      <c r="D86" t="s">
        <v>26</v>
      </c>
      <c r="E86" t="s">
        <v>27</v>
      </c>
      <c r="F86" t="s">
        <v>27</v>
      </c>
      <c r="G86" t="s">
        <v>44</v>
      </c>
      <c r="H86">
        <v>2</v>
      </c>
      <c r="J86" t="s">
        <v>118</v>
      </c>
      <c r="K86">
        <v>0</v>
      </c>
      <c r="O86" t="s">
        <v>47</v>
      </c>
      <c r="Q86" s="15" t="s">
        <v>119</v>
      </c>
      <c r="R86" t="s">
        <v>488</v>
      </c>
      <c r="S86">
        <v>0</v>
      </c>
      <c r="T86">
        <v>0</v>
      </c>
    </row>
    <row r="87" spans="1:20" ht="16.2" customHeight="1" x14ac:dyDescent="0.3">
      <c r="A87">
        <v>86</v>
      </c>
      <c r="B87">
        <v>0</v>
      </c>
      <c r="C87" t="s">
        <v>20</v>
      </c>
      <c r="D87" t="s">
        <v>21</v>
      </c>
      <c r="E87" t="s">
        <v>27</v>
      </c>
      <c r="F87" t="s">
        <v>50</v>
      </c>
      <c r="G87" t="s">
        <v>44</v>
      </c>
      <c r="H87">
        <v>2</v>
      </c>
      <c r="I87" t="s">
        <v>104</v>
      </c>
      <c r="J87" t="s">
        <v>105</v>
      </c>
      <c r="K87">
        <v>0</v>
      </c>
      <c r="L87" t="s">
        <v>22</v>
      </c>
      <c r="M87" t="s">
        <v>106</v>
      </c>
      <c r="O87" t="s">
        <v>24</v>
      </c>
      <c r="P87" s="15" t="s">
        <v>107</v>
      </c>
      <c r="Q87" s="15" t="s">
        <v>108</v>
      </c>
      <c r="R87" t="s">
        <v>478</v>
      </c>
      <c r="S87">
        <v>0</v>
      </c>
      <c r="T87">
        <v>1</v>
      </c>
    </row>
    <row r="88" spans="1:20" ht="16.2" customHeight="1" x14ac:dyDescent="0.3">
      <c r="A88">
        <v>87</v>
      </c>
      <c r="B88">
        <v>2</v>
      </c>
      <c r="C88" t="s">
        <v>20</v>
      </c>
      <c r="D88" t="s">
        <v>34</v>
      </c>
      <c r="E88" t="s">
        <v>27</v>
      </c>
      <c r="F88" t="s">
        <v>50</v>
      </c>
      <c r="G88" t="s">
        <v>67</v>
      </c>
      <c r="H88">
        <v>1</v>
      </c>
      <c r="J88" t="s">
        <v>278</v>
      </c>
      <c r="K88">
        <v>0</v>
      </c>
      <c r="L88" t="s">
        <v>44</v>
      </c>
      <c r="M88" t="s">
        <v>221</v>
      </c>
      <c r="O88" t="s">
        <v>47</v>
      </c>
      <c r="Q88" s="15" t="s">
        <v>279</v>
      </c>
      <c r="R88" t="s">
        <v>492</v>
      </c>
      <c r="S88">
        <v>0</v>
      </c>
      <c r="T88">
        <v>0</v>
      </c>
    </row>
    <row r="89" spans="1:20" ht="16.2" customHeight="1" x14ac:dyDescent="0.3">
      <c r="A89">
        <v>88</v>
      </c>
      <c r="B89">
        <v>1</v>
      </c>
      <c r="C89" t="s">
        <v>25</v>
      </c>
      <c r="D89" t="s">
        <v>21</v>
      </c>
      <c r="E89" t="s">
        <v>27</v>
      </c>
      <c r="F89" t="s">
        <v>27</v>
      </c>
      <c r="G89" t="s">
        <v>40</v>
      </c>
      <c r="H89">
        <v>4</v>
      </c>
      <c r="I89" t="s">
        <v>296</v>
      </c>
      <c r="J89" t="s">
        <v>402</v>
      </c>
      <c r="K89">
        <v>2</v>
      </c>
      <c r="O89" t="s">
        <v>24</v>
      </c>
      <c r="Q89" s="15" t="s">
        <v>295</v>
      </c>
      <c r="R89" t="s">
        <v>486</v>
      </c>
      <c r="S89">
        <v>0</v>
      </c>
      <c r="T89">
        <v>2</v>
      </c>
    </row>
    <row r="90" spans="1:20" ht="16.2" customHeight="1" x14ac:dyDescent="0.3">
      <c r="A90">
        <v>89</v>
      </c>
      <c r="B90">
        <v>1</v>
      </c>
      <c r="C90" t="s">
        <v>25</v>
      </c>
      <c r="D90" t="s">
        <v>21</v>
      </c>
      <c r="E90" t="s">
        <v>27</v>
      </c>
      <c r="F90" t="s">
        <v>27</v>
      </c>
      <c r="G90" t="s">
        <v>22</v>
      </c>
      <c r="H90">
        <v>3</v>
      </c>
      <c r="I90" t="s">
        <v>192</v>
      </c>
      <c r="J90" t="s">
        <v>193</v>
      </c>
      <c r="K90">
        <v>3</v>
      </c>
      <c r="O90" t="s">
        <v>73</v>
      </c>
      <c r="P90" s="15" t="s">
        <v>194</v>
      </c>
      <c r="Q90" s="15" t="s">
        <v>195</v>
      </c>
      <c r="R90" t="s">
        <v>478</v>
      </c>
      <c r="S90">
        <v>0</v>
      </c>
      <c r="T90">
        <v>3</v>
      </c>
    </row>
    <row r="91" spans="1:20" ht="16.2" customHeight="1" x14ac:dyDescent="0.3">
      <c r="A91">
        <v>90</v>
      </c>
      <c r="B91">
        <v>3</v>
      </c>
      <c r="C91" t="s">
        <v>20</v>
      </c>
      <c r="D91" t="s">
        <v>21</v>
      </c>
      <c r="E91" t="s">
        <v>27</v>
      </c>
      <c r="F91" t="s">
        <v>27</v>
      </c>
      <c r="G91" t="s">
        <v>44</v>
      </c>
      <c r="H91">
        <v>2</v>
      </c>
      <c r="I91" t="s">
        <v>296</v>
      </c>
      <c r="J91" t="s">
        <v>297</v>
      </c>
      <c r="K91">
        <v>1</v>
      </c>
      <c r="L91" t="s">
        <v>37</v>
      </c>
      <c r="M91" t="s">
        <v>298</v>
      </c>
      <c r="O91" t="s">
        <v>73</v>
      </c>
      <c r="P91" s="15" t="s">
        <v>299</v>
      </c>
      <c r="Q91" s="15" t="s">
        <v>300</v>
      </c>
      <c r="R91" t="s">
        <v>478</v>
      </c>
      <c r="S91">
        <v>0</v>
      </c>
      <c r="T91">
        <v>2</v>
      </c>
    </row>
    <row r="92" spans="1:20" ht="16.2" customHeight="1" x14ac:dyDescent="0.3">
      <c r="A92">
        <v>91</v>
      </c>
      <c r="B92">
        <v>1</v>
      </c>
      <c r="C92" t="s">
        <v>25</v>
      </c>
      <c r="D92" t="s">
        <v>49</v>
      </c>
      <c r="E92" t="s">
        <v>50</v>
      </c>
      <c r="F92" t="s">
        <v>50</v>
      </c>
      <c r="G92" t="s">
        <v>37</v>
      </c>
      <c r="H92">
        <v>3</v>
      </c>
      <c r="I92" t="s">
        <v>248</v>
      </c>
      <c r="J92" t="s">
        <v>82</v>
      </c>
      <c r="K92">
        <v>0</v>
      </c>
      <c r="N92" t="s">
        <v>118</v>
      </c>
      <c r="O92" t="s">
        <v>47</v>
      </c>
      <c r="Q92" s="15" t="s">
        <v>249</v>
      </c>
      <c r="R92" t="s">
        <v>478</v>
      </c>
      <c r="S92">
        <v>0</v>
      </c>
      <c r="T92">
        <v>0</v>
      </c>
    </row>
    <row r="93" spans="1:20" ht="16.2" customHeight="1" x14ac:dyDescent="0.3">
      <c r="A93">
        <v>92</v>
      </c>
      <c r="B93">
        <v>0</v>
      </c>
      <c r="C93" t="s">
        <v>25</v>
      </c>
      <c r="D93" t="s">
        <v>21</v>
      </c>
      <c r="E93" t="s">
        <v>50</v>
      </c>
      <c r="F93" t="s">
        <v>50</v>
      </c>
      <c r="G93" t="s">
        <v>44</v>
      </c>
      <c r="H93">
        <v>2</v>
      </c>
      <c r="I93" t="s">
        <v>169</v>
      </c>
      <c r="J93" t="s">
        <v>110</v>
      </c>
      <c r="K93">
        <v>0</v>
      </c>
      <c r="N93" t="s">
        <v>170</v>
      </c>
      <c r="O93" t="s">
        <v>47</v>
      </c>
      <c r="Q93" s="15" t="s">
        <v>171</v>
      </c>
      <c r="R93" t="s">
        <v>478</v>
      </c>
      <c r="S93">
        <v>0</v>
      </c>
      <c r="T93">
        <v>0</v>
      </c>
    </row>
    <row r="94" spans="1:20" ht="16.2" customHeight="1" x14ac:dyDescent="0.3">
      <c r="A94">
        <v>93</v>
      </c>
      <c r="B94">
        <v>0</v>
      </c>
      <c r="C94" t="s">
        <v>25</v>
      </c>
      <c r="D94" t="s">
        <v>26</v>
      </c>
      <c r="E94" t="s">
        <v>27</v>
      </c>
      <c r="F94" t="s">
        <v>27</v>
      </c>
      <c r="G94" t="s">
        <v>37</v>
      </c>
      <c r="H94">
        <v>3</v>
      </c>
      <c r="I94" t="s">
        <v>371</v>
      </c>
      <c r="J94" t="s">
        <v>143</v>
      </c>
      <c r="K94">
        <v>3</v>
      </c>
      <c r="L94" t="s">
        <v>40</v>
      </c>
      <c r="M94" t="s">
        <v>372</v>
      </c>
      <c r="O94" t="s">
        <v>24</v>
      </c>
      <c r="P94" s="15" t="s">
        <v>373</v>
      </c>
      <c r="Q94" s="15" t="s">
        <v>374</v>
      </c>
      <c r="R94" t="s">
        <v>478</v>
      </c>
      <c r="S94">
        <v>1</v>
      </c>
      <c r="T94">
        <v>1</v>
      </c>
    </row>
    <row r="95" spans="1:20" ht="16.2" customHeight="1" x14ac:dyDescent="0.3">
      <c r="A95">
        <v>94</v>
      </c>
      <c r="B95">
        <v>3</v>
      </c>
      <c r="C95" t="s">
        <v>25</v>
      </c>
      <c r="D95" t="s">
        <v>49</v>
      </c>
      <c r="E95" t="s">
        <v>50</v>
      </c>
      <c r="F95" t="s">
        <v>208</v>
      </c>
      <c r="G95" t="s">
        <v>44</v>
      </c>
      <c r="H95">
        <v>2</v>
      </c>
      <c r="I95" t="s">
        <v>209</v>
      </c>
      <c r="J95" t="s">
        <v>82</v>
      </c>
      <c r="K95">
        <v>1</v>
      </c>
      <c r="N95" t="s">
        <v>210</v>
      </c>
      <c r="O95" t="s">
        <v>47</v>
      </c>
      <c r="Q95" s="15" t="s">
        <v>211</v>
      </c>
      <c r="R95" t="s">
        <v>478</v>
      </c>
      <c r="S95">
        <v>0</v>
      </c>
      <c r="T95">
        <v>0</v>
      </c>
    </row>
    <row r="96" spans="1:20" ht="16.2" customHeight="1" x14ac:dyDescent="0.3">
      <c r="A96">
        <v>95</v>
      </c>
      <c r="B96">
        <v>2</v>
      </c>
      <c r="C96" t="s">
        <v>20</v>
      </c>
      <c r="D96" t="s">
        <v>21</v>
      </c>
      <c r="E96" t="s">
        <v>50</v>
      </c>
      <c r="F96" t="s">
        <v>50</v>
      </c>
      <c r="G96" t="s">
        <v>37</v>
      </c>
      <c r="H96">
        <v>3</v>
      </c>
      <c r="J96" t="s">
        <v>266</v>
      </c>
      <c r="K96">
        <v>1</v>
      </c>
      <c r="L96" t="s">
        <v>40</v>
      </c>
      <c r="M96" t="s">
        <v>267</v>
      </c>
      <c r="O96" t="s">
        <v>47</v>
      </c>
      <c r="Q96" s="15" t="s">
        <v>268</v>
      </c>
      <c r="R96" t="s">
        <v>478</v>
      </c>
      <c r="S96">
        <v>0</v>
      </c>
      <c r="T96">
        <v>0</v>
      </c>
    </row>
    <row r="97" spans="1:20" ht="16.2" customHeight="1" x14ac:dyDescent="0.3">
      <c r="A97">
        <v>96</v>
      </c>
      <c r="B97">
        <v>1</v>
      </c>
      <c r="C97" t="s">
        <v>20</v>
      </c>
      <c r="D97" t="s">
        <v>34</v>
      </c>
      <c r="E97" t="s">
        <v>27</v>
      </c>
      <c r="F97" t="s">
        <v>27</v>
      </c>
      <c r="G97" t="s">
        <v>37</v>
      </c>
      <c r="H97">
        <v>3</v>
      </c>
      <c r="I97" t="s">
        <v>250</v>
      </c>
      <c r="J97" t="s">
        <v>251</v>
      </c>
      <c r="K97">
        <v>0</v>
      </c>
      <c r="O97" t="s">
        <v>73</v>
      </c>
      <c r="P97" s="15" t="s">
        <v>252</v>
      </c>
      <c r="Q97" s="15" t="s">
        <v>253</v>
      </c>
      <c r="R97" t="s">
        <v>478</v>
      </c>
      <c r="S97">
        <v>0</v>
      </c>
      <c r="T97">
        <v>2</v>
      </c>
    </row>
    <row r="98" spans="1:20" ht="16.2" customHeight="1" x14ac:dyDescent="0.3">
      <c r="A98">
        <v>97</v>
      </c>
      <c r="B98">
        <v>0</v>
      </c>
      <c r="C98" t="s">
        <v>20</v>
      </c>
      <c r="D98" t="s">
        <v>76</v>
      </c>
      <c r="E98" t="s">
        <v>50</v>
      </c>
      <c r="F98" t="s">
        <v>50</v>
      </c>
      <c r="G98" t="s">
        <v>44</v>
      </c>
      <c r="H98">
        <v>2</v>
      </c>
      <c r="J98" t="s">
        <v>417</v>
      </c>
      <c r="K98">
        <v>0</v>
      </c>
      <c r="O98" t="s">
        <v>47</v>
      </c>
      <c r="Q98" s="15" t="s">
        <v>384</v>
      </c>
      <c r="R98" t="s">
        <v>478</v>
      </c>
      <c r="S98">
        <v>0</v>
      </c>
      <c r="T98">
        <v>0</v>
      </c>
    </row>
    <row r="99" spans="1:20" ht="16.2" customHeight="1" x14ac:dyDescent="0.3">
      <c r="A99">
        <v>98</v>
      </c>
      <c r="B99">
        <v>1</v>
      </c>
      <c r="C99" t="s">
        <v>20</v>
      </c>
      <c r="D99" t="s">
        <v>141</v>
      </c>
      <c r="E99" t="s">
        <v>142</v>
      </c>
      <c r="F99" t="s">
        <v>142</v>
      </c>
      <c r="G99" t="s">
        <v>67</v>
      </c>
      <c r="H99">
        <v>1</v>
      </c>
      <c r="J99" t="s">
        <v>143</v>
      </c>
      <c r="K99">
        <v>3</v>
      </c>
      <c r="L99" t="s">
        <v>44</v>
      </c>
      <c r="M99" t="s">
        <v>144</v>
      </c>
      <c r="O99" t="s">
        <v>31</v>
      </c>
      <c r="P99" s="15" t="s">
        <v>145</v>
      </c>
      <c r="Q99" s="15" t="s">
        <v>146</v>
      </c>
      <c r="R99" t="s">
        <v>478</v>
      </c>
      <c r="S99">
        <v>0</v>
      </c>
      <c r="T99">
        <v>3</v>
      </c>
    </row>
    <row r="100" spans="1:20" ht="16.2" customHeight="1" x14ac:dyDescent="0.3">
      <c r="A100">
        <v>99</v>
      </c>
      <c r="B100">
        <v>3</v>
      </c>
      <c r="C100" t="s">
        <v>25</v>
      </c>
      <c r="D100" t="s">
        <v>49</v>
      </c>
      <c r="E100" t="s">
        <v>28</v>
      </c>
      <c r="F100" t="s">
        <v>28</v>
      </c>
      <c r="G100" t="s">
        <v>67</v>
      </c>
      <c r="H100">
        <v>1</v>
      </c>
      <c r="J100" t="s">
        <v>301</v>
      </c>
      <c r="K100">
        <v>3</v>
      </c>
      <c r="N100" t="s">
        <v>302</v>
      </c>
      <c r="O100" t="s">
        <v>47</v>
      </c>
      <c r="P100" s="15" t="s">
        <v>303</v>
      </c>
      <c r="Q100" s="15" t="s">
        <v>304</v>
      </c>
      <c r="R100" t="s">
        <v>478</v>
      </c>
      <c r="S100">
        <v>0</v>
      </c>
      <c r="T100">
        <v>0</v>
      </c>
    </row>
    <row r="101" spans="1:20" ht="16.2" customHeight="1" x14ac:dyDescent="0.3">
      <c r="A101">
        <v>100</v>
      </c>
      <c r="B101">
        <v>2</v>
      </c>
      <c r="C101" t="s">
        <v>25</v>
      </c>
      <c r="D101" t="s">
        <v>21</v>
      </c>
      <c r="E101" t="s">
        <v>27</v>
      </c>
      <c r="F101" t="s">
        <v>27</v>
      </c>
      <c r="G101" t="s">
        <v>37</v>
      </c>
      <c r="H101">
        <v>3</v>
      </c>
      <c r="I101" t="s">
        <v>71</v>
      </c>
      <c r="J101" t="s">
        <v>72</v>
      </c>
      <c r="K101">
        <v>3</v>
      </c>
      <c r="O101" t="s">
        <v>73</v>
      </c>
      <c r="P101" s="15" t="s">
        <v>74</v>
      </c>
      <c r="Q101" s="15" t="s">
        <v>75</v>
      </c>
      <c r="R101" t="s">
        <v>484</v>
      </c>
      <c r="S101">
        <v>0</v>
      </c>
      <c r="T101">
        <v>2</v>
      </c>
    </row>
    <row r="102" spans="1:20" ht="16.2" customHeight="1" x14ac:dyDescent="0.3">
      <c r="A102">
        <v>101</v>
      </c>
      <c r="B102">
        <v>2</v>
      </c>
      <c r="C102" t="s">
        <v>25</v>
      </c>
      <c r="D102" t="s">
        <v>49</v>
      </c>
      <c r="E102" t="s">
        <v>27</v>
      </c>
      <c r="F102" t="s">
        <v>313</v>
      </c>
      <c r="G102" t="s">
        <v>40</v>
      </c>
      <c r="H102">
        <v>4</v>
      </c>
      <c r="I102" t="s">
        <v>314</v>
      </c>
      <c r="J102" t="s">
        <v>82</v>
      </c>
      <c r="K102">
        <v>2</v>
      </c>
      <c r="N102" t="s">
        <v>315</v>
      </c>
      <c r="O102" t="s">
        <v>73</v>
      </c>
      <c r="P102" s="15" t="s">
        <v>316</v>
      </c>
      <c r="Q102" s="15" t="s">
        <v>317</v>
      </c>
      <c r="R102" t="s">
        <v>478</v>
      </c>
      <c r="S102">
        <v>0</v>
      </c>
      <c r="T102">
        <v>2</v>
      </c>
    </row>
    <row r="103" spans="1:20" ht="16.2" customHeight="1" x14ac:dyDescent="0.3">
      <c r="A103">
        <v>102</v>
      </c>
      <c r="B103">
        <v>0</v>
      </c>
      <c r="C103" t="s">
        <v>25</v>
      </c>
      <c r="D103" t="s">
        <v>26</v>
      </c>
      <c r="E103" t="s">
        <v>50</v>
      </c>
      <c r="F103" t="s">
        <v>50</v>
      </c>
      <c r="G103" t="s">
        <v>37</v>
      </c>
      <c r="H103">
        <v>3</v>
      </c>
      <c r="I103" t="s">
        <v>367</v>
      </c>
      <c r="J103" t="s">
        <v>368</v>
      </c>
      <c r="K103">
        <v>1</v>
      </c>
      <c r="O103" t="s">
        <v>31</v>
      </c>
      <c r="P103" s="15" t="s">
        <v>369</v>
      </c>
      <c r="Q103" s="15" t="s">
        <v>370</v>
      </c>
      <c r="R103" t="s">
        <v>478</v>
      </c>
      <c r="S103">
        <v>0</v>
      </c>
      <c r="T103">
        <v>3</v>
      </c>
    </row>
    <row r="104" spans="1:20" ht="16.2" customHeight="1" x14ac:dyDescent="0.3">
      <c r="A104">
        <v>103</v>
      </c>
      <c r="B104">
        <v>0</v>
      </c>
      <c r="C104" t="s">
        <v>20</v>
      </c>
      <c r="D104" t="s">
        <v>76</v>
      </c>
      <c r="E104" t="s">
        <v>27</v>
      </c>
      <c r="F104" t="s">
        <v>27</v>
      </c>
      <c r="G104" t="s">
        <v>40</v>
      </c>
      <c r="H104">
        <v>4</v>
      </c>
      <c r="I104" t="s">
        <v>401</v>
      </c>
      <c r="J104" t="s">
        <v>402</v>
      </c>
      <c r="K104">
        <v>3</v>
      </c>
      <c r="O104" t="s">
        <v>47</v>
      </c>
      <c r="Q104" s="15" t="s">
        <v>403</v>
      </c>
      <c r="R104" t="s">
        <v>479</v>
      </c>
      <c r="S104">
        <v>0</v>
      </c>
      <c r="T104">
        <v>0</v>
      </c>
    </row>
    <row r="105" spans="1:20" ht="16.2" customHeight="1" x14ac:dyDescent="0.3">
      <c r="A105">
        <v>106</v>
      </c>
      <c r="B105">
        <v>1</v>
      </c>
      <c r="C105" t="s">
        <v>20</v>
      </c>
      <c r="D105" t="s">
        <v>26</v>
      </c>
      <c r="E105" t="s">
        <v>27</v>
      </c>
      <c r="F105" t="s">
        <v>27</v>
      </c>
      <c r="G105" t="s">
        <v>37</v>
      </c>
      <c r="H105">
        <v>3</v>
      </c>
      <c r="J105" t="s">
        <v>292</v>
      </c>
      <c r="K105">
        <v>1</v>
      </c>
      <c r="O105" t="s">
        <v>31</v>
      </c>
      <c r="P105" s="15" t="s">
        <v>293</v>
      </c>
      <c r="Q105" s="15" t="s">
        <v>294</v>
      </c>
      <c r="R105" t="s">
        <v>478</v>
      </c>
      <c r="S105">
        <v>0</v>
      </c>
      <c r="T105">
        <v>3</v>
      </c>
    </row>
    <row r="106" spans="1:20" ht="16.2" customHeight="1" x14ac:dyDescent="0.3">
      <c r="A106">
        <v>107</v>
      </c>
      <c r="B106">
        <v>3</v>
      </c>
      <c r="C106" t="s">
        <v>20</v>
      </c>
      <c r="D106" t="s">
        <v>34</v>
      </c>
      <c r="E106" t="s">
        <v>27</v>
      </c>
      <c r="F106" t="s">
        <v>27</v>
      </c>
      <c r="G106" t="s">
        <v>44</v>
      </c>
      <c r="H106">
        <v>2</v>
      </c>
      <c r="I106" t="s">
        <v>55</v>
      </c>
      <c r="J106" t="s">
        <v>56</v>
      </c>
      <c r="K106">
        <v>0</v>
      </c>
      <c r="O106" t="s">
        <v>24</v>
      </c>
      <c r="P106" s="15" t="s">
        <v>57</v>
      </c>
      <c r="Q106" s="15" t="s">
        <v>58</v>
      </c>
      <c r="R106" t="s">
        <v>478</v>
      </c>
      <c r="S106">
        <v>0</v>
      </c>
      <c r="T106">
        <v>1</v>
      </c>
    </row>
    <row r="107" spans="1:20" ht="16.2" customHeight="1" x14ac:dyDescent="0.3">
      <c r="A107">
        <v>108</v>
      </c>
      <c r="B107">
        <v>2</v>
      </c>
      <c r="C107" t="s">
        <v>20</v>
      </c>
      <c r="D107" t="s">
        <v>76</v>
      </c>
      <c r="E107" t="s">
        <v>313</v>
      </c>
      <c r="F107" t="s">
        <v>216</v>
      </c>
      <c r="G107" t="s">
        <v>44</v>
      </c>
      <c r="H107">
        <v>2</v>
      </c>
      <c r="I107" t="s">
        <v>326</v>
      </c>
      <c r="J107" t="s">
        <v>82</v>
      </c>
      <c r="K107">
        <v>0</v>
      </c>
      <c r="N107" t="s">
        <v>327</v>
      </c>
      <c r="O107" t="s">
        <v>24</v>
      </c>
      <c r="P107" s="15" t="s">
        <v>328</v>
      </c>
      <c r="Q107" s="15" t="s">
        <v>329</v>
      </c>
      <c r="R107" t="s">
        <v>478</v>
      </c>
      <c r="S107">
        <v>0</v>
      </c>
      <c r="T107">
        <v>1</v>
      </c>
    </row>
  </sheetData>
  <sortState xmlns:xlrd2="http://schemas.microsoft.com/office/spreadsheetml/2017/richdata2" ref="A2:T107">
    <sortCondition ref="A2:A107"/>
  </sortState>
  <hyperlinks>
    <hyperlink ref="A17" r:id="rId1" display="cazmartin@gmail.com" xr:uid="{C50A6F28-6F98-43E9-9690-136223CE725E}"/>
    <hyperlink ref="A40" r:id="rId2" display="ginsan@ginsig.com" xr:uid="{A29C99B4-D0DC-4DAF-AF74-D69BAA00B7F2}"/>
    <hyperlink ref="A41" r:id="rId3" display="gorodsmile@gmail.com" xr:uid="{2298518F-AB52-4028-8367-F95D75632760}"/>
    <hyperlink ref="A107" r:id="rId4" display="wendypapke@hotmail.com" xr:uid="{096FBCCD-ECA8-4D0F-B884-3E9A7DD2E646}"/>
    <hyperlink ref="A78" r:id="rId5" display="morgal04@gmail.com" xr:uid="{B3ACA20F-C466-40ED-A198-E3B5A1F78C8F}"/>
    <hyperlink ref="A70" r:id="rId6" display="mcos2405@gmail.com" xr:uid="{B1152038-DD39-462C-B693-CAAEA31F0596}"/>
    <hyperlink ref="A73" r:id="rId7" display="mollyredding1@gmail.com" xr:uid="{CC81DFF4-A3E4-45A1-9A8F-9A76E8C7A802}"/>
  </hyperlinks>
  <pageMargins left="0.7" right="0.7" top="0.75" bottom="0.75" header="0.3" footer="0.3"/>
  <pageSetup paperSize="9" orientation="portrait"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78057-FC27-4497-AFCF-5FB48DABD7B4}">
  <dimension ref="A1:AD107"/>
  <sheetViews>
    <sheetView zoomScaleNormal="100" workbookViewId="0">
      <pane xSplit="1" ySplit="1" topLeftCell="B59" activePane="bottomRight" state="frozen"/>
      <selection pane="topRight" activeCell="B1" sqref="B1"/>
      <selection pane="bottomLeft" activeCell="A4" sqref="A4"/>
      <selection pane="bottomRight" activeCell="A105" sqref="A105:XFD106"/>
    </sheetView>
  </sheetViews>
  <sheetFormatPr defaultRowHeight="14.4" x14ac:dyDescent="0.3"/>
  <cols>
    <col min="1" max="1" width="11.5546875" bestFit="1" customWidth="1"/>
    <col min="3" max="3" width="11.33203125" customWidth="1"/>
    <col min="4" max="4" width="6.88671875" customWidth="1"/>
    <col min="5" max="20" width="8.88671875" customWidth="1"/>
    <col min="21" max="21" width="9.109375" bestFit="1" customWidth="1"/>
    <col min="25" max="25" width="14.88671875" bestFit="1" customWidth="1"/>
    <col min="26" max="27" width="14" bestFit="1" customWidth="1"/>
    <col min="28" max="30" width="12.88671875" bestFit="1" customWidth="1"/>
    <col min="31" max="31" width="11.44140625" bestFit="1" customWidth="1"/>
    <col min="32" max="32" width="14.6640625" customWidth="1"/>
    <col min="33" max="33" width="17.88671875" customWidth="1"/>
    <col min="34" max="34" width="11.44140625" bestFit="1" customWidth="1"/>
  </cols>
  <sheetData>
    <row r="1" spans="1:30" x14ac:dyDescent="0.3">
      <c r="A1" t="s">
        <v>502</v>
      </c>
      <c r="B1" s="11" t="s">
        <v>18</v>
      </c>
      <c r="C1" s="11" t="s">
        <v>19</v>
      </c>
      <c r="D1" s="11" t="s">
        <v>499</v>
      </c>
      <c r="E1" s="11" t="s">
        <v>0</v>
      </c>
      <c r="F1" s="11" t="s">
        <v>1</v>
      </c>
      <c r="G1" s="11" t="s">
        <v>2</v>
      </c>
      <c r="H1" s="11" t="s">
        <v>3</v>
      </c>
      <c r="I1" s="11" t="s">
        <v>4</v>
      </c>
      <c r="J1" s="11" t="s">
        <v>5</v>
      </c>
      <c r="K1" s="11" t="s">
        <v>6</v>
      </c>
      <c r="L1" s="11" t="s">
        <v>7</v>
      </c>
      <c r="M1" s="11" t="s">
        <v>8</v>
      </c>
      <c r="N1" s="11" t="s">
        <v>9</v>
      </c>
      <c r="O1" s="11" t="s">
        <v>10</v>
      </c>
      <c r="P1" s="11" t="s">
        <v>11</v>
      </c>
      <c r="Q1" s="11" t="s">
        <v>12</v>
      </c>
      <c r="R1" s="11" t="s">
        <v>13</v>
      </c>
      <c r="S1" s="11" t="s">
        <v>14</v>
      </c>
      <c r="T1" s="11" t="s">
        <v>15</v>
      </c>
      <c r="U1" s="8" t="s">
        <v>520</v>
      </c>
      <c r="V1" s="12" t="s">
        <v>16</v>
      </c>
      <c r="W1" s="12" t="s">
        <v>17</v>
      </c>
      <c r="X1" s="1" t="s">
        <v>532</v>
      </c>
      <c r="Y1" s="4" t="s">
        <v>519</v>
      </c>
      <c r="Z1" s="6" t="s">
        <v>521</v>
      </c>
      <c r="AA1" s="6" t="s">
        <v>522</v>
      </c>
      <c r="AB1" s="6" t="s">
        <v>523</v>
      </c>
      <c r="AC1" s="6" t="s">
        <v>524</v>
      </c>
      <c r="AD1" s="6" t="s">
        <v>525</v>
      </c>
    </row>
    <row r="2" spans="1:30" x14ac:dyDescent="0.3">
      <c r="A2">
        <v>1</v>
      </c>
      <c r="B2" s="13">
        <v>1</v>
      </c>
      <c r="C2" s="13">
        <v>2</v>
      </c>
      <c r="D2" s="13">
        <v>0</v>
      </c>
      <c r="E2">
        <v>5</v>
      </c>
      <c r="F2">
        <v>2</v>
      </c>
      <c r="G2">
        <v>2</v>
      </c>
      <c r="H2">
        <v>6</v>
      </c>
      <c r="I2">
        <v>0</v>
      </c>
      <c r="J2">
        <v>0</v>
      </c>
      <c r="K2">
        <v>4</v>
      </c>
      <c r="L2">
        <v>2</v>
      </c>
      <c r="M2">
        <v>8</v>
      </c>
      <c r="N2">
        <v>7</v>
      </c>
      <c r="O2">
        <v>6</v>
      </c>
      <c r="P2">
        <v>4</v>
      </c>
      <c r="Q2">
        <v>3</v>
      </c>
      <c r="R2">
        <v>10</v>
      </c>
      <c r="S2">
        <v>7</v>
      </c>
      <c r="T2">
        <v>8</v>
      </c>
      <c r="U2" s="9">
        <f t="shared" ref="U2:U33" si="0">SUM(E2:T2)</f>
        <v>74</v>
      </c>
      <c r="V2" s="3">
        <v>1</v>
      </c>
      <c r="W2" s="3">
        <v>15</v>
      </c>
      <c r="X2">
        <v>2</v>
      </c>
      <c r="Y2" s="5">
        <f t="shared" ref="Y2:Y33" si="1">(5*V2 +W2)*100/38</f>
        <v>52.631578947368418</v>
      </c>
      <c r="Z2" s="7">
        <f t="shared" ref="Z2:Z33" si="2">SUM(E2,L2)*100/7</f>
        <v>100</v>
      </c>
      <c r="AA2" s="7">
        <f t="shared" ref="AA2:AA33" si="3">SUM(F2,M2,O2)*100/16</f>
        <v>100</v>
      </c>
      <c r="AB2" s="7">
        <f t="shared" ref="AB2:AB33" si="4">SUM(G2,H2,I2,N2,S2)*100/29</f>
        <v>75.862068965517238</v>
      </c>
      <c r="AC2" s="7">
        <f t="shared" ref="AC2:AC33" si="5">SUM(J2,K2,P2)*100/23</f>
        <v>34.782608695652172</v>
      </c>
      <c r="AD2" s="7">
        <f t="shared" ref="AD2:AD33" si="6">SUM(Q2,R2,T2)*100/25</f>
        <v>84</v>
      </c>
    </row>
    <row r="3" spans="1:30" x14ac:dyDescent="0.3">
      <c r="A3">
        <v>2</v>
      </c>
      <c r="B3" s="13">
        <v>1</v>
      </c>
      <c r="C3" s="13">
        <v>2</v>
      </c>
      <c r="D3" s="13">
        <v>1</v>
      </c>
      <c r="E3">
        <v>5</v>
      </c>
      <c r="F3">
        <v>2</v>
      </c>
      <c r="G3">
        <v>2</v>
      </c>
      <c r="H3">
        <v>6</v>
      </c>
      <c r="I3">
        <v>7</v>
      </c>
      <c r="J3">
        <v>3</v>
      </c>
      <c r="K3">
        <v>4</v>
      </c>
      <c r="L3">
        <v>2</v>
      </c>
      <c r="M3">
        <v>2</v>
      </c>
      <c r="N3">
        <v>7</v>
      </c>
      <c r="O3">
        <v>4</v>
      </c>
      <c r="P3">
        <v>8</v>
      </c>
      <c r="Q3">
        <v>3</v>
      </c>
      <c r="R3">
        <v>10</v>
      </c>
      <c r="S3">
        <v>7</v>
      </c>
      <c r="T3">
        <v>12</v>
      </c>
      <c r="U3" s="9">
        <f t="shared" si="0"/>
        <v>84</v>
      </c>
      <c r="V3" s="3">
        <v>2</v>
      </c>
      <c r="W3" s="3">
        <v>18</v>
      </c>
      <c r="X3">
        <v>2</v>
      </c>
      <c r="Y3" s="5">
        <f t="shared" si="1"/>
        <v>73.684210526315795</v>
      </c>
      <c r="Z3" s="7">
        <f t="shared" si="2"/>
        <v>100</v>
      </c>
      <c r="AA3" s="7">
        <f t="shared" si="3"/>
        <v>50</v>
      </c>
      <c r="AB3" s="7">
        <f t="shared" si="4"/>
        <v>100</v>
      </c>
      <c r="AC3" s="7">
        <f t="shared" si="5"/>
        <v>65.217391304347828</v>
      </c>
      <c r="AD3" s="7">
        <f t="shared" si="6"/>
        <v>100</v>
      </c>
    </row>
    <row r="4" spans="1:30" x14ac:dyDescent="0.3">
      <c r="A4">
        <v>3</v>
      </c>
      <c r="B4" s="13">
        <v>1</v>
      </c>
      <c r="C4" s="13">
        <v>2</v>
      </c>
      <c r="D4" s="13">
        <v>0</v>
      </c>
      <c r="E4">
        <v>5</v>
      </c>
      <c r="F4">
        <v>2</v>
      </c>
      <c r="G4">
        <v>2</v>
      </c>
      <c r="H4">
        <v>6</v>
      </c>
      <c r="I4">
        <v>0</v>
      </c>
      <c r="J4">
        <v>3</v>
      </c>
      <c r="K4">
        <v>4</v>
      </c>
      <c r="L4">
        <v>2</v>
      </c>
      <c r="M4">
        <v>4</v>
      </c>
      <c r="N4">
        <v>0</v>
      </c>
      <c r="O4">
        <v>6</v>
      </c>
      <c r="P4">
        <v>8</v>
      </c>
      <c r="Q4">
        <v>3</v>
      </c>
      <c r="R4">
        <v>5</v>
      </c>
      <c r="S4">
        <v>7</v>
      </c>
      <c r="T4">
        <v>4</v>
      </c>
      <c r="U4" s="9">
        <f t="shared" si="0"/>
        <v>61</v>
      </c>
      <c r="V4" s="3">
        <v>2</v>
      </c>
      <c r="W4" s="3">
        <v>9</v>
      </c>
      <c r="X4">
        <v>1</v>
      </c>
      <c r="Y4" s="5">
        <f t="shared" si="1"/>
        <v>50</v>
      </c>
      <c r="Z4" s="7">
        <f t="shared" si="2"/>
        <v>100</v>
      </c>
      <c r="AA4" s="7">
        <f t="shared" si="3"/>
        <v>75</v>
      </c>
      <c r="AB4" s="7">
        <f t="shared" si="4"/>
        <v>51.724137931034484</v>
      </c>
      <c r="AC4" s="7">
        <f t="shared" si="5"/>
        <v>65.217391304347828</v>
      </c>
      <c r="AD4" s="7">
        <f t="shared" si="6"/>
        <v>48</v>
      </c>
    </row>
    <row r="5" spans="1:30" x14ac:dyDescent="0.3">
      <c r="A5">
        <v>4</v>
      </c>
      <c r="B5" s="13">
        <v>2</v>
      </c>
      <c r="C5" s="13">
        <v>2</v>
      </c>
      <c r="D5" s="13">
        <v>0</v>
      </c>
      <c r="E5">
        <v>5</v>
      </c>
      <c r="F5">
        <v>2</v>
      </c>
      <c r="G5">
        <v>2</v>
      </c>
      <c r="H5">
        <v>6</v>
      </c>
      <c r="I5">
        <v>0</v>
      </c>
      <c r="J5">
        <v>2</v>
      </c>
      <c r="K5">
        <v>4</v>
      </c>
      <c r="L5">
        <v>2</v>
      </c>
      <c r="M5">
        <v>8</v>
      </c>
      <c r="N5">
        <v>7</v>
      </c>
      <c r="O5">
        <v>6</v>
      </c>
      <c r="P5">
        <v>12</v>
      </c>
      <c r="Q5">
        <v>3</v>
      </c>
      <c r="R5">
        <v>10</v>
      </c>
      <c r="S5">
        <v>7</v>
      </c>
      <c r="T5">
        <v>12</v>
      </c>
      <c r="U5" s="9">
        <f t="shared" si="0"/>
        <v>88</v>
      </c>
      <c r="V5" s="3">
        <v>3</v>
      </c>
      <c r="W5" s="3">
        <v>18</v>
      </c>
      <c r="X5">
        <v>2</v>
      </c>
      <c r="Y5" s="5">
        <f t="shared" si="1"/>
        <v>86.84210526315789</v>
      </c>
      <c r="Z5" s="7">
        <f t="shared" si="2"/>
        <v>100</v>
      </c>
      <c r="AA5" s="7">
        <f t="shared" si="3"/>
        <v>100</v>
      </c>
      <c r="AB5" s="7">
        <f t="shared" si="4"/>
        <v>75.862068965517238</v>
      </c>
      <c r="AC5" s="7">
        <f t="shared" si="5"/>
        <v>78.260869565217391</v>
      </c>
      <c r="AD5" s="7">
        <f t="shared" si="6"/>
        <v>100</v>
      </c>
    </row>
    <row r="6" spans="1:30" x14ac:dyDescent="0.3">
      <c r="A6">
        <v>5</v>
      </c>
      <c r="B6" s="13">
        <v>0</v>
      </c>
      <c r="C6" s="13">
        <v>2</v>
      </c>
      <c r="D6" s="13">
        <v>0</v>
      </c>
      <c r="E6">
        <v>5</v>
      </c>
      <c r="F6">
        <v>2</v>
      </c>
      <c r="G6">
        <v>2</v>
      </c>
      <c r="H6">
        <v>2</v>
      </c>
      <c r="I6">
        <v>7</v>
      </c>
      <c r="J6">
        <v>3</v>
      </c>
      <c r="K6">
        <v>4</v>
      </c>
      <c r="L6">
        <v>2</v>
      </c>
      <c r="M6">
        <v>2</v>
      </c>
      <c r="N6">
        <v>7</v>
      </c>
      <c r="O6">
        <v>6</v>
      </c>
      <c r="P6">
        <v>12</v>
      </c>
      <c r="Q6">
        <v>3</v>
      </c>
      <c r="R6">
        <v>5</v>
      </c>
      <c r="S6">
        <v>0</v>
      </c>
      <c r="T6">
        <v>12</v>
      </c>
      <c r="U6" s="9">
        <f t="shared" si="0"/>
        <v>74</v>
      </c>
      <c r="V6" s="3">
        <v>2</v>
      </c>
      <c r="W6" s="3">
        <v>16</v>
      </c>
      <c r="X6">
        <v>2</v>
      </c>
      <c r="Y6" s="5">
        <f t="shared" si="1"/>
        <v>68.421052631578945</v>
      </c>
      <c r="Z6" s="7">
        <f t="shared" si="2"/>
        <v>100</v>
      </c>
      <c r="AA6" s="7">
        <f t="shared" si="3"/>
        <v>62.5</v>
      </c>
      <c r="AB6" s="7">
        <f t="shared" si="4"/>
        <v>62.068965517241381</v>
      </c>
      <c r="AC6" s="7">
        <f t="shared" si="5"/>
        <v>82.608695652173907</v>
      </c>
      <c r="AD6" s="7">
        <f t="shared" si="6"/>
        <v>80</v>
      </c>
    </row>
    <row r="7" spans="1:30" x14ac:dyDescent="0.3">
      <c r="A7">
        <v>6</v>
      </c>
      <c r="B7" s="13">
        <v>3</v>
      </c>
      <c r="C7" s="13">
        <v>2</v>
      </c>
      <c r="D7" s="13">
        <v>0</v>
      </c>
      <c r="E7">
        <v>5</v>
      </c>
      <c r="F7">
        <v>2</v>
      </c>
      <c r="G7">
        <v>2</v>
      </c>
      <c r="H7">
        <v>6</v>
      </c>
      <c r="I7">
        <v>7</v>
      </c>
      <c r="J7">
        <v>2</v>
      </c>
      <c r="K7">
        <v>4</v>
      </c>
      <c r="L7">
        <v>2</v>
      </c>
      <c r="M7">
        <v>4</v>
      </c>
      <c r="N7">
        <v>0</v>
      </c>
      <c r="O7">
        <v>6</v>
      </c>
      <c r="P7">
        <v>8</v>
      </c>
      <c r="Q7">
        <v>3</v>
      </c>
      <c r="R7">
        <v>10</v>
      </c>
      <c r="S7">
        <v>7</v>
      </c>
      <c r="T7">
        <v>12</v>
      </c>
      <c r="U7" s="9">
        <f t="shared" si="0"/>
        <v>80</v>
      </c>
      <c r="V7" s="3">
        <v>2</v>
      </c>
      <c r="W7" s="3">
        <v>10</v>
      </c>
      <c r="X7">
        <v>2</v>
      </c>
      <c r="Y7" s="5">
        <f t="shared" si="1"/>
        <v>52.631578947368418</v>
      </c>
      <c r="Z7" s="7">
        <f t="shared" si="2"/>
        <v>100</v>
      </c>
      <c r="AA7" s="7">
        <f t="shared" si="3"/>
        <v>75</v>
      </c>
      <c r="AB7" s="7">
        <f t="shared" si="4"/>
        <v>75.862068965517238</v>
      </c>
      <c r="AC7" s="7">
        <f t="shared" si="5"/>
        <v>60.869565217391305</v>
      </c>
      <c r="AD7" s="7">
        <f t="shared" si="6"/>
        <v>100</v>
      </c>
    </row>
    <row r="8" spans="1:30" x14ac:dyDescent="0.3">
      <c r="A8">
        <v>7</v>
      </c>
      <c r="B8" s="13">
        <v>2</v>
      </c>
      <c r="C8" s="13">
        <v>2</v>
      </c>
      <c r="D8" s="13">
        <v>0</v>
      </c>
      <c r="E8">
        <v>5</v>
      </c>
      <c r="F8">
        <v>2</v>
      </c>
      <c r="G8">
        <v>0</v>
      </c>
      <c r="H8">
        <v>0</v>
      </c>
      <c r="I8">
        <v>7</v>
      </c>
      <c r="J8">
        <v>4</v>
      </c>
      <c r="K8">
        <v>4</v>
      </c>
      <c r="L8">
        <v>2</v>
      </c>
      <c r="M8">
        <v>8</v>
      </c>
      <c r="N8">
        <v>7</v>
      </c>
      <c r="O8">
        <v>6</v>
      </c>
      <c r="P8">
        <v>12</v>
      </c>
      <c r="Q8">
        <v>0</v>
      </c>
      <c r="R8">
        <v>10</v>
      </c>
      <c r="S8">
        <v>7</v>
      </c>
      <c r="T8">
        <v>12</v>
      </c>
      <c r="U8" s="9">
        <f t="shared" si="0"/>
        <v>86</v>
      </c>
      <c r="V8" s="3">
        <v>1</v>
      </c>
      <c r="W8" s="3">
        <v>10</v>
      </c>
      <c r="X8">
        <v>1</v>
      </c>
      <c r="Y8" s="5">
        <f t="shared" si="1"/>
        <v>39.473684210526315</v>
      </c>
      <c r="Z8" s="7">
        <f t="shared" si="2"/>
        <v>100</v>
      </c>
      <c r="AA8" s="7">
        <f t="shared" si="3"/>
        <v>100</v>
      </c>
      <c r="AB8" s="7">
        <f t="shared" si="4"/>
        <v>72.41379310344827</v>
      </c>
      <c r="AC8" s="7">
        <f t="shared" si="5"/>
        <v>86.956521739130437</v>
      </c>
      <c r="AD8" s="7">
        <f t="shared" si="6"/>
        <v>88</v>
      </c>
    </row>
    <row r="9" spans="1:30" x14ac:dyDescent="0.3">
      <c r="A9">
        <v>8</v>
      </c>
      <c r="B9" s="13">
        <v>0</v>
      </c>
      <c r="C9" s="13">
        <v>2</v>
      </c>
      <c r="D9" s="13">
        <v>0</v>
      </c>
      <c r="E9">
        <v>5</v>
      </c>
      <c r="F9">
        <v>2</v>
      </c>
      <c r="G9">
        <v>2</v>
      </c>
      <c r="H9">
        <v>2</v>
      </c>
      <c r="I9">
        <v>7</v>
      </c>
      <c r="J9">
        <v>2</v>
      </c>
      <c r="K9">
        <v>4</v>
      </c>
      <c r="L9">
        <v>2</v>
      </c>
      <c r="M9">
        <v>2</v>
      </c>
      <c r="N9">
        <v>7</v>
      </c>
      <c r="O9">
        <v>6</v>
      </c>
      <c r="P9">
        <v>8</v>
      </c>
      <c r="Q9">
        <v>3</v>
      </c>
      <c r="R9">
        <v>10</v>
      </c>
      <c r="S9">
        <v>7</v>
      </c>
      <c r="T9">
        <v>8</v>
      </c>
      <c r="U9" s="9">
        <f t="shared" si="0"/>
        <v>77</v>
      </c>
      <c r="V9" s="3">
        <v>2</v>
      </c>
      <c r="W9" s="3">
        <v>15</v>
      </c>
      <c r="X9">
        <v>2</v>
      </c>
      <c r="Y9" s="5">
        <f t="shared" si="1"/>
        <v>65.78947368421052</v>
      </c>
      <c r="Z9" s="7">
        <f t="shared" si="2"/>
        <v>100</v>
      </c>
      <c r="AA9" s="7">
        <f t="shared" si="3"/>
        <v>62.5</v>
      </c>
      <c r="AB9" s="7">
        <f t="shared" si="4"/>
        <v>86.206896551724142</v>
      </c>
      <c r="AC9" s="7">
        <f t="shared" si="5"/>
        <v>60.869565217391305</v>
      </c>
      <c r="AD9" s="7">
        <f t="shared" si="6"/>
        <v>84</v>
      </c>
    </row>
    <row r="10" spans="1:30" x14ac:dyDescent="0.3">
      <c r="A10">
        <v>9</v>
      </c>
      <c r="B10" s="13">
        <v>2</v>
      </c>
      <c r="C10" s="13">
        <v>2</v>
      </c>
      <c r="D10" s="13">
        <v>0</v>
      </c>
      <c r="E10">
        <v>5</v>
      </c>
      <c r="F10">
        <v>2</v>
      </c>
      <c r="G10">
        <v>2</v>
      </c>
      <c r="H10">
        <v>6</v>
      </c>
      <c r="I10">
        <v>7</v>
      </c>
      <c r="J10">
        <v>3</v>
      </c>
      <c r="K10">
        <v>4</v>
      </c>
      <c r="L10">
        <v>2</v>
      </c>
      <c r="M10">
        <v>8</v>
      </c>
      <c r="N10">
        <v>7</v>
      </c>
      <c r="O10">
        <v>6</v>
      </c>
      <c r="P10">
        <v>12</v>
      </c>
      <c r="Q10">
        <v>0</v>
      </c>
      <c r="R10">
        <v>10</v>
      </c>
      <c r="S10">
        <v>7</v>
      </c>
      <c r="T10">
        <v>8</v>
      </c>
      <c r="U10" s="9">
        <f t="shared" si="0"/>
        <v>89</v>
      </c>
      <c r="V10" s="3">
        <v>2</v>
      </c>
      <c r="W10" s="3">
        <v>17</v>
      </c>
      <c r="X10">
        <v>2</v>
      </c>
      <c r="Y10" s="5">
        <f t="shared" si="1"/>
        <v>71.05263157894737</v>
      </c>
      <c r="Z10" s="7">
        <f t="shared" si="2"/>
        <v>100</v>
      </c>
      <c r="AA10" s="7">
        <f t="shared" si="3"/>
        <v>100</v>
      </c>
      <c r="AB10" s="7">
        <f t="shared" si="4"/>
        <v>100</v>
      </c>
      <c r="AC10" s="7">
        <f t="shared" si="5"/>
        <v>82.608695652173907</v>
      </c>
      <c r="AD10" s="7">
        <f t="shared" si="6"/>
        <v>72</v>
      </c>
    </row>
    <row r="11" spans="1:30" x14ac:dyDescent="0.3">
      <c r="A11">
        <v>10</v>
      </c>
      <c r="B11" s="13">
        <v>1</v>
      </c>
      <c r="C11" s="13">
        <v>2</v>
      </c>
      <c r="D11" s="13">
        <v>0</v>
      </c>
      <c r="E11">
        <v>5</v>
      </c>
      <c r="F11">
        <v>2</v>
      </c>
      <c r="G11">
        <v>2</v>
      </c>
      <c r="H11">
        <v>6</v>
      </c>
      <c r="I11">
        <v>7</v>
      </c>
      <c r="J11">
        <v>2</v>
      </c>
      <c r="K11">
        <v>4</v>
      </c>
      <c r="L11">
        <v>2</v>
      </c>
      <c r="M11">
        <v>4</v>
      </c>
      <c r="N11">
        <v>0</v>
      </c>
      <c r="O11">
        <v>6</v>
      </c>
      <c r="P11">
        <v>8</v>
      </c>
      <c r="Q11">
        <v>3</v>
      </c>
      <c r="R11">
        <v>10</v>
      </c>
      <c r="S11">
        <v>7</v>
      </c>
      <c r="T11">
        <v>8</v>
      </c>
      <c r="U11" s="9">
        <f t="shared" si="0"/>
        <v>76</v>
      </c>
      <c r="V11" s="3">
        <v>1</v>
      </c>
      <c r="W11" s="3">
        <v>8</v>
      </c>
      <c r="X11">
        <v>1</v>
      </c>
      <c r="Y11" s="5">
        <f t="shared" si="1"/>
        <v>34.210526315789473</v>
      </c>
      <c r="Z11" s="7">
        <f t="shared" si="2"/>
        <v>100</v>
      </c>
      <c r="AA11" s="7">
        <f t="shared" si="3"/>
        <v>75</v>
      </c>
      <c r="AB11" s="7">
        <f t="shared" si="4"/>
        <v>75.862068965517238</v>
      </c>
      <c r="AC11" s="7">
        <f t="shared" si="5"/>
        <v>60.869565217391305</v>
      </c>
      <c r="AD11" s="7">
        <f t="shared" si="6"/>
        <v>84</v>
      </c>
    </row>
    <row r="12" spans="1:30" x14ac:dyDescent="0.3">
      <c r="A12">
        <v>11</v>
      </c>
      <c r="B12" s="13">
        <v>1</v>
      </c>
      <c r="C12" s="13">
        <v>2</v>
      </c>
      <c r="D12" s="13">
        <v>0</v>
      </c>
      <c r="E12">
        <v>5</v>
      </c>
      <c r="F12">
        <v>2</v>
      </c>
      <c r="G12">
        <v>2</v>
      </c>
      <c r="H12">
        <v>6</v>
      </c>
      <c r="I12">
        <v>7</v>
      </c>
      <c r="J12">
        <v>3</v>
      </c>
      <c r="K12">
        <v>4</v>
      </c>
      <c r="L12">
        <v>2</v>
      </c>
      <c r="M12">
        <v>8</v>
      </c>
      <c r="N12">
        <v>7</v>
      </c>
      <c r="O12">
        <v>6</v>
      </c>
      <c r="P12">
        <v>8</v>
      </c>
      <c r="Q12">
        <v>3</v>
      </c>
      <c r="R12">
        <v>10</v>
      </c>
      <c r="S12">
        <v>7</v>
      </c>
      <c r="T12">
        <v>12</v>
      </c>
      <c r="U12" s="9">
        <f t="shared" si="0"/>
        <v>92</v>
      </c>
      <c r="V12" s="3">
        <v>3</v>
      </c>
      <c r="W12" s="3">
        <v>14</v>
      </c>
      <c r="X12">
        <v>2</v>
      </c>
      <c r="Y12" s="5">
        <f t="shared" si="1"/>
        <v>76.315789473684205</v>
      </c>
      <c r="Z12" s="7">
        <f t="shared" si="2"/>
        <v>100</v>
      </c>
      <c r="AA12" s="7">
        <f t="shared" si="3"/>
        <v>100</v>
      </c>
      <c r="AB12" s="7">
        <f t="shared" si="4"/>
        <v>100</v>
      </c>
      <c r="AC12" s="7">
        <f t="shared" si="5"/>
        <v>65.217391304347828</v>
      </c>
      <c r="AD12" s="7">
        <f t="shared" si="6"/>
        <v>100</v>
      </c>
    </row>
    <row r="13" spans="1:30" x14ac:dyDescent="0.3">
      <c r="A13">
        <v>12</v>
      </c>
      <c r="B13" s="13">
        <v>0</v>
      </c>
      <c r="C13" s="13">
        <v>2</v>
      </c>
      <c r="D13" s="13">
        <v>0</v>
      </c>
      <c r="E13">
        <v>5</v>
      </c>
      <c r="F13">
        <v>2</v>
      </c>
      <c r="G13">
        <v>0</v>
      </c>
      <c r="H13">
        <v>6</v>
      </c>
      <c r="I13">
        <v>7</v>
      </c>
      <c r="J13">
        <v>3</v>
      </c>
      <c r="K13">
        <v>4</v>
      </c>
      <c r="L13">
        <v>2</v>
      </c>
      <c r="M13">
        <v>2</v>
      </c>
      <c r="N13">
        <v>7</v>
      </c>
      <c r="O13">
        <v>6</v>
      </c>
      <c r="P13">
        <v>12</v>
      </c>
      <c r="Q13">
        <v>3</v>
      </c>
      <c r="R13">
        <v>10</v>
      </c>
      <c r="S13">
        <v>7</v>
      </c>
      <c r="T13">
        <v>4</v>
      </c>
      <c r="U13" s="9">
        <f t="shared" si="0"/>
        <v>80</v>
      </c>
      <c r="V13" s="3">
        <v>2</v>
      </c>
      <c r="W13" s="3">
        <v>15</v>
      </c>
      <c r="X13">
        <v>1</v>
      </c>
      <c r="Y13" s="5">
        <f t="shared" si="1"/>
        <v>65.78947368421052</v>
      </c>
      <c r="Z13" s="7">
        <f t="shared" si="2"/>
        <v>100</v>
      </c>
      <c r="AA13" s="7">
        <f t="shared" si="3"/>
        <v>62.5</v>
      </c>
      <c r="AB13" s="7">
        <f t="shared" si="4"/>
        <v>93.103448275862064</v>
      </c>
      <c r="AC13" s="7">
        <f t="shared" si="5"/>
        <v>82.608695652173907</v>
      </c>
      <c r="AD13" s="7">
        <f t="shared" si="6"/>
        <v>68</v>
      </c>
    </row>
    <row r="14" spans="1:30" x14ac:dyDescent="0.3">
      <c r="A14">
        <v>13</v>
      </c>
      <c r="B14" s="13">
        <v>3</v>
      </c>
      <c r="C14" s="13">
        <v>2</v>
      </c>
      <c r="D14" s="13">
        <v>0</v>
      </c>
      <c r="E14">
        <v>5</v>
      </c>
      <c r="F14">
        <v>2</v>
      </c>
      <c r="G14">
        <v>2</v>
      </c>
      <c r="H14">
        <v>6</v>
      </c>
      <c r="I14">
        <v>7</v>
      </c>
      <c r="J14">
        <v>2</v>
      </c>
      <c r="K14">
        <v>4</v>
      </c>
      <c r="L14">
        <v>2</v>
      </c>
      <c r="M14">
        <v>2</v>
      </c>
      <c r="N14">
        <v>0</v>
      </c>
      <c r="O14">
        <v>2</v>
      </c>
      <c r="P14">
        <v>4</v>
      </c>
      <c r="Q14">
        <v>3</v>
      </c>
      <c r="R14">
        <v>10</v>
      </c>
      <c r="S14">
        <v>0</v>
      </c>
      <c r="T14">
        <v>4</v>
      </c>
      <c r="U14" s="9">
        <f t="shared" si="0"/>
        <v>55</v>
      </c>
      <c r="V14" s="3">
        <v>2</v>
      </c>
      <c r="W14" s="3">
        <v>13</v>
      </c>
      <c r="X14">
        <v>1</v>
      </c>
      <c r="Y14" s="5">
        <f t="shared" si="1"/>
        <v>60.526315789473685</v>
      </c>
      <c r="Z14" s="7">
        <f t="shared" si="2"/>
        <v>100</v>
      </c>
      <c r="AA14" s="7">
        <f t="shared" si="3"/>
        <v>37.5</v>
      </c>
      <c r="AB14" s="7">
        <f t="shared" si="4"/>
        <v>51.724137931034484</v>
      </c>
      <c r="AC14" s="7">
        <f t="shared" si="5"/>
        <v>43.478260869565219</v>
      </c>
      <c r="AD14" s="7">
        <f t="shared" si="6"/>
        <v>68</v>
      </c>
    </row>
    <row r="15" spans="1:30" x14ac:dyDescent="0.3">
      <c r="A15">
        <v>14</v>
      </c>
      <c r="B15" s="13">
        <v>2</v>
      </c>
      <c r="C15" s="13">
        <v>1</v>
      </c>
      <c r="D15" s="13">
        <v>1</v>
      </c>
      <c r="E15">
        <v>0</v>
      </c>
      <c r="F15">
        <v>2</v>
      </c>
      <c r="G15">
        <v>2</v>
      </c>
      <c r="H15">
        <v>2</v>
      </c>
      <c r="I15">
        <v>0</v>
      </c>
      <c r="J15">
        <v>5</v>
      </c>
      <c r="K15">
        <v>4</v>
      </c>
      <c r="L15">
        <v>2</v>
      </c>
      <c r="M15">
        <v>2</v>
      </c>
      <c r="N15">
        <v>7</v>
      </c>
      <c r="O15">
        <v>6</v>
      </c>
      <c r="P15">
        <v>4</v>
      </c>
      <c r="Q15">
        <v>3</v>
      </c>
      <c r="R15">
        <v>5</v>
      </c>
      <c r="S15">
        <v>0</v>
      </c>
      <c r="T15">
        <v>4</v>
      </c>
      <c r="U15" s="9">
        <f t="shared" si="0"/>
        <v>48</v>
      </c>
      <c r="V15" s="3">
        <v>2</v>
      </c>
      <c r="W15" s="3">
        <v>11</v>
      </c>
      <c r="X15">
        <v>1</v>
      </c>
      <c r="Y15" s="5">
        <f t="shared" si="1"/>
        <v>55.263157894736842</v>
      </c>
      <c r="Z15" s="7">
        <f t="shared" si="2"/>
        <v>28.571428571428573</v>
      </c>
      <c r="AA15" s="7">
        <f t="shared" si="3"/>
        <v>62.5</v>
      </c>
      <c r="AB15" s="7">
        <f t="shared" si="4"/>
        <v>37.931034482758619</v>
      </c>
      <c r="AC15" s="7">
        <f t="shared" si="5"/>
        <v>56.521739130434781</v>
      </c>
      <c r="AD15" s="7">
        <f t="shared" si="6"/>
        <v>48</v>
      </c>
    </row>
    <row r="16" spans="1:30" x14ac:dyDescent="0.3">
      <c r="A16">
        <v>15</v>
      </c>
      <c r="B16" s="13">
        <v>0</v>
      </c>
      <c r="C16" s="13">
        <v>2</v>
      </c>
      <c r="D16" s="13">
        <v>0</v>
      </c>
      <c r="E16">
        <v>5</v>
      </c>
      <c r="F16">
        <v>2</v>
      </c>
      <c r="G16">
        <v>2</v>
      </c>
      <c r="H16">
        <v>6</v>
      </c>
      <c r="I16">
        <v>7</v>
      </c>
      <c r="J16">
        <v>3</v>
      </c>
      <c r="K16">
        <v>4</v>
      </c>
      <c r="L16">
        <v>2</v>
      </c>
      <c r="M16">
        <v>4</v>
      </c>
      <c r="N16">
        <v>7</v>
      </c>
      <c r="O16">
        <v>6</v>
      </c>
      <c r="P16">
        <v>12</v>
      </c>
      <c r="Q16">
        <v>3</v>
      </c>
      <c r="R16">
        <v>10</v>
      </c>
      <c r="S16">
        <v>0</v>
      </c>
      <c r="T16">
        <v>8</v>
      </c>
      <c r="U16" s="9">
        <f t="shared" si="0"/>
        <v>81</v>
      </c>
      <c r="V16" s="3">
        <v>2</v>
      </c>
      <c r="W16" s="3">
        <v>11</v>
      </c>
      <c r="X16">
        <v>0</v>
      </c>
      <c r="Y16" s="5">
        <f t="shared" si="1"/>
        <v>55.263157894736842</v>
      </c>
      <c r="Z16" s="7">
        <f t="shared" si="2"/>
        <v>100</v>
      </c>
      <c r="AA16" s="7">
        <f t="shared" si="3"/>
        <v>75</v>
      </c>
      <c r="AB16" s="7">
        <f t="shared" si="4"/>
        <v>75.862068965517238</v>
      </c>
      <c r="AC16" s="7">
        <f t="shared" si="5"/>
        <v>82.608695652173907</v>
      </c>
      <c r="AD16" s="7">
        <f t="shared" si="6"/>
        <v>84</v>
      </c>
    </row>
    <row r="17" spans="1:30" x14ac:dyDescent="0.3">
      <c r="A17">
        <v>16</v>
      </c>
      <c r="B17" s="13">
        <v>3</v>
      </c>
      <c r="C17" s="13">
        <v>2</v>
      </c>
      <c r="D17" s="13">
        <v>0</v>
      </c>
      <c r="E17">
        <v>0</v>
      </c>
      <c r="F17">
        <v>2</v>
      </c>
      <c r="G17">
        <v>2</v>
      </c>
      <c r="H17">
        <v>2</v>
      </c>
      <c r="I17">
        <v>0</v>
      </c>
      <c r="J17">
        <v>4</v>
      </c>
      <c r="K17">
        <v>4</v>
      </c>
      <c r="L17">
        <v>0</v>
      </c>
      <c r="M17">
        <v>2</v>
      </c>
      <c r="N17">
        <v>7</v>
      </c>
      <c r="O17">
        <v>6</v>
      </c>
      <c r="P17">
        <v>4</v>
      </c>
      <c r="Q17">
        <v>3</v>
      </c>
      <c r="R17">
        <v>10</v>
      </c>
      <c r="S17">
        <v>0</v>
      </c>
      <c r="T17">
        <v>0</v>
      </c>
      <c r="U17" s="9">
        <f t="shared" si="0"/>
        <v>46</v>
      </c>
      <c r="V17" s="3">
        <v>2</v>
      </c>
      <c r="W17" s="3">
        <v>6</v>
      </c>
      <c r="X17">
        <v>0</v>
      </c>
      <c r="Y17" s="5">
        <f t="shared" si="1"/>
        <v>42.10526315789474</v>
      </c>
      <c r="Z17" s="7">
        <f t="shared" si="2"/>
        <v>0</v>
      </c>
      <c r="AA17" s="7">
        <f t="shared" si="3"/>
        <v>62.5</v>
      </c>
      <c r="AB17" s="7">
        <f t="shared" si="4"/>
        <v>37.931034482758619</v>
      </c>
      <c r="AC17" s="7">
        <f t="shared" si="5"/>
        <v>52.173913043478258</v>
      </c>
      <c r="AD17" s="7">
        <f t="shared" si="6"/>
        <v>52</v>
      </c>
    </row>
    <row r="18" spans="1:30" x14ac:dyDescent="0.3">
      <c r="A18">
        <v>17</v>
      </c>
      <c r="B18" s="13">
        <v>2</v>
      </c>
      <c r="C18" s="13">
        <v>2</v>
      </c>
      <c r="D18" s="13">
        <v>0</v>
      </c>
      <c r="E18">
        <v>5</v>
      </c>
      <c r="F18">
        <v>2</v>
      </c>
      <c r="G18">
        <v>0</v>
      </c>
      <c r="H18">
        <v>2</v>
      </c>
      <c r="I18">
        <v>0</v>
      </c>
      <c r="J18">
        <v>3</v>
      </c>
      <c r="K18">
        <v>4</v>
      </c>
      <c r="L18">
        <v>2</v>
      </c>
      <c r="M18">
        <v>8</v>
      </c>
      <c r="N18">
        <v>0</v>
      </c>
      <c r="O18">
        <v>2</v>
      </c>
      <c r="P18">
        <v>4</v>
      </c>
      <c r="Q18">
        <v>3</v>
      </c>
      <c r="R18">
        <v>10</v>
      </c>
      <c r="S18">
        <v>7</v>
      </c>
      <c r="T18">
        <v>4</v>
      </c>
      <c r="U18" s="9">
        <f t="shared" si="0"/>
        <v>56</v>
      </c>
      <c r="V18" s="3">
        <v>2</v>
      </c>
      <c r="W18" s="3">
        <v>7</v>
      </c>
      <c r="X18">
        <v>0</v>
      </c>
      <c r="Y18" s="5">
        <f t="shared" si="1"/>
        <v>44.736842105263158</v>
      </c>
      <c r="Z18" s="7">
        <f t="shared" si="2"/>
        <v>100</v>
      </c>
      <c r="AA18" s="7">
        <f t="shared" si="3"/>
        <v>75</v>
      </c>
      <c r="AB18" s="7">
        <f t="shared" si="4"/>
        <v>31.03448275862069</v>
      </c>
      <c r="AC18" s="7">
        <f t="shared" si="5"/>
        <v>47.826086956521742</v>
      </c>
      <c r="AD18" s="7">
        <f t="shared" si="6"/>
        <v>68</v>
      </c>
    </row>
    <row r="19" spans="1:30" x14ac:dyDescent="0.3">
      <c r="A19">
        <v>18</v>
      </c>
      <c r="B19" s="13">
        <v>0</v>
      </c>
      <c r="C19" s="13">
        <v>2</v>
      </c>
      <c r="D19" s="13">
        <v>0</v>
      </c>
      <c r="E19">
        <v>5</v>
      </c>
      <c r="F19">
        <v>2</v>
      </c>
      <c r="G19">
        <v>2</v>
      </c>
      <c r="H19">
        <v>6</v>
      </c>
      <c r="I19">
        <v>7</v>
      </c>
      <c r="J19">
        <v>3</v>
      </c>
      <c r="K19">
        <v>4</v>
      </c>
      <c r="L19">
        <v>2</v>
      </c>
      <c r="M19">
        <v>8</v>
      </c>
      <c r="N19">
        <v>7</v>
      </c>
      <c r="O19">
        <v>6</v>
      </c>
      <c r="P19">
        <v>8</v>
      </c>
      <c r="Q19">
        <v>3</v>
      </c>
      <c r="R19">
        <v>10</v>
      </c>
      <c r="S19">
        <v>7</v>
      </c>
      <c r="T19">
        <v>12</v>
      </c>
      <c r="U19" s="9">
        <f t="shared" si="0"/>
        <v>92</v>
      </c>
      <c r="V19" s="3">
        <v>3</v>
      </c>
      <c r="W19" s="3">
        <v>18</v>
      </c>
      <c r="X19">
        <v>2</v>
      </c>
      <c r="Y19" s="5">
        <f t="shared" si="1"/>
        <v>86.84210526315789</v>
      </c>
      <c r="Z19" s="7">
        <f t="shared" si="2"/>
        <v>100</v>
      </c>
      <c r="AA19" s="7">
        <f t="shared" si="3"/>
        <v>100</v>
      </c>
      <c r="AB19" s="7">
        <f t="shared" si="4"/>
        <v>100</v>
      </c>
      <c r="AC19" s="7">
        <f t="shared" si="5"/>
        <v>65.217391304347828</v>
      </c>
      <c r="AD19" s="7">
        <f t="shared" si="6"/>
        <v>100</v>
      </c>
    </row>
    <row r="20" spans="1:30" x14ac:dyDescent="0.3">
      <c r="A20">
        <v>19</v>
      </c>
      <c r="B20" s="13">
        <v>0</v>
      </c>
      <c r="C20" s="13">
        <v>2</v>
      </c>
      <c r="D20" s="13">
        <v>0</v>
      </c>
      <c r="E20">
        <v>5</v>
      </c>
      <c r="F20">
        <v>2</v>
      </c>
      <c r="G20">
        <v>2</v>
      </c>
      <c r="H20">
        <v>6</v>
      </c>
      <c r="I20">
        <v>0</v>
      </c>
      <c r="J20">
        <v>2</v>
      </c>
      <c r="K20">
        <v>4</v>
      </c>
      <c r="L20">
        <v>2</v>
      </c>
      <c r="M20">
        <v>2</v>
      </c>
      <c r="N20">
        <v>7</v>
      </c>
      <c r="O20">
        <v>6</v>
      </c>
      <c r="P20">
        <v>12</v>
      </c>
      <c r="Q20">
        <v>3</v>
      </c>
      <c r="R20">
        <v>10</v>
      </c>
      <c r="S20">
        <v>7</v>
      </c>
      <c r="T20">
        <v>8</v>
      </c>
      <c r="U20" s="9">
        <f t="shared" si="0"/>
        <v>78</v>
      </c>
      <c r="V20" s="3">
        <v>2</v>
      </c>
      <c r="W20" s="3">
        <v>11</v>
      </c>
      <c r="X20">
        <v>2</v>
      </c>
      <c r="Y20" s="5">
        <f t="shared" si="1"/>
        <v>55.263157894736842</v>
      </c>
      <c r="Z20" s="7">
        <f t="shared" si="2"/>
        <v>100</v>
      </c>
      <c r="AA20" s="7">
        <f t="shared" si="3"/>
        <v>62.5</v>
      </c>
      <c r="AB20" s="7">
        <f t="shared" si="4"/>
        <v>75.862068965517238</v>
      </c>
      <c r="AC20" s="7">
        <f t="shared" si="5"/>
        <v>78.260869565217391</v>
      </c>
      <c r="AD20" s="7">
        <f t="shared" si="6"/>
        <v>84</v>
      </c>
    </row>
    <row r="21" spans="1:30" x14ac:dyDescent="0.3">
      <c r="A21">
        <v>20</v>
      </c>
      <c r="B21" s="13">
        <v>2</v>
      </c>
      <c r="C21" s="13">
        <v>2</v>
      </c>
      <c r="D21" s="13">
        <v>0</v>
      </c>
      <c r="E21">
        <v>5</v>
      </c>
      <c r="F21">
        <v>2</v>
      </c>
      <c r="G21">
        <v>0</v>
      </c>
      <c r="H21">
        <v>4</v>
      </c>
      <c r="I21">
        <v>7</v>
      </c>
      <c r="J21">
        <v>3</v>
      </c>
      <c r="K21">
        <v>4</v>
      </c>
      <c r="L21">
        <v>2</v>
      </c>
      <c r="M21">
        <v>2</v>
      </c>
      <c r="N21">
        <v>7</v>
      </c>
      <c r="O21">
        <v>6</v>
      </c>
      <c r="P21">
        <v>12</v>
      </c>
      <c r="Q21">
        <v>3</v>
      </c>
      <c r="R21">
        <v>10</v>
      </c>
      <c r="S21">
        <v>7</v>
      </c>
      <c r="T21">
        <v>12</v>
      </c>
      <c r="U21" s="9">
        <f t="shared" si="0"/>
        <v>86</v>
      </c>
      <c r="V21" s="3">
        <v>3</v>
      </c>
      <c r="W21" s="3">
        <v>18</v>
      </c>
      <c r="X21">
        <v>2</v>
      </c>
      <c r="Y21" s="5">
        <f t="shared" si="1"/>
        <v>86.84210526315789</v>
      </c>
      <c r="Z21" s="7">
        <f t="shared" si="2"/>
        <v>100</v>
      </c>
      <c r="AA21" s="7">
        <f t="shared" si="3"/>
        <v>62.5</v>
      </c>
      <c r="AB21" s="7">
        <f t="shared" si="4"/>
        <v>86.206896551724142</v>
      </c>
      <c r="AC21" s="7">
        <f t="shared" si="5"/>
        <v>82.608695652173907</v>
      </c>
      <c r="AD21" s="7">
        <f t="shared" si="6"/>
        <v>100</v>
      </c>
    </row>
    <row r="22" spans="1:30" x14ac:dyDescent="0.3">
      <c r="A22">
        <v>21</v>
      </c>
      <c r="B22" s="13">
        <v>1</v>
      </c>
      <c r="C22" s="13">
        <v>2</v>
      </c>
      <c r="D22" s="13">
        <v>0</v>
      </c>
      <c r="E22">
        <v>5</v>
      </c>
      <c r="F22">
        <v>2</v>
      </c>
      <c r="G22">
        <v>2</v>
      </c>
      <c r="H22">
        <v>2</v>
      </c>
      <c r="I22">
        <v>0</v>
      </c>
      <c r="J22">
        <v>4</v>
      </c>
      <c r="K22">
        <v>4</v>
      </c>
      <c r="L22">
        <v>2</v>
      </c>
      <c r="M22">
        <v>2</v>
      </c>
      <c r="N22">
        <v>7</v>
      </c>
      <c r="O22">
        <v>2</v>
      </c>
      <c r="P22">
        <v>8</v>
      </c>
      <c r="Q22">
        <v>3</v>
      </c>
      <c r="R22">
        <v>10</v>
      </c>
      <c r="S22">
        <v>0</v>
      </c>
      <c r="T22">
        <v>8</v>
      </c>
      <c r="U22" s="9">
        <f t="shared" si="0"/>
        <v>61</v>
      </c>
      <c r="V22" s="3">
        <v>1</v>
      </c>
      <c r="W22" s="3">
        <v>10</v>
      </c>
      <c r="X22">
        <v>1</v>
      </c>
      <c r="Y22" s="5">
        <f t="shared" si="1"/>
        <v>39.473684210526315</v>
      </c>
      <c r="Z22" s="7">
        <f t="shared" si="2"/>
        <v>100</v>
      </c>
      <c r="AA22" s="7">
        <f t="shared" si="3"/>
        <v>37.5</v>
      </c>
      <c r="AB22" s="7">
        <f t="shared" si="4"/>
        <v>37.931034482758619</v>
      </c>
      <c r="AC22" s="7">
        <f t="shared" si="5"/>
        <v>69.565217391304344</v>
      </c>
      <c r="AD22" s="7">
        <f t="shared" si="6"/>
        <v>84</v>
      </c>
    </row>
    <row r="23" spans="1:30" x14ac:dyDescent="0.3">
      <c r="A23">
        <v>22</v>
      </c>
      <c r="B23" s="13">
        <v>2</v>
      </c>
      <c r="C23" s="13">
        <v>2</v>
      </c>
      <c r="D23" s="13">
        <v>0</v>
      </c>
      <c r="E23">
        <v>0</v>
      </c>
      <c r="F23">
        <v>2</v>
      </c>
      <c r="G23">
        <v>2</v>
      </c>
      <c r="H23">
        <v>6</v>
      </c>
      <c r="I23">
        <v>0</v>
      </c>
      <c r="J23">
        <v>3</v>
      </c>
      <c r="K23">
        <v>4</v>
      </c>
      <c r="L23">
        <v>2</v>
      </c>
      <c r="M23">
        <v>2</v>
      </c>
      <c r="N23">
        <v>0</v>
      </c>
      <c r="O23">
        <v>6</v>
      </c>
      <c r="P23">
        <v>8</v>
      </c>
      <c r="Q23">
        <v>3</v>
      </c>
      <c r="R23">
        <v>10</v>
      </c>
      <c r="S23">
        <v>0</v>
      </c>
      <c r="T23">
        <v>12</v>
      </c>
      <c r="U23" s="9">
        <f t="shared" si="0"/>
        <v>60</v>
      </c>
      <c r="V23" s="3">
        <v>2</v>
      </c>
      <c r="W23" s="3">
        <v>7</v>
      </c>
      <c r="X23">
        <v>1</v>
      </c>
      <c r="Y23" s="5">
        <f t="shared" si="1"/>
        <v>44.736842105263158</v>
      </c>
      <c r="Z23" s="7">
        <f t="shared" si="2"/>
        <v>28.571428571428573</v>
      </c>
      <c r="AA23" s="7">
        <f t="shared" si="3"/>
        <v>62.5</v>
      </c>
      <c r="AB23" s="7">
        <f t="shared" si="4"/>
        <v>27.586206896551722</v>
      </c>
      <c r="AC23" s="7">
        <f t="shared" si="5"/>
        <v>65.217391304347828</v>
      </c>
      <c r="AD23" s="7">
        <f t="shared" si="6"/>
        <v>100</v>
      </c>
    </row>
    <row r="24" spans="1:30" x14ac:dyDescent="0.3">
      <c r="A24">
        <v>23</v>
      </c>
      <c r="B24" s="13">
        <v>3</v>
      </c>
      <c r="C24" s="13">
        <v>2</v>
      </c>
      <c r="D24" s="13">
        <v>0</v>
      </c>
      <c r="E24">
        <v>0</v>
      </c>
      <c r="F24">
        <v>2</v>
      </c>
      <c r="G24">
        <v>2</v>
      </c>
      <c r="H24">
        <v>6</v>
      </c>
      <c r="I24">
        <v>7</v>
      </c>
      <c r="J24">
        <v>4</v>
      </c>
      <c r="K24">
        <v>4</v>
      </c>
      <c r="L24">
        <v>2</v>
      </c>
      <c r="M24">
        <v>2</v>
      </c>
      <c r="N24">
        <v>7</v>
      </c>
      <c r="O24">
        <v>6</v>
      </c>
      <c r="P24">
        <v>8</v>
      </c>
      <c r="Q24">
        <v>3</v>
      </c>
      <c r="R24">
        <v>10</v>
      </c>
      <c r="S24">
        <v>7</v>
      </c>
      <c r="T24">
        <v>8</v>
      </c>
      <c r="U24" s="9">
        <f t="shared" si="0"/>
        <v>78</v>
      </c>
      <c r="V24" s="3">
        <v>2</v>
      </c>
      <c r="W24" s="3">
        <v>9</v>
      </c>
      <c r="X24">
        <v>1</v>
      </c>
      <c r="Y24" s="5">
        <f t="shared" si="1"/>
        <v>50</v>
      </c>
      <c r="Z24" s="7">
        <f t="shared" si="2"/>
        <v>28.571428571428573</v>
      </c>
      <c r="AA24" s="7">
        <f t="shared" si="3"/>
        <v>62.5</v>
      </c>
      <c r="AB24" s="7">
        <f t="shared" si="4"/>
        <v>100</v>
      </c>
      <c r="AC24" s="7">
        <f t="shared" si="5"/>
        <v>69.565217391304344</v>
      </c>
      <c r="AD24" s="7">
        <f t="shared" si="6"/>
        <v>84</v>
      </c>
    </row>
    <row r="25" spans="1:30" x14ac:dyDescent="0.3">
      <c r="A25">
        <v>24</v>
      </c>
      <c r="B25" s="13">
        <v>3</v>
      </c>
      <c r="C25" s="13">
        <v>2</v>
      </c>
      <c r="D25" s="13">
        <v>1</v>
      </c>
      <c r="E25">
        <v>5</v>
      </c>
      <c r="F25">
        <v>2</v>
      </c>
      <c r="G25">
        <v>2</v>
      </c>
      <c r="H25">
        <v>6</v>
      </c>
      <c r="I25">
        <v>7</v>
      </c>
      <c r="J25">
        <v>5</v>
      </c>
      <c r="K25">
        <v>4</v>
      </c>
      <c r="L25">
        <v>2</v>
      </c>
      <c r="M25">
        <v>8</v>
      </c>
      <c r="N25">
        <v>7</v>
      </c>
      <c r="O25">
        <v>6</v>
      </c>
      <c r="P25">
        <v>8</v>
      </c>
      <c r="Q25">
        <v>3</v>
      </c>
      <c r="R25">
        <v>10</v>
      </c>
      <c r="S25">
        <v>7</v>
      </c>
      <c r="T25">
        <v>8</v>
      </c>
      <c r="U25" s="9">
        <f t="shared" si="0"/>
        <v>90</v>
      </c>
      <c r="V25" s="3">
        <v>2</v>
      </c>
      <c r="W25" s="3">
        <v>17</v>
      </c>
      <c r="X25">
        <v>2</v>
      </c>
      <c r="Y25" s="5">
        <f t="shared" si="1"/>
        <v>71.05263157894737</v>
      </c>
      <c r="Z25" s="7">
        <f t="shared" si="2"/>
        <v>100</v>
      </c>
      <c r="AA25" s="7">
        <f t="shared" si="3"/>
        <v>100</v>
      </c>
      <c r="AB25" s="7">
        <f t="shared" si="4"/>
        <v>100</v>
      </c>
      <c r="AC25" s="7">
        <f t="shared" si="5"/>
        <v>73.913043478260875</v>
      </c>
      <c r="AD25" s="7">
        <f t="shared" si="6"/>
        <v>84</v>
      </c>
    </row>
    <row r="26" spans="1:30" x14ac:dyDescent="0.3">
      <c r="A26">
        <v>25</v>
      </c>
      <c r="B26" s="13">
        <v>3</v>
      </c>
      <c r="C26" s="13">
        <v>2</v>
      </c>
      <c r="D26" s="13">
        <v>0</v>
      </c>
      <c r="E26">
        <v>5</v>
      </c>
      <c r="F26">
        <v>2</v>
      </c>
      <c r="G26">
        <v>2</v>
      </c>
      <c r="H26">
        <v>6</v>
      </c>
      <c r="I26">
        <v>7</v>
      </c>
      <c r="J26">
        <v>2</v>
      </c>
      <c r="K26">
        <v>4</v>
      </c>
      <c r="L26">
        <v>2</v>
      </c>
      <c r="M26">
        <v>2</v>
      </c>
      <c r="N26">
        <v>7</v>
      </c>
      <c r="O26">
        <v>6</v>
      </c>
      <c r="P26">
        <v>12</v>
      </c>
      <c r="Q26">
        <v>3</v>
      </c>
      <c r="R26">
        <v>10</v>
      </c>
      <c r="S26">
        <v>7</v>
      </c>
      <c r="T26">
        <v>8</v>
      </c>
      <c r="U26" s="9">
        <f t="shared" si="0"/>
        <v>85</v>
      </c>
      <c r="V26" s="3">
        <v>0</v>
      </c>
      <c r="W26" s="3">
        <v>0</v>
      </c>
      <c r="X26">
        <v>0</v>
      </c>
      <c r="Y26" s="5">
        <f t="shared" si="1"/>
        <v>0</v>
      </c>
      <c r="Z26" s="7">
        <f t="shared" si="2"/>
        <v>100</v>
      </c>
      <c r="AA26" s="7">
        <f t="shared" si="3"/>
        <v>62.5</v>
      </c>
      <c r="AB26" s="7">
        <f t="shared" si="4"/>
        <v>100</v>
      </c>
      <c r="AC26" s="7">
        <f t="shared" si="5"/>
        <v>78.260869565217391</v>
      </c>
      <c r="AD26" s="7">
        <f t="shared" si="6"/>
        <v>84</v>
      </c>
    </row>
    <row r="27" spans="1:30" x14ac:dyDescent="0.3">
      <c r="A27">
        <v>26</v>
      </c>
      <c r="B27" s="13">
        <v>3</v>
      </c>
      <c r="C27" s="13">
        <v>2</v>
      </c>
      <c r="D27" s="13">
        <v>0</v>
      </c>
      <c r="E27">
        <v>5</v>
      </c>
      <c r="F27">
        <v>2</v>
      </c>
      <c r="G27">
        <v>2</v>
      </c>
      <c r="H27">
        <v>6</v>
      </c>
      <c r="I27">
        <v>7</v>
      </c>
      <c r="J27">
        <v>4</v>
      </c>
      <c r="K27">
        <v>4</v>
      </c>
      <c r="L27">
        <v>2</v>
      </c>
      <c r="M27">
        <v>8</v>
      </c>
      <c r="N27">
        <v>7</v>
      </c>
      <c r="O27">
        <v>6</v>
      </c>
      <c r="P27">
        <v>12</v>
      </c>
      <c r="Q27">
        <v>3</v>
      </c>
      <c r="R27">
        <v>10</v>
      </c>
      <c r="S27">
        <v>7</v>
      </c>
      <c r="T27">
        <v>12</v>
      </c>
      <c r="U27" s="9">
        <f t="shared" si="0"/>
        <v>97</v>
      </c>
      <c r="V27" s="3">
        <v>2</v>
      </c>
      <c r="W27" s="3">
        <v>18</v>
      </c>
      <c r="X27">
        <v>2</v>
      </c>
      <c r="Y27" s="5">
        <f t="shared" si="1"/>
        <v>73.684210526315795</v>
      </c>
      <c r="Z27" s="7">
        <f t="shared" si="2"/>
        <v>100</v>
      </c>
      <c r="AA27" s="7">
        <f t="shared" si="3"/>
        <v>100</v>
      </c>
      <c r="AB27" s="7">
        <f t="shared" si="4"/>
        <v>100</v>
      </c>
      <c r="AC27" s="7">
        <f t="shared" si="5"/>
        <v>86.956521739130437</v>
      </c>
      <c r="AD27" s="7">
        <f t="shared" si="6"/>
        <v>100</v>
      </c>
    </row>
    <row r="28" spans="1:30" x14ac:dyDescent="0.3">
      <c r="A28">
        <v>27</v>
      </c>
      <c r="B28" s="13">
        <v>3</v>
      </c>
      <c r="C28" s="13">
        <v>2</v>
      </c>
      <c r="D28" s="13">
        <v>1</v>
      </c>
      <c r="E28">
        <v>5</v>
      </c>
      <c r="F28">
        <v>2</v>
      </c>
      <c r="G28">
        <v>2</v>
      </c>
      <c r="H28">
        <v>6</v>
      </c>
      <c r="I28">
        <v>0</v>
      </c>
      <c r="J28">
        <v>3</v>
      </c>
      <c r="K28">
        <v>4</v>
      </c>
      <c r="L28">
        <v>2</v>
      </c>
      <c r="M28">
        <v>4</v>
      </c>
      <c r="N28">
        <v>7</v>
      </c>
      <c r="O28">
        <v>6</v>
      </c>
      <c r="P28">
        <v>12</v>
      </c>
      <c r="Q28">
        <v>3</v>
      </c>
      <c r="R28">
        <v>10</v>
      </c>
      <c r="S28">
        <v>7</v>
      </c>
      <c r="T28">
        <v>4</v>
      </c>
      <c r="U28" s="9">
        <f t="shared" si="0"/>
        <v>77</v>
      </c>
      <c r="V28" s="3">
        <v>2</v>
      </c>
      <c r="W28" s="3">
        <v>9</v>
      </c>
      <c r="X28">
        <v>0</v>
      </c>
      <c r="Y28" s="5">
        <f t="shared" si="1"/>
        <v>50</v>
      </c>
      <c r="Z28" s="7">
        <f t="shared" si="2"/>
        <v>100</v>
      </c>
      <c r="AA28" s="7">
        <f t="shared" si="3"/>
        <v>75</v>
      </c>
      <c r="AB28" s="7">
        <f t="shared" si="4"/>
        <v>75.862068965517238</v>
      </c>
      <c r="AC28" s="7">
        <f t="shared" si="5"/>
        <v>82.608695652173907</v>
      </c>
      <c r="AD28" s="7">
        <f t="shared" si="6"/>
        <v>68</v>
      </c>
    </row>
    <row r="29" spans="1:30" x14ac:dyDescent="0.3">
      <c r="A29">
        <v>28</v>
      </c>
      <c r="B29" s="13">
        <v>0</v>
      </c>
      <c r="C29" s="13">
        <v>2</v>
      </c>
      <c r="D29" s="13">
        <v>0</v>
      </c>
      <c r="E29">
        <v>5</v>
      </c>
      <c r="F29">
        <v>2</v>
      </c>
      <c r="G29">
        <v>2</v>
      </c>
      <c r="H29">
        <v>2</v>
      </c>
      <c r="I29">
        <v>0</v>
      </c>
      <c r="J29">
        <v>2</v>
      </c>
      <c r="K29">
        <v>4</v>
      </c>
      <c r="L29">
        <v>2</v>
      </c>
      <c r="M29">
        <v>2</v>
      </c>
      <c r="N29">
        <v>7</v>
      </c>
      <c r="O29">
        <v>6</v>
      </c>
      <c r="P29">
        <v>4</v>
      </c>
      <c r="Q29">
        <v>0</v>
      </c>
      <c r="R29">
        <v>5</v>
      </c>
      <c r="S29">
        <v>0</v>
      </c>
      <c r="T29">
        <v>8</v>
      </c>
      <c r="U29" s="9">
        <f t="shared" si="0"/>
        <v>51</v>
      </c>
      <c r="V29" s="3">
        <v>3</v>
      </c>
      <c r="W29" s="3">
        <v>13</v>
      </c>
      <c r="X29">
        <v>1</v>
      </c>
      <c r="Y29" s="5">
        <f t="shared" si="1"/>
        <v>73.684210526315795</v>
      </c>
      <c r="Z29" s="7">
        <f t="shared" si="2"/>
        <v>100</v>
      </c>
      <c r="AA29" s="7">
        <f t="shared" si="3"/>
        <v>62.5</v>
      </c>
      <c r="AB29" s="7">
        <f t="shared" si="4"/>
        <v>37.931034482758619</v>
      </c>
      <c r="AC29" s="7">
        <f t="shared" si="5"/>
        <v>43.478260869565219</v>
      </c>
      <c r="AD29" s="7">
        <f t="shared" si="6"/>
        <v>52</v>
      </c>
    </row>
    <row r="30" spans="1:30" x14ac:dyDescent="0.3">
      <c r="A30">
        <v>29</v>
      </c>
      <c r="B30" s="13">
        <v>3</v>
      </c>
      <c r="C30" s="13">
        <v>2</v>
      </c>
      <c r="D30" s="13">
        <v>0</v>
      </c>
      <c r="E30">
        <v>5</v>
      </c>
      <c r="F30">
        <v>2</v>
      </c>
      <c r="G30">
        <v>2</v>
      </c>
      <c r="H30">
        <v>6</v>
      </c>
      <c r="I30">
        <v>0</v>
      </c>
      <c r="J30">
        <v>0</v>
      </c>
      <c r="K30">
        <v>4</v>
      </c>
      <c r="L30">
        <v>2</v>
      </c>
      <c r="M30">
        <v>8</v>
      </c>
      <c r="N30">
        <v>7</v>
      </c>
      <c r="O30">
        <v>6</v>
      </c>
      <c r="P30">
        <v>8</v>
      </c>
      <c r="Q30">
        <v>3</v>
      </c>
      <c r="R30">
        <v>10</v>
      </c>
      <c r="S30">
        <v>7</v>
      </c>
      <c r="T30">
        <v>12</v>
      </c>
      <c r="U30" s="9">
        <f t="shared" si="0"/>
        <v>82</v>
      </c>
      <c r="V30" s="3">
        <v>2</v>
      </c>
      <c r="W30" s="3">
        <v>13</v>
      </c>
      <c r="X30">
        <v>1</v>
      </c>
      <c r="Y30" s="5">
        <f t="shared" si="1"/>
        <v>60.526315789473685</v>
      </c>
      <c r="Z30" s="7">
        <f t="shared" si="2"/>
        <v>100</v>
      </c>
      <c r="AA30" s="7">
        <f t="shared" si="3"/>
        <v>100</v>
      </c>
      <c r="AB30" s="7">
        <f t="shared" si="4"/>
        <v>75.862068965517238</v>
      </c>
      <c r="AC30" s="7">
        <f t="shared" si="5"/>
        <v>52.173913043478258</v>
      </c>
      <c r="AD30" s="7">
        <f t="shared" si="6"/>
        <v>100</v>
      </c>
    </row>
    <row r="31" spans="1:30" x14ac:dyDescent="0.3">
      <c r="A31">
        <v>30</v>
      </c>
      <c r="B31" s="13">
        <v>0</v>
      </c>
      <c r="C31" s="13">
        <v>2</v>
      </c>
      <c r="D31" s="13">
        <v>0</v>
      </c>
      <c r="E31">
        <v>5</v>
      </c>
      <c r="F31">
        <v>2</v>
      </c>
      <c r="G31">
        <v>2</v>
      </c>
      <c r="H31">
        <v>2</v>
      </c>
      <c r="I31">
        <v>0</v>
      </c>
      <c r="J31">
        <v>2</v>
      </c>
      <c r="K31">
        <v>4</v>
      </c>
      <c r="L31">
        <v>2</v>
      </c>
      <c r="M31">
        <v>2</v>
      </c>
      <c r="N31">
        <v>7</v>
      </c>
      <c r="O31">
        <v>4</v>
      </c>
      <c r="P31">
        <v>8</v>
      </c>
      <c r="Q31">
        <v>3</v>
      </c>
      <c r="R31">
        <v>10</v>
      </c>
      <c r="S31">
        <v>0</v>
      </c>
      <c r="T31">
        <v>12</v>
      </c>
      <c r="U31" s="9">
        <f t="shared" si="0"/>
        <v>65</v>
      </c>
      <c r="V31" s="3">
        <v>3</v>
      </c>
      <c r="W31" s="3">
        <v>17</v>
      </c>
      <c r="X31">
        <v>2</v>
      </c>
      <c r="Y31" s="5">
        <f t="shared" si="1"/>
        <v>84.21052631578948</v>
      </c>
      <c r="Z31" s="7">
        <f t="shared" si="2"/>
        <v>100</v>
      </c>
      <c r="AA31" s="7">
        <f t="shared" si="3"/>
        <v>50</v>
      </c>
      <c r="AB31" s="7">
        <f t="shared" si="4"/>
        <v>37.931034482758619</v>
      </c>
      <c r="AC31" s="7">
        <f t="shared" si="5"/>
        <v>60.869565217391305</v>
      </c>
      <c r="AD31" s="7">
        <f t="shared" si="6"/>
        <v>100</v>
      </c>
    </row>
    <row r="32" spans="1:30" x14ac:dyDescent="0.3">
      <c r="A32">
        <v>31</v>
      </c>
      <c r="B32" s="13">
        <v>3</v>
      </c>
      <c r="C32" s="13">
        <v>2</v>
      </c>
      <c r="D32" s="13">
        <v>0</v>
      </c>
      <c r="E32">
        <v>0</v>
      </c>
      <c r="F32">
        <v>2</v>
      </c>
      <c r="G32">
        <v>2</v>
      </c>
      <c r="H32">
        <v>6</v>
      </c>
      <c r="I32">
        <v>0</v>
      </c>
      <c r="J32">
        <v>3</v>
      </c>
      <c r="K32">
        <v>4</v>
      </c>
      <c r="L32">
        <v>0</v>
      </c>
      <c r="M32">
        <v>4</v>
      </c>
      <c r="N32">
        <v>0</v>
      </c>
      <c r="O32">
        <v>2</v>
      </c>
      <c r="P32">
        <v>8</v>
      </c>
      <c r="Q32">
        <v>3</v>
      </c>
      <c r="R32">
        <v>10</v>
      </c>
      <c r="S32">
        <v>7</v>
      </c>
      <c r="T32">
        <v>4</v>
      </c>
      <c r="U32" s="9">
        <f t="shared" si="0"/>
        <v>55</v>
      </c>
      <c r="V32" s="3">
        <v>2</v>
      </c>
      <c r="W32" s="3">
        <v>6</v>
      </c>
      <c r="X32">
        <v>0</v>
      </c>
      <c r="Y32" s="5">
        <f t="shared" si="1"/>
        <v>42.10526315789474</v>
      </c>
      <c r="Z32" s="7">
        <f t="shared" si="2"/>
        <v>0</v>
      </c>
      <c r="AA32" s="7">
        <f t="shared" si="3"/>
        <v>50</v>
      </c>
      <c r="AB32" s="7">
        <f t="shared" si="4"/>
        <v>51.724137931034484</v>
      </c>
      <c r="AC32" s="7">
        <f t="shared" si="5"/>
        <v>65.217391304347828</v>
      </c>
      <c r="AD32" s="7">
        <f t="shared" si="6"/>
        <v>68</v>
      </c>
    </row>
    <row r="33" spans="1:30" x14ac:dyDescent="0.3">
      <c r="A33">
        <v>32</v>
      </c>
      <c r="B33" s="13">
        <v>1</v>
      </c>
      <c r="C33" s="13">
        <v>1</v>
      </c>
      <c r="D33" s="13">
        <v>0</v>
      </c>
      <c r="E33">
        <v>5</v>
      </c>
      <c r="F33">
        <v>2</v>
      </c>
      <c r="G33">
        <v>2</v>
      </c>
      <c r="H33">
        <v>6</v>
      </c>
      <c r="I33">
        <v>7</v>
      </c>
      <c r="J33">
        <v>2</v>
      </c>
      <c r="K33">
        <v>4</v>
      </c>
      <c r="L33">
        <v>2</v>
      </c>
      <c r="M33">
        <v>4</v>
      </c>
      <c r="N33">
        <v>7</v>
      </c>
      <c r="O33">
        <v>6</v>
      </c>
      <c r="P33">
        <v>12</v>
      </c>
      <c r="Q33">
        <v>3</v>
      </c>
      <c r="R33">
        <v>10</v>
      </c>
      <c r="S33">
        <v>7</v>
      </c>
      <c r="T33">
        <v>8</v>
      </c>
      <c r="U33" s="9">
        <f t="shared" si="0"/>
        <v>87</v>
      </c>
      <c r="V33" s="3">
        <v>2</v>
      </c>
      <c r="W33" s="3">
        <v>6</v>
      </c>
      <c r="X33">
        <v>1</v>
      </c>
      <c r="Y33" s="5">
        <f t="shared" si="1"/>
        <v>42.10526315789474</v>
      </c>
      <c r="Z33" s="7">
        <f t="shared" si="2"/>
        <v>100</v>
      </c>
      <c r="AA33" s="7">
        <f t="shared" si="3"/>
        <v>75</v>
      </c>
      <c r="AB33" s="7">
        <f t="shared" si="4"/>
        <v>100</v>
      </c>
      <c r="AC33" s="7">
        <f t="shared" si="5"/>
        <v>78.260869565217391</v>
      </c>
      <c r="AD33" s="7">
        <f t="shared" si="6"/>
        <v>84</v>
      </c>
    </row>
    <row r="34" spans="1:30" x14ac:dyDescent="0.3">
      <c r="A34">
        <v>33</v>
      </c>
      <c r="B34" s="13">
        <v>0</v>
      </c>
      <c r="C34" s="13">
        <v>2</v>
      </c>
      <c r="D34" s="13">
        <v>0</v>
      </c>
      <c r="E34">
        <v>5</v>
      </c>
      <c r="F34">
        <v>2</v>
      </c>
      <c r="G34">
        <v>0</v>
      </c>
      <c r="H34">
        <v>0</v>
      </c>
      <c r="I34">
        <v>0</v>
      </c>
      <c r="J34">
        <v>0</v>
      </c>
      <c r="K34">
        <v>4</v>
      </c>
      <c r="L34">
        <v>2</v>
      </c>
      <c r="M34">
        <v>8</v>
      </c>
      <c r="N34">
        <v>7</v>
      </c>
      <c r="O34">
        <v>6</v>
      </c>
      <c r="P34">
        <v>12</v>
      </c>
      <c r="Q34">
        <v>3</v>
      </c>
      <c r="R34">
        <v>10</v>
      </c>
      <c r="S34">
        <v>7</v>
      </c>
      <c r="T34">
        <v>12</v>
      </c>
      <c r="U34" s="9">
        <f t="shared" ref="U34:U65" si="7">SUM(E34:T34)</f>
        <v>78</v>
      </c>
      <c r="V34" s="3">
        <v>2</v>
      </c>
      <c r="W34" s="3">
        <v>14</v>
      </c>
      <c r="X34">
        <v>2</v>
      </c>
      <c r="Y34" s="5">
        <f t="shared" ref="Y34:Y65" si="8">(5*V34 +W34)*100/38</f>
        <v>63.157894736842103</v>
      </c>
      <c r="Z34" s="7">
        <f t="shared" ref="Z34:Z65" si="9">SUM(E34,L34)*100/7</f>
        <v>100</v>
      </c>
      <c r="AA34" s="7">
        <f t="shared" ref="AA34:AA65" si="10">SUM(F34,M34,O34)*100/16</f>
        <v>100</v>
      </c>
      <c r="AB34" s="7">
        <f t="shared" ref="AB34:AB65" si="11">SUM(G34,H34,I34,N34,S34)*100/29</f>
        <v>48.275862068965516</v>
      </c>
      <c r="AC34" s="7">
        <f t="shared" ref="AC34:AC65" si="12">SUM(J34,K34,P34)*100/23</f>
        <v>69.565217391304344</v>
      </c>
      <c r="AD34" s="7">
        <f t="shared" ref="AD34:AD65" si="13">SUM(Q34,R34,T34)*100/25</f>
        <v>100</v>
      </c>
    </row>
    <row r="35" spans="1:30" x14ac:dyDescent="0.3">
      <c r="A35">
        <v>34</v>
      </c>
      <c r="B35" s="13">
        <v>0</v>
      </c>
      <c r="C35" s="13">
        <v>2</v>
      </c>
      <c r="D35" s="13">
        <v>0</v>
      </c>
      <c r="E35">
        <v>5</v>
      </c>
      <c r="F35">
        <v>2</v>
      </c>
      <c r="G35">
        <v>0</v>
      </c>
      <c r="H35">
        <v>0</v>
      </c>
      <c r="I35">
        <v>0</v>
      </c>
      <c r="J35">
        <v>1</v>
      </c>
      <c r="K35">
        <v>4</v>
      </c>
      <c r="L35">
        <v>0</v>
      </c>
      <c r="M35">
        <v>4</v>
      </c>
      <c r="N35">
        <v>7</v>
      </c>
      <c r="O35">
        <v>2</v>
      </c>
      <c r="P35">
        <v>4</v>
      </c>
      <c r="Q35">
        <v>3</v>
      </c>
      <c r="R35">
        <v>10</v>
      </c>
      <c r="S35">
        <v>7</v>
      </c>
      <c r="T35">
        <v>8</v>
      </c>
      <c r="U35" s="9">
        <f t="shared" si="7"/>
        <v>57</v>
      </c>
      <c r="V35" s="3">
        <v>1</v>
      </c>
      <c r="W35" s="3">
        <v>15</v>
      </c>
      <c r="X35">
        <v>1</v>
      </c>
      <c r="Y35" s="5">
        <f t="shared" si="8"/>
        <v>52.631578947368418</v>
      </c>
      <c r="Z35" s="7">
        <f t="shared" si="9"/>
        <v>71.428571428571431</v>
      </c>
      <c r="AA35" s="7">
        <f t="shared" si="10"/>
        <v>50</v>
      </c>
      <c r="AB35" s="7">
        <f t="shared" si="11"/>
        <v>48.275862068965516</v>
      </c>
      <c r="AC35" s="7">
        <f t="shared" si="12"/>
        <v>39.130434782608695</v>
      </c>
      <c r="AD35" s="7">
        <f t="shared" si="13"/>
        <v>84</v>
      </c>
    </row>
    <row r="36" spans="1:30" x14ac:dyDescent="0.3">
      <c r="A36">
        <v>35</v>
      </c>
      <c r="B36" s="13">
        <v>2</v>
      </c>
      <c r="C36" s="13">
        <v>2</v>
      </c>
      <c r="D36" s="13">
        <v>0</v>
      </c>
      <c r="E36">
        <v>5</v>
      </c>
      <c r="F36">
        <v>2</v>
      </c>
      <c r="G36">
        <v>2</v>
      </c>
      <c r="H36">
        <v>6</v>
      </c>
      <c r="I36">
        <v>0</v>
      </c>
      <c r="J36">
        <v>2</v>
      </c>
      <c r="K36">
        <v>4</v>
      </c>
      <c r="L36">
        <v>2</v>
      </c>
      <c r="M36">
        <v>4</v>
      </c>
      <c r="N36">
        <v>7</v>
      </c>
      <c r="O36">
        <v>6</v>
      </c>
      <c r="P36">
        <v>12</v>
      </c>
      <c r="Q36">
        <v>3</v>
      </c>
      <c r="R36">
        <v>10</v>
      </c>
      <c r="S36">
        <v>7</v>
      </c>
      <c r="T36">
        <v>8</v>
      </c>
      <c r="U36" s="9">
        <f t="shared" si="7"/>
        <v>80</v>
      </c>
      <c r="V36" s="3">
        <v>3</v>
      </c>
      <c r="W36" s="3">
        <v>13</v>
      </c>
      <c r="X36">
        <v>1</v>
      </c>
      <c r="Y36" s="5">
        <f t="shared" si="8"/>
        <v>73.684210526315795</v>
      </c>
      <c r="Z36" s="7">
        <f t="shared" si="9"/>
        <v>100</v>
      </c>
      <c r="AA36" s="7">
        <f t="shared" si="10"/>
        <v>75</v>
      </c>
      <c r="AB36" s="7">
        <f t="shared" si="11"/>
        <v>75.862068965517238</v>
      </c>
      <c r="AC36" s="7">
        <f t="shared" si="12"/>
        <v>78.260869565217391</v>
      </c>
      <c r="AD36" s="7">
        <f t="shared" si="13"/>
        <v>84</v>
      </c>
    </row>
    <row r="37" spans="1:30" x14ac:dyDescent="0.3">
      <c r="A37">
        <v>36</v>
      </c>
      <c r="B37" s="13">
        <v>0</v>
      </c>
      <c r="C37" s="13">
        <v>2</v>
      </c>
      <c r="D37" s="13">
        <v>0</v>
      </c>
      <c r="E37">
        <v>5</v>
      </c>
      <c r="F37">
        <v>2</v>
      </c>
      <c r="G37">
        <v>2</v>
      </c>
      <c r="H37">
        <v>2</v>
      </c>
      <c r="I37">
        <v>0</v>
      </c>
      <c r="J37">
        <v>2</v>
      </c>
      <c r="K37">
        <v>4</v>
      </c>
      <c r="L37">
        <v>2</v>
      </c>
      <c r="M37">
        <v>2</v>
      </c>
      <c r="N37">
        <v>7</v>
      </c>
      <c r="O37">
        <v>6</v>
      </c>
      <c r="P37">
        <v>4</v>
      </c>
      <c r="Q37">
        <v>3</v>
      </c>
      <c r="R37">
        <v>10</v>
      </c>
      <c r="S37">
        <v>7</v>
      </c>
      <c r="T37">
        <v>4</v>
      </c>
      <c r="U37" s="9">
        <f t="shared" si="7"/>
        <v>62</v>
      </c>
      <c r="V37" s="3">
        <v>2</v>
      </c>
      <c r="W37" s="3">
        <v>10</v>
      </c>
      <c r="X37">
        <v>1</v>
      </c>
      <c r="Y37" s="5">
        <f t="shared" si="8"/>
        <v>52.631578947368418</v>
      </c>
      <c r="Z37" s="7">
        <f t="shared" si="9"/>
        <v>100</v>
      </c>
      <c r="AA37" s="7">
        <f t="shared" si="10"/>
        <v>62.5</v>
      </c>
      <c r="AB37" s="7">
        <f t="shared" si="11"/>
        <v>62.068965517241381</v>
      </c>
      <c r="AC37" s="7">
        <f t="shared" si="12"/>
        <v>43.478260869565219</v>
      </c>
      <c r="AD37" s="7">
        <f t="shared" si="13"/>
        <v>68</v>
      </c>
    </row>
    <row r="38" spans="1:30" x14ac:dyDescent="0.3">
      <c r="A38">
        <v>37</v>
      </c>
      <c r="B38" s="13">
        <v>1</v>
      </c>
      <c r="C38" s="13">
        <v>2</v>
      </c>
      <c r="D38" s="13">
        <v>0</v>
      </c>
      <c r="E38">
        <v>5</v>
      </c>
      <c r="F38">
        <v>2</v>
      </c>
      <c r="G38">
        <v>2</v>
      </c>
      <c r="H38">
        <v>2</v>
      </c>
      <c r="I38">
        <v>7</v>
      </c>
      <c r="J38">
        <v>2</v>
      </c>
      <c r="K38">
        <v>4</v>
      </c>
      <c r="L38">
        <v>2</v>
      </c>
      <c r="M38">
        <v>2</v>
      </c>
      <c r="N38">
        <v>7</v>
      </c>
      <c r="O38">
        <v>6</v>
      </c>
      <c r="P38">
        <v>8</v>
      </c>
      <c r="Q38">
        <v>3</v>
      </c>
      <c r="R38">
        <v>10</v>
      </c>
      <c r="S38">
        <v>7</v>
      </c>
      <c r="T38">
        <v>8</v>
      </c>
      <c r="U38" s="9">
        <f t="shared" si="7"/>
        <v>77</v>
      </c>
      <c r="V38" s="3">
        <v>4</v>
      </c>
      <c r="W38" s="3">
        <v>18</v>
      </c>
      <c r="X38">
        <v>2</v>
      </c>
      <c r="Y38" s="5">
        <f t="shared" si="8"/>
        <v>100</v>
      </c>
      <c r="Z38" s="7">
        <f t="shared" si="9"/>
        <v>100</v>
      </c>
      <c r="AA38" s="7">
        <f t="shared" si="10"/>
        <v>62.5</v>
      </c>
      <c r="AB38" s="7">
        <f t="shared" si="11"/>
        <v>86.206896551724142</v>
      </c>
      <c r="AC38" s="7">
        <f t="shared" si="12"/>
        <v>60.869565217391305</v>
      </c>
      <c r="AD38" s="7">
        <f t="shared" si="13"/>
        <v>84</v>
      </c>
    </row>
    <row r="39" spans="1:30" x14ac:dyDescent="0.3">
      <c r="A39">
        <v>38</v>
      </c>
      <c r="B39" s="13">
        <v>0</v>
      </c>
      <c r="C39" s="13">
        <v>2</v>
      </c>
      <c r="D39" s="13">
        <v>0</v>
      </c>
      <c r="E39">
        <v>5</v>
      </c>
      <c r="F39">
        <v>2</v>
      </c>
      <c r="G39">
        <v>2</v>
      </c>
      <c r="H39">
        <v>6</v>
      </c>
      <c r="I39">
        <v>7</v>
      </c>
      <c r="J39">
        <v>3</v>
      </c>
      <c r="K39">
        <v>4</v>
      </c>
      <c r="L39">
        <v>2</v>
      </c>
      <c r="M39">
        <v>2</v>
      </c>
      <c r="N39">
        <v>7</v>
      </c>
      <c r="O39">
        <v>6</v>
      </c>
      <c r="P39">
        <v>4</v>
      </c>
      <c r="Q39">
        <v>3</v>
      </c>
      <c r="R39">
        <v>10</v>
      </c>
      <c r="S39">
        <v>7</v>
      </c>
      <c r="T39">
        <v>4</v>
      </c>
      <c r="U39" s="9">
        <f t="shared" si="7"/>
        <v>74</v>
      </c>
      <c r="V39" s="3">
        <v>2</v>
      </c>
      <c r="W39" s="3">
        <v>11</v>
      </c>
      <c r="X39">
        <v>1</v>
      </c>
      <c r="Y39" s="5">
        <f t="shared" si="8"/>
        <v>55.263157894736842</v>
      </c>
      <c r="Z39" s="7">
        <f t="shared" si="9"/>
        <v>100</v>
      </c>
      <c r="AA39" s="7">
        <f t="shared" si="10"/>
        <v>62.5</v>
      </c>
      <c r="AB39" s="7">
        <f t="shared" si="11"/>
        <v>100</v>
      </c>
      <c r="AC39" s="7">
        <f t="shared" si="12"/>
        <v>47.826086956521742</v>
      </c>
      <c r="AD39" s="7">
        <f t="shared" si="13"/>
        <v>68</v>
      </c>
    </row>
    <row r="40" spans="1:30" x14ac:dyDescent="0.3">
      <c r="A40">
        <v>39</v>
      </c>
      <c r="B40" s="13">
        <v>2</v>
      </c>
      <c r="C40" s="13">
        <v>2</v>
      </c>
      <c r="D40" s="13">
        <v>0</v>
      </c>
      <c r="E40">
        <v>5</v>
      </c>
      <c r="F40">
        <v>2</v>
      </c>
      <c r="G40">
        <v>2</v>
      </c>
      <c r="H40">
        <v>6</v>
      </c>
      <c r="I40">
        <v>7</v>
      </c>
      <c r="J40">
        <v>2</v>
      </c>
      <c r="K40">
        <v>4</v>
      </c>
      <c r="L40">
        <v>2</v>
      </c>
      <c r="M40">
        <v>8</v>
      </c>
      <c r="N40">
        <v>7</v>
      </c>
      <c r="O40">
        <v>6</v>
      </c>
      <c r="P40">
        <v>8</v>
      </c>
      <c r="Q40">
        <v>3</v>
      </c>
      <c r="R40">
        <v>10</v>
      </c>
      <c r="S40">
        <v>7</v>
      </c>
      <c r="T40">
        <v>12</v>
      </c>
      <c r="U40" s="9">
        <f t="shared" si="7"/>
        <v>91</v>
      </c>
      <c r="V40" s="3">
        <v>3</v>
      </c>
      <c r="W40" s="3">
        <v>18</v>
      </c>
      <c r="X40">
        <v>2</v>
      </c>
      <c r="Y40" s="5">
        <f t="shared" si="8"/>
        <v>86.84210526315789</v>
      </c>
      <c r="Z40" s="7">
        <f t="shared" si="9"/>
        <v>100</v>
      </c>
      <c r="AA40" s="7">
        <f t="shared" si="10"/>
        <v>100</v>
      </c>
      <c r="AB40" s="7">
        <f t="shared" si="11"/>
        <v>100</v>
      </c>
      <c r="AC40" s="7">
        <f t="shared" si="12"/>
        <v>60.869565217391305</v>
      </c>
      <c r="AD40" s="7">
        <f t="shared" si="13"/>
        <v>100</v>
      </c>
    </row>
    <row r="41" spans="1:30" x14ac:dyDescent="0.3">
      <c r="A41">
        <v>40</v>
      </c>
      <c r="B41" s="13">
        <v>2</v>
      </c>
      <c r="C41" s="13">
        <v>2</v>
      </c>
      <c r="D41" s="13">
        <v>0</v>
      </c>
      <c r="E41">
        <v>5</v>
      </c>
      <c r="F41">
        <v>2</v>
      </c>
      <c r="G41">
        <v>2</v>
      </c>
      <c r="H41">
        <v>2</v>
      </c>
      <c r="I41">
        <v>0</v>
      </c>
      <c r="J41">
        <v>2</v>
      </c>
      <c r="K41">
        <v>4</v>
      </c>
      <c r="L41">
        <v>2</v>
      </c>
      <c r="M41">
        <v>2</v>
      </c>
      <c r="N41">
        <v>7</v>
      </c>
      <c r="O41">
        <v>6</v>
      </c>
      <c r="P41">
        <v>8</v>
      </c>
      <c r="Q41">
        <v>3</v>
      </c>
      <c r="R41">
        <v>5</v>
      </c>
      <c r="S41">
        <v>7</v>
      </c>
      <c r="T41">
        <v>12</v>
      </c>
      <c r="U41" s="9">
        <f t="shared" si="7"/>
        <v>69</v>
      </c>
      <c r="V41" s="3">
        <v>2</v>
      </c>
      <c r="W41" s="3">
        <v>15</v>
      </c>
      <c r="X41">
        <v>1</v>
      </c>
      <c r="Y41" s="5">
        <f t="shared" si="8"/>
        <v>65.78947368421052</v>
      </c>
      <c r="Z41" s="7">
        <f t="shared" si="9"/>
        <v>100</v>
      </c>
      <c r="AA41" s="7">
        <f t="shared" si="10"/>
        <v>62.5</v>
      </c>
      <c r="AB41" s="7">
        <f t="shared" si="11"/>
        <v>62.068965517241381</v>
      </c>
      <c r="AC41" s="7">
        <f t="shared" si="12"/>
        <v>60.869565217391305</v>
      </c>
      <c r="AD41" s="7">
        <f t="shared" si="13"/>
        <v>80</v>
      </c>
    </row>
    <row r="42" spans="1:30" x14ac:dyDescent="0.3">
      <c r="A42">
        <v>41</v>
      </c>
      <c r="B42" s="13">
        <v>1</v>
      </c>
      <c r="C42" s="13">
        <v>2</v>
      </c>
      <c r="D42" s="13">
        <v>0</v>
      </c>
      <c r="E42">
        <v>5</v>
      </c>
      <c r="F42">
        <v>2</v>
      </c>
      <c r="G42">
        <v>2</v>
      </c>
      <c r="H42">
        <v>6</v>
      </c>
      <c r="I42">
        <v>7</v>
      </c>
      <c r="J42">
        <v>4</v>
      </c>
      <c r="K42">
        <v>4</v>
      </c>
      <c r="L42">
        <v>2</v>
      </c>
      <c r="M42">
        <v>2</v>
      </c>
      <c r="N42">
        <v>7</v>
      </c>
      <c r="O42">
        <v>6</v>
      </c>
      <c r="P42">
        <v>12</v>
      </c>
      <c r="Q42">
        <v>3</v>
      </c>
      <c r="R42">
        <v>5</v>
      </c>
      <c r="S42">
        <v>7</v>
      </c>
      <c r="T42">
        <v>8</v>
      </c>
      <c r="U42" s="9">
        <f t="shared" si="7"/>
        <v>82</v>
      </c>
      <c r="V42" s="3">
        <v>3</v>
      </c>
      <c r="W42" s="3">
        <v>18</v>
      </c>
      <c r="X42">
        <v>2</v>
      </c>
      <c r="Y42" s="5">
        <f t="shared" si="8"/>
        <v>86.84210526315789</v>
      </c>
      <c r="Z42" s="7">
        <f t="shared" si="9"/>
        <v>100</v>
      </c>
      <c r="AA42" s="7">
        <f t="shared" si="10"/>
        <v>62.5</v>
      </c>
      <c r="AB42" s="7">
        <f t="shared" si="11"/>
        <v>100</v>
      </c>
      <c r="AC42" s="7">
        <f t="shared" si="12"/>
        <v>86.956521739130437</v>
      </c>
      <c r="AD42" s="7">
        <f t="shared" si="13"/>
        <v>64</v>
      </c>
    </row>
    <row r="43" spans="1:30" x14ac:dyDescent="0.3">
      <c r="A43">
        <v>42</v>
      </c>
      <c r="B43" s="13">
        <v>0</v>
      </c>
      <c r="C43" s="13">
        <v>1</v>
      </c>
      <c r="D43" s="13">
        <v>0</v>
      </c>
      <c r="E43">
        <v>5</v>
      </c>
      <c r="F43">
        <v>2</v>
      </c>
      <c r="G43">
        <v>0</v>
      </c>
      <c r="H43">
        <v>6</v>
      </c>
      <c r="I43">
        <v>0</v>
      </c>
      <c r="J43">
        <v>2</v>
      </c>
      <c r="K43">
        <v>0</v>
      </c>
      <c r="L43">
        <v>2</v>
      </c>
      <c r="M43">
        <v>2</v>
      </c>
      <c r="N43">
        <v>7</v>
      </c>
      <c r="O43">
        <v>6</v>
      </c>
      <c r="P43">
        <v>12</v>
      </c>
      <c r="Q43">
        <v>3</v>
      </c>
      <c r="R43">
        <v>5</v>
      </c>
      <c r="S43">
        <v>7</v>
      </c>
      <c r="T43">
        <v>12</v>
      </c>
      <c r="U43" s="9">
        <f t="shared" si="7"/>
        <v>71</v>
      </c>
      <c r="V43" s="3">
        <v>4</v>
      </c>
      <c r="W43" s="3">
        <v>18</v>
      </c>
      <c r="X43">
        <v>2</v>
      </c>
      <c r="Y43" s="5">
        <f t="shared" si="8"/>
        <v>100</v>
      </c>
      <c r="Z43" s="7">
        <f t="shared" si="9"/>
        <v>100</v>
      </c>
      <c r="AA43" s="7">
        <f t="shared" si="10"/>
        <v>62.5</v>
      </c>
      <c r="AB43" s="7">
        <f t="shared" si="11"/>
        <v>68.965517241379317</v>
      </c>
      <c r="AC43" s="7">
        <f t="shared" si="12"/>
        <v>60.869565217391305</v>
      </c>
      <c r="AD43" s="7">
        <f t="shared" si="13"/>
        <v>80</v>
      </c>
    </row>
    <row r="44" spans="1:30" x14ac:dyDescent="0.3">
      <c r="A44">
        <v>43</v>
      </c>
      <c r="B44" s="13">
        <v>2</v>
      </c>
      <c r="C44" s="13">
        <v>2</v>
      </c>
      <c r="D44" s="13">
        <v>0</v>
      </c>
      <c r="E44">
        <v>5</v>
      </c>
      <c r="F44">
        <v>2</v>
      </c>
      <c r="G44">
        <v>2</v>
      </c>
      <c r="H44">
        <v>4</v>
      </c>
      <c r="I44">
        <v>0</v>
      </c>
      <c r="J44">
        <v>5</v>
      </c>
      <c r="K44">
        <v>4</v>
      </c>
      <c r="L44">
        <v>2</v>
      </c>
      <c r="M44">
        <v>8</v>
      </c>
      <c r="N44">
        <v>0</v>
      </c>
      <c r="O44">
        <v>0</v>
      </c>
      <c r="P44">
        <v>8</v>
      </c>
      <c r="Q44">
        <v>3</v>
      </c>
      <c r="R44">
        <v>5</v>
      </c>
      <c r="S44">
        <v>7</v>
      </c>
      <c r="T44">
        <v>8</v>
      </c>
      <c r="U44" s="9">
        <f t="shared" si="7"/>
        <v>63</v>
      </c>
      <c r="V44" s="3">
        <v>2</v>
      </c>
      <c r="W44" s="3">
        <v>7</v>
      </c>
      <c r="X44">
        <v>2</v>
      </c>
      <c r="Y44" s="5">
        <f t="shared" si="8"/>
        <v>44.736842105263158</v>
      </c>
      <c r="Z44" s="7">
        <f t="shared" si="9"/>
        <v>100</v>
      </c>
      <c r="AA44" s="7">
        <f t="shared" si="10"/>
        <v>62.5</v>
      </c>
      <c r="AB44" s="7">
        <f t="shared" si="11"/>
        <v>44.827586206896555</v>
      </c>
      <c r="AC44" s="7">
        <f t="shared" si="12"/>
        <v>73.913043478260875</v>
      </c>
      <c r="AD44" s="7">
        <f t="shared" si="13"/>
        <v>64</v>
      </c>
    </row>
    <row r="45" spans="1:30" x14ac:dyDescent="0.3">
      <c r="A45">
        <v>44</v>
      </c>
      <c r="B45" s="13">
        <v>1</v>
      </c>
      <c r="C45" s="13">
        <v>2</v>
      </c>
      <c r="D45" s="13">
        <v>1</v>
      </c>
      <c r="E45">
        <v>0</v>
      </c>
      <c r="F45">
        <v>2</v>
      </c>
      <c r="G45">
        <v>0</v>
      </c>
      <c r="H45">
        <v>6</v>
      </c>
      <c r="I45">
        <v>0</v>
      </c>
      <c r="J45">
        <v>2</v>
      </c>
      <c r="K45">
        <v>4</v>
      </c>
      <c r="L45">
        <v>2</v>
      </c>
      <c r="M45">
        <v>2</v>
      </c>
      <c r="N45">
        <v>7</v>
      </c>
      <c r="O45">
        <v>6</v>
      </c>
      <c r="P45">
        <v>12</v>
      </c>
      <c r="Q45">
        <v>3</v>
      </c>
      <c r="R45">
        <v>10</v>
      </c>
      <c r="S45">
        <v>7</v>
      </c>
      <c r="T45">
        <v>8</v>
      </c>
      <c r="U45" s="9">
        <f t="shared" si="7"/>
        <v>71</v>
      </c>
      <c r="V45" s="3">
        <v>2</v>
      </c>
      <c r="W45" s="3">
        <v>9</v>
      </c>
      <c r="X45">
        <v>1</v>
      </c>
      <c r="Y45" s="5">
        <f t="shared" si="8"/>
        <v>50</v>
      </c>
      <c r="Z45" s="7">
        <f t="shared" si="9"/>
        <v>28.571428571428573</v>
      </c>
      <c r="AA45" s="7">
        <f t="shared" si="10"/>
        <v>62.5</v>
      </c>
      <c r="AB45" s="7">
        <f t="shared" si="11"/>
        <v>68.965517241379317</v>
      </c>
      <c r="AC45" s="7">
        <f t="shared" si="12"/>
        <v>78.260869565217391</v>
      </c>
      <c r="AD45" s="7">
        <f t="shared" si="13"/>
        <v>84</v>
      </c>
    </row>
    <row r="46" spans="1:30" x14ac:dyDescent="0.3">
      <c r="A46">
        <v>45</v>
      </c>
      <c r="B46" s="13">
        <v>3</v>
      </c>
      <c r="C46" s="13">
        <v>2</v>
      </c>
      <c r="D46" s="13">
        <v>1</v>
      </c>
      <c r="E46">
        <v>5</v>
      </c>
      <c r="F46">
        <v>2</v>
      </c>
      <c r="G46">
        <v>2</v>
      </c>
      <c r="H46">
        <v>2</v>
      </c>
      <c r="I46">
        <v>0</v>
      </c>
      <c r="J46">
        <v>4</v>
      </c>
      <c r="K46">
        <v>4</v>
      </c>
      <c r="L46">
        <v>2</v>
      </c>
      <c r="M46">
        <v>8</v>
      </c>
      <c r="N46">
        <v>7</v>
      </c>
      <c r="O46">
        <v>6</v>
      </c>
      <c r="P46">
        <v>12</v>
      </c>
      <c r="Q46">
        <v>3</v>
      </c>
      <c r="R46">
        <v>10</v>
      </c>
      <c r="S46">
        <v>7</v>
      </c>
      <c r="T46">
        <v>8</v>
      </c>
      <c r="U46" s="9">
        <f t="shared" si="7"/>
        <v>82</v>
      </c>
      <c r="V46" s="3">
        <v>2</v>
      </c>
      <c r="W46" s="3">
        <v>18</v>
      </c>
      <c r="X46">
        <v>2</v>
      </c>
      <c r="Y46" s="5">
        <f t="shared" si="8"/>
        <v>73.684210526315795</v>
      </c>
      <c r="Z46" s="7">
        <f t="shared" si="9"/>
        <v>100</v>
      </c>
      <c r="AA46" s="7">
        <f t="shared" si="10"/>
        <v>100</v>
      </c>
      <c r="AB46" s="7">
        <f t="shared" si="11"/>
        <v>62.068965517241381</v>
      </c>
      <c r="AC46" s="7">
        <f t="shared" si="12"/>
        <v>86.956521739130437</v>
      </c>
      <c r="AD46" s="7">
        <f t="shared" si="13"/>
        <v>84</v>
      </c>
    </row>
    <row r="47" spans="1:30" x14ac:dyDescent="0.3">
      <c r="A47">
        <v>46</v>
      </c>
      <c r="B47" s="13">
        <v>0</v>
      </c>
      <c r="C47" s="13">
        <v>2</v>
      </c>
      <c r="D47" s="13">
        <v>0</v>
      </c>
      <c r="E47">
        <v>5</v>
      </c>
      <c r="F47">
        <v>2</v>
      </c>
      <c r="G47">
        <v>2</v>
      </c>
      <c r="H47">
        <v>2</v>
      </c>
      <c r="I47">
        <v>7</v>
      </c>
      <c r="J47">
        <v>3</v>
      </c>
      <c r="K47">
        <v>4</v>
      </c>
      <c r="L47">
        <v>2</v>
      </c>
      <c r="M47">
        <v>2</v>
      </c>
      <c r="N47">
        <v>0</v>
      </c>
      <c r="O47">
        <v>6</v>
      </c>
      <c r="P47">
        <v>4</v>
      </c>
      <c r="Q47">
        <v>3</v>
      </c>
      <c r="R47">
        <v>10</v>
      </c>
      <c r="S47">
        <v>7</v>
      </c>
      <c r="T47">
        <v>8</v>
      </c>
      <c r="U47" s="9">
        <f t="shared" si="7"/>
        <v>67</v>
      </c>
      <c r="V47" s="3">
        <v>2</v>
      </c>
      <c r="W47" s="3">
        <v>7</v>
      </c>
      <c r="X47">
        <v>1</v>
      </c>
      <c r="Y47" s="5">
        <f t="shared" si="8"/>
        <v>44.736842105263158</v>
      </c>
      <c r="Z47" s="7">
        <f t="shared" si="9"/>
        <v>100</v>
      </c>
      <c r="AA47" s="7">
        <f t="shared" si="10"/>
        <v>62.5</v>
      </c>
      <c r="AB47" s="7">
        <f t="shared" si="11"/>
        <v>62.068965517241381</v>
      </c>
      <c r="AC47" s="7">
        <f t="shared" si="12"/>
        <v>47.826086956521742</v>
      </c>
      <c r="AD47" s="7">
        <f t="shared" si="13"/>
        <v>84</v>
      </c>
    </row>
    <row r="48" spans="1:30" x14ac:dyDescent="0.3">
      <c r="A48">
        <v>47</v>
      </c>
      <c r="B48" s="13">
        <v>1</v>
      </c>
      <c r="C48" s="13">
        <v>2</v>
      </c>
      <c r="D48" s="13">
        <v>1</v>
      </c>
      <c r="E48">
        <v>5</v>
      </c>
      <c r="F48">
        <v>2</v>
      </c>
      <c r="G48">
        <v>2</v>
      </c>
      <c r="H48">
        <v>6</v>
      </c>
      <c r="I48">
        <v>7</v>
      </c>
      <c r="J48">
        <v>4</v>
      </c>
      <c r="K48">
        <v>4</v>
      </c>
      <c r="L48">
        <v>2</v>
      </c>
      <c r="M48">
        <v>2</v>
      </c>
      <c r="N48">
        <v>7</v>
      </c>
      <c r="O48">
        <v>6</v>
      </c>
      <c r="P48">
        <v>12</v>
      </c>
      <c r="Q48">
        <v>3</v>
      </c>
      <c r="R48">
        <v>10</v>
      </c>
      <c r="S48">
        <v>7</v>
      </c>
      <c r="T48">
        <v>8</v>
      </c>
      <c r="U48" s="9">
        <f t="shared" si="7"/>
        <v>87</v>
      </c>
      <c r="V48" s="3">
        <v>2</v>
      </c>
      <c r="W48" s="3">
        <v>16</v>
      </c>
      <c r="X48">
        <v>2</v>
      </c>
      <c r="Y48" s="5">
        <f t="shared" si="8"/>
        <v>68.421052631578945</v>
      </c>
      <c r="Z48" s="7">
        <f t="shared" si="9"/>
        <v>100</v>
      </c>
      <c r="AA48" s="7">
        <f t="shared" si="10"/>
        <v>62.5</v>
      </c>
      <c r="AB48" s="7">
        <f t="shared" si="11"/>
        <v>100</v>
      </c>
      <c r="AC48" s="7">
        <f t="shared" si="12"/>
        <v>86.956521739130437</v>
      </c>
      <c r="AD48" s="7">
        <f t="shared" si="13"/>
        <v>84</v>
      </c>
    </row>
    <row r="49" spans="1:30" x14ac:dyDescent="0.3">
      <c r="A49">
        <v>48</v>
      </c>
      <c r="B49" s="13">
        <v>2</v>
      </c>
      <c r="C49" s="13">
        <v>2</v>
      </c>
      <c r="D49" s="13">
        <v>0</v>
      </c>
      <c r="E49">
        <v>5</v>
      </c>
      <c r="F49">
        <v>2</v>
      </c>
      <c r="G49">
        <v>2</v>
      </c>
      <c r="H49">
        <v>6</v>
      </c>
      <c r="I49">
        <v>7</v>
      </c>
      <c r="J49">
        <v>3</v>
      </c>
      <c r="K49">
        <v>4</v>
      </c>
      <c r="L49">
        <v>2</v>
      </c>
      <c r="M49">
        <v>4</v>
      </c>
      <c r="N49">
        <v>7</v>
      </c>
      <c r="O49">
        <v>6</v>
      </c>
      <c r="P49">
        <v>8</v>
      </c>
      <c r="Q49">
        <v>3</v>
      </c>
      <c r="R49">
        <v>5</v>
      </c>
      <c r="S49">
        <v>7</v>
      </c>
      <c r="T49">
        <v>12</v>
      </c>
      <c r="U49" s="9">
        <f t="shared" si="7"/>
        <v>83</v>
      </c>
      <c r="V49" s="3">
        <v>3</v>
      </c>
      <c r="W49" s="3">
        <v>18</v>
      </c>
      <c r="X49">
        <v>2</v>
      </c>
      <c r="Y49" s="5">
        <f t="shared" si="8"/>
        <v>86.84210526315789</v>
      </c>
      <c r="Z49" s="7">
        <f t="shared" si="9"/>
        <v>100</v>
      </c>
      <c r="AA49" s="7">
        <f t="shared" si="10"/>
        <v>75</v>
      </c>
      <c r="AB49" s="7">
        <f t="shared" si="11"/>
        <v>100</v>
      </c>
      <c r="AC49" s="7">
        <f t="shared" si="12"/>
        <v>65.217391304347828</v>
      </c>
      <c r="AD49" s="7">
        <f t="shared" si="13"/>
        <v>80</v>
      </c>
    </row>
    <row r="50" spans="1:30" x14ac:dyDescent="0.3">
      <c r="A50">
        <v>49</v>
      </c>
      <c r="B50" s="13">
        <v>0</v>
      </c>
      <c r="C50" s="13">
        <v>2</v>
      </c>
      <c r="D50" s="13">
        <v>0</v>
      </c>
      <c r="E50">
        <v>0</v>
      </c>
      <c r="F50">
        <v>2</v>
      </c>
      <c r="G50">
        <v>2</v>
      </c>
      <c r="H50">
        <v>6</v>
      </c>
      <c r="I50">
        <v>0</v>
      </c>
      <c r="J50">
        <v>2</v>
      </c>
      <c r="K50">
        <v>4</v>
      </c>
      <c r="L50">
        <v>2</v>
      </c>
      <c r="M50">
        <v>2</v>
      </c>
      <c r="N50">
        <v>7</v>
      </c>
      <c r="O50">
        <v>6</v>
      </c>
      <c r="P50">
        <v>12</v>
      </c>
      <c r="Q50">
        <v>3</v>
      </c>
      <c r="R50">
        <v>10</v>
      </c>
      <c r="S50">
        <v>0</v>
      </c>
      <c r="T50">
        <v>4</v>
      </c>
      <c r="U50" s="9">
        <f t="shared" si="7"/>
        <v>62</v>
      </c>
      <c r="V50" s="3">
        <v>2</v>
      </c>
      <c r="W50" s="3">
        <v>15</v>
      </c>
      <c r="X50">
        <v>2</v>
      </c>
      <c r="Y50" s="5">
        <f t="shared" si="8"/>
        <v>65.78947368421052</v>
      </c>
      <c r="Z50" s="7">
        <f t="shared" si="9"/>
        <v>28.571428571428573</v>
      </c>
      <c r="AA50" s="7">
        <f t="shared" si="10"/>
        <v>62.5</v>
      </c>
      <c r="AB50" s="7">
        <f t="shared" si="11"/>
        <v>51.724137931034484</v>
      </c>
      <c r="AC50" s="7">
        <f t="shared" si="12"/>
        <v>78.260869565217391</v>
      </c>
      <c r="AD50" s="7">
        <f t="shared" si="13"/>
        <v>68</v>
      </c>
    </row>
    <row r="51" spans="1:30" x14ac:dyDescent="0.3">
      <c r="A51">
        <v>50</v>
      </c>
      <c r="B51" s="13">
        <v>3</v>
      </c>
      <c r="C51" s="13">
        <v>2</v>
      </c>
      <c r="D51" s="13">
        <v>0</v>
      </c>
      <c r="E51">
        <v>5</v>
      </c>
      <c r="F51">
        <v>2</v>
      </c>
      <c r="G51">
        <v>0</v>
      </c>
      <c r="H51">
        <v>4</v>
      </c>
      <c r="I51">
        <v>0</v>
      </c>
      <c r="J51">
        <v>4</v>
      </c>
      <c r="K51">
        <v>4</v>
      </c>
      <c r="L51">
        <v>2</v>
      </c>
      <c r="M51">
        <v>8</v>
      </c>
      <c r="N51">
        <v>7</v>
      </c>
      <c r="O51">
        <v>6</v>
      </c>
      <c r="P51">
        <v>12</v>
      </c>
      <c r="Q51">
        <v>3</v>
      </c>
      <c r="R51">
        <v>5</v>
      </c>
      <c r="S51">
        <v>7</v>
      </c>
      <c r="T51">
        <v>12</v>
      </c>
      <c r="U51" s="9">
        <f t="shared" si="7"/>
        <v>81</v>
      </c>
      <c r="V51" s="3">
        <v>2</v>
      </c>
      <c r="W51" s="3">
        <v>12</v>
      </c>
      <c r="X51">
        <v>1</v>
      </c>
      <c r="Y51" s="5">
        <f t="shared" si="8"/>
        <v>57.89473684210526</v>
      </c>
      <c r="Z51" s="7">
        <f t="shared" si="9"/>
        <v>100</v>
      </c>
      <c r="AA51" s="7">
        <f t="shared" si="10"/>
        <v>100</v>
      </c>
      <c r="AB51" s="7">
        <f t="shared" si="11"/>
        <v>62.068965517241381</v>
      </c>
      <c r="AC51" s="7">
        <f t="shared" si="12"/>
        <v>86.956521739130437</v>
      </c>
      <c r="AD51" s="7">
        <f t="shared" si="13"/>
        <v>80</v>
      </c>
    </row>
    <row r="52" spans="1:30" x14ac:dyDescent="0.3">
      <c r="A52">
        <v>51</v>
      </c>
      <c r="B52" s="13">
        <v>1</v>
      </c>
      <c r="C52" s="13">
        <v>2</v>
      </c>
      <c r="D52" s="13">
        <v>0</v>
      </c>
      <c r="E52">
        <v>0</v>
      </c>
      <c r="F52">
        <v>2</v>
      </c>
      <c r="G52">
        <v>2</v>
      </c>
      <c r="H52">
        <v>6</v>
      </c>
      <c r="I52">
        <v>7</v>
      </c>
      <c r="J52">
        <v>3</v>
      </c>
      <c r="K52">
        <v>4</v>
      </c>
      <c r="L52">
        <v>2</v>
      </c>
      <c r="M52">
        <v>2</v>
      </c>
      <c r="N52">
        <v>0</v>
      </c>
      <c r="O52">
        <v>6</v>
      </c>
      <c r="P52">
        <v>12</v>
      </c>
      <c r="Q52">
        <v>3</v>
      </c>
      <c r="R52">
        <v>10</v>
      </c>
      <c r="S52">
        <v>0</v>
      </c>
      <c r="T52">
        <v>8</v>
      </c>
      <c r="U52" s="9">
        <f t="shared" si="7"/>
        <v>67</v>
      </c>
      <c r="V52" s="3">
        <v>2</v>
      </c>
      <c r="W52" s="3">
        <v>7</v>
      </c>
      <c r="X52">
        <v>0</v>
      </c>
      <c r="Y52" s="5">
        <f t="shared" si="8"/>
        <v>44.736842105263158</v>
      </c>
      <c r="Z52" s="7">
        <f t="shared" si="9"/>
        <v>28.571428571428573</v>
      </c>
      <c r="AA52" s="7">
        <f t="shared" si="10"/>
        <v>62.5</v>
      </c>
      <c r="AB52" s="7">
        <f t="shared" si="11"/>
        <v>51.724137931034484</v>
      </c>
      <c r="AC52" s="7">
        <f t="shared" si="12"/>
        <v>82.608695652173907</v>
      </c>
      <c r="AD52" s="7">
        <f t="shared" si="13"/>
        <v>84</v>
      </c>
    </row>
    <row r="53" spans="1:30" x14ac:dyDescent="0.3">
      <c r="A53">
        <v>52</v>
      </c>
      <c r="B53" s="13">
        <v>3</v>
      </c>
      <c r="C53" s="13">
        <v>2</v>
      </c>
      <c r="D53" s="13">
        <v>0</v>
      </c>
      <c r="E53">
        <v>5</v>
      </c>
      <c r="F53">
        <v>2</v>
      </c>
      <c r="G53">
        <v>2</v>
      </c>
      <c r="H53">
        <v>6</v>
      </c>
      <c r="I53">
        <v>7</v>
      </c>
      <c r="J53">
        <v>3</v>
      </c>
      <c r="K53">
        <v>4</v>
      </c>
      <c r="L53">
        <v>2</v>
      </c>
      <c r="M53">
        <v>2</v>
      </c>
      <c r="N53">
        <v>7</v>
      </c>
      <c r="O53">
        <v>6</v>
      </c>
      <c r="P53">
        <v>8</v>
      </c>
      <c r="Q53">
        <v>3</v>
      </c>
      <c r="R53">
        <v>10</v>
      </c>
      <c r="S53">
        <v>7</v>
      </c>
      <c r="T53">
        <v>12</v>
      </c>
      <c r="U53" s="9">
        <f t="shared" si="7"/>
        <v>86</v>
      </c>
      <c r="V53" s="3">
        <v>2</v>
      </c>
      <c r="W53" s="3">
        <v>13</v>
      </c>
      <c r="X53">
        <v>1</v>
      </c>
      <c r="Y53" s="5">
        <f t="shared" si="8"/>
        <v>60.526315789473685</v>
      </c>
      <c r="Z53" s="7">
        <f t="shared" si="9"/>
        <v>100</v>
      </c>
      <c r="AA53" s="7">
        <f t="shared" si="10"/>
        <v>62.5</v>
      </c>
      <c r="AB53" s="7">
        <f t="shared" si="11"/>
        <v>100</v>
      </c>
      <c r="AC53" s="7">
        <f t="shared" si="12"/>
        <v>65.217391304347828</v>
      </c>
      <c r="AD53" s="7">
        <f t="shared" si="13"/>
        <v>100</v>
      </c>
    </row>
    <row r="54" spans="1:30" x14ac:dyDescent="0.3">
      <c r="A54">
        <v>53</v>
      </c>
      <c r="B54" s="13">
        <v>0</v>
      </c>
      <c r="C54" s="13">
        <v>2</v>
      </c>
      <c r="D54" s="13">
        <v>0</v>
      </c>
      <c r="E54">
        <v>5</v>
      </c>
      <c r="F54">
        <v>2</v>
      </c>
      <c r="G54">
        <v>0</v>
      </c>
      <c r="H54">
        <v>4</v>
      </c>
      <c r="I54">
        <v>7</v>
      </c>
      <c r="J54">
        <v>2</v>
      </c>
      <c r="K54">
        <v>0</v>
      </c>
      <c r="L54">
        <v>0</v>
      </c>
      <c r="M54">
        <v>4</v>
      </c>
      <c r="N54">
        <v>0</v>
      </c>
      <c r="O54">
        <v>4</v>
      </c>
      <c r="P54">
        <v>4</v>
      </c>
      <c r="Q54">
        <v>3</v>
      </c>
      <c r="R54">
        <v>10</v>
      </c>
      <c r="S54">
        <v>7</v>
      </c>
      <c r="T54">
        <v>4</v>
      </c>
      <c r="U54" s="9">
        <f t="shared" si="7"/>
        <v>56</v>
      </c>
      <c r="V54" s="3">
        <v>2</v>
      </c>
      <c r="W54" s="3">
        <v>8</v>
      </c>
      <c r="X54">
        <v>0</v>
      </c>
      <c r="Y54" s="5">
        <f t="shared" si="8"/>
        <v>47.368421052631582</v>
      </c>
      <c r="Z54" s="7">
        <f t="shared" si="9"/>
        <v>71.428571428571431</v>
      </c>
      <c r="AA54" s="7">
        <f t="shared" si="10"/>
        <v>62.5</v>
      </c>
      <c r="AB54" s="7">
        <f t="shared" si="11"/>
        <v>62.068965517241381</v>
      </c>
      <c r="AC54" s="7">
        <f t="shared" si="12"/>
        <v>26.086956521739129</v>
      </c>
      <c r="AD54" s="7">
        <f t="shared" si="13"/>
        <v>68</v>
      </c>
    </row>
    <row r="55" spans="1:30" x14ac:dyDescent="0.3">
      <c r="A55">
        <v>54</v>
      </c>
      <c r="B55" s="13">
        <v>2</v>
      </c>
      <c r="C55" s="13">
        <v>2</v>
      </c>
      <c r="D55" s="13">
        <v>0</v>
      </c>
      <c r="E55">
        <v>5</v>
      </c>
      <c r="F55">
        <v>2</v>
      </c>
      <c r="G55">
        <v>2</v>
      </c>
      <c r="H55">
        <v>6</v>
      </c>
      <c r="I55">
        <v>7</v>
      </c>
      <c r="J55">
        <v>2</v>
      </c>
      <c r="K55">
        <v>4</v>
      </c>
      <c r="L55">
        <v>2</v>
      </c>
      <c r="M55">
        <v>8</v>
      </c>
      <c r="N55">
        <v>7</v>
      </c>
      <c r="O55">
        <v>6</v>
      </c>
      <c r="P55">
        <v>12</v>
      </c>
      <c r="Q55">
        <v>3</v>
      </c>
      <c r="R55">
        <v>10</v>
      </c>
      <c r="S55">
        <v>7</v>
      </c>
      <c r="T55">
        <v>12</v>
      </c>
      <c r="U55" s="9">
        <f t="shared" si="7"/>
        <v>95</v>
      </c>
      <c r="V55" s="3">
        <v>2</v>
      </c>
      <c r="W55" s="3">
        <v>9</v>
      </c>
      <c r="X55">
        <v>1</v>
      </c>
      <c r="Y55" s="5">
        <f t="shared" si="8"/>
        <v>50</v>
      </c>
      <c r="Z55" s="7">
        <f t="shared" si="9"/>
        <v>100</v>
      </c>
      <c r="AA55" s="7">
        <f t="shared" si="10"/>
        <v>100</v>
      </c>
      <c r="AB55" s="7">
        <f t="shared" si="11"/>
        <v>100</v>
      </c>
      <c r="AC55" s="7">
        <f t="shared" si="12"/>
        <v>78.260869565217391</v>
      </c>
      <c r="AD55" s="7">
        <f t="shared" si="13"/>
        <v>100</v>
      </c>
    </row>
    <row r="56" spans="1:30" x14ac:dyDescent="0.3">
      <c r="A56">
        <v>55</v>
      </c>
      <c r="B56" s="13">
        <v>2</v>
      </c>
      <c r="C56" s="13">
        <v>2</v>
      </c>
      <c r="D56" s="13">
        <v>0</v>
      </c>
      <c r="E56">
        <v>5</v>
      </c>
      <c r="F56">
        <v>2</v>
      </c>
      <c r="G56">
        <v>2</v>
      </c>
      <c r="H56">
        <v>6</v>
      </c>
      <c r="I56">
        <v>7</v>
      </c>
      <c r="J56">
        <v>3</v>
      </c>
      <c r="K56">
        <v>4</v>
      </c>
      <c r="L56">
        <v>2</v>
      </c>
      <c r="M56">
        <v>8</v>
      </c>
      <c r="N56">
        <v>7</v>
      </c>
      <c r="O56">
        <v>6</v>
      </c>
      <c r="P56">
        <v>12</v>
      </c>
      <c r="Q56">
        <v>3</v>
      </c>
      <c r="R56">
        <v>10</v>
      </c>
      <c r="S56">
        <v>7</v>
      </c>
      <c r="T56">
        <v>12</v>
      </c>
      <c r="U56" s="9">
        <f t="shared" si="7"/>
        <v>96</v>
      </c>
      <c r="V56" s="3">
        <v>2</v>
      </c>
      <c r="W56" s="3">
        <v>10</v>
      </c>
      <c r="X56">
        <v>2</v>
      </c>
      <c r="Y56" s="5">
        <f t="shared" si="8"/>
        <v>52.631578947368418</v>
      </c>
      <c r="Z56" s="7">
        <f t="shared" si="9"/>
        <v>100</v>
      </c>
      <c r="AA56" s="7">
        <f t="shared" si="10"/>
        <v>100</v>
      </c>
      <c r="AB56" s="7">
        <f t="shared" si="11"/>
        <v>100</v>
      </c>
      <c r="AC56" s="7">
        <f t="shared" si="12"/>
        <v>82.608695652173907</v>
      </c>
      <c r="AD56" s="7">
        <f t="shared" si="13"/>
        <v>100</v>
      </c>
    </row>
    <row r="57" spans="1:30" x14ac:dyDescent="0.3">
      <c r="A57">
        <v>56</v>
      </c>
      <c r="B57" s="13">
        <v>3</v>
      </c>
      <c r="C57" s="13">
        <v>2</v>
      </c>
      <c r="D57" s="13">
        <v>0</v>
      </c>
      <c r="E57">
        <v>5</v>
      </c>
      <c r="F57">
        <v>2</v>
      </c>
      <c r="G57">
        <v>2</v>
      </c>
      <c r="H57">
        <v>6</v>
      </c>
      <c r="I57">
        <v>0</v>
      </c>
      <c r="J57">
        <v>4</v>
      </c>
      <c r="K57">
        <v>4</v>
      </c>
      <c r="L57">
        <v>2</v>
      </c>
      <c r="M57">
        <v>2</v>
      </c>
      <c r="N57">
        <v>7</v>
      </c>
      <c r="O57">
        <v>6</v>
      </c>
      <c r="P57">
        <v>12</v>
      </c>
      <c r="Q57">
        <v>3</v>
      </c>
      <c r="R57">
        <v>10</v>
      </c>
      <c r="S57">
        <v>0</v>
      </c>
      <c r="T57">
        <v>12</v>
      </c>
      <c r="U57" s="9">
        <f t="shared" si="7"/>
        <v>77</v>
      </c>
      <c r="V57" s="3">
        <v>3</v>
      </c>
      <c r="W57" s="3">
        <v>15</v>
      </c>
      <c r="X57">
        <v>2</v>
      </c>
      <c r="Y57" s="5">
        <f t="shared" si="8"/>
        <v>78.94736842105263</v>
      </c>
      <c r="Z57" s="7">
        <f t="shared" si="9"/>
        <v>100</v>
      </c>
      <c r="AA57" s="7">
        <f t="shared" si="10"/>
        <v>62.5</v>
      </c>
      <c r="AB57" s="7">
        <f t="shared" si="11"/>
        <v>51.724137931034484</v>
      </c>
      <c r="AC57" s="7">
        <f t="shared" si="12"/>
        <v>86.956521739130437</v>
      </c>
      <c r="AD57" s="7">
        <f t="shared" si="13"/>
        <v>100</v>
      </c>
    </row>
    <row r="58" spans="1:30" x14ac:dyDescent="0.3">
      <c r="A58">
        <v>57</v>
      </c>
      <c r="B58" s="13">
        <v>2</v>
      </c>
      <c r="C58" s="13">
        <v>2</v>
      </c>
      <c r="D58" s="13">
        <v>0</v>
      </c>
      <c r="E58">
        <v>5</v>
      </c>
      <c r="F58">
        <v>2</v>
      </c>
      <c r="G58">
        <v>2</v>
      </c>
      <c r="H58">
        <v>6</v>
      </c>
      <c r="I58">
        <v>7</v>
      </c>
      <c r="J58">
        <v>0</v>
      </c>
      <c r="K58">
        <v>4</v>
      </c>
      <c r="L58">
        <v>2</v>
      </c>
      <c r="M58">
        <v>8</v>
      </c>
      <c r="N58">
        <v>7</v>
      </c>
      <c r="O58">
        <v>6</v>
      </c>
      <c r="P58">
        <v>12</v>
      </c>
      <c r="Q58">
        <v>3</v>
      </c>
      <c r="R58">
        <v>10</v>
      </c>
      <c r="S58">
        <v>7</v>
      </c>
      <c r="T58">
        <v>8</v>
      </c>
      <c r="U58" s="9">
        <f t="shared" si="7"/>
        <v>89</v>
      </c>
      <c r="V58" s="3">
        <v>2</v>
      </c>
      <c r="W58" s="3">
        <v>15</v>
      </c>
      <c r="X58">
        <v>1</v>
      </c>
      <c r="Y58" s="5">
        <f t="shared" si="8"/>
        <v>65.78947368421052</v>
      </c>
      <c r="Z58" s="7">
        <f t="shared" si="9"/>
        <v>100</v>
      </c>
      <c r="AA58" s="7">
        <f t="shared" si="10"/>
        <v>100</v>
      </c>
      <c r="AB58" s="7">
        <f t="shared" si="11"/>
        <v>100</v>
      </c>
      <c r="AC58" s="7">
        <f t="shared" si="12"/>
        <v>69.565217391304344</v>
      </c>
      <c r="AD58" s="7">
        <f t="shared" si="13"/>
        <v>84</v>
      </c>
    </row>
    <row r="59" spans="1:30" x14ac:dyDescent="0.3">
      <c r="A59">
        <v>58</v>
      </c>
      <c r="B59" s="13">
        <v>1</v>
      </c>
      <c r="C59" s="13">
        <v>2</v>
      </c>
      <c r="D59" s="13">
        <v>0</v>
      </c>
      <c r="E59">
        <v>5</v>
      </c>
      <c r="F59">
        <v>2</v>
      </c>
      <c r="G59">
        <v>2</v>
      </c>
      <c r="H59">
        <v>6</v>
      </c>
      <c r="I59">
        <v>7</v>
      </c>
      <c r="J59">
        <v>4</v>
      </c>
      <c r="K59">
        <v>4</v>
      </c>
      <c r="L59">
        <v>2</v>
      </c>
      <c r="M59">
        <v>4</v>
      </c>
      <c r="N59">
        <v>0</v>
      </c>
      <c r="O59">
        <v>6</v>
      </c>
      <c r="P59">
        <v>4</v>
      </c>
      <c r="Q59">
        <v>3</v>
      </c>
      <c r="R59">
        <v>5</v>
      </c>
      <c r="S59">
        <v>0</v>
      </c>
      <c r="T59">
        <v>8</v>
      </c>
      <c r="U59" s="9">
        <f t="shared" si="7"/>
        <v>62</v>
      </c>
      <c r="V59" s="3">
        <v>2</v>
      </c>
      <c r="W59" s="3">
        <v>8</v>
      </c>
      <c r="X59">
        <v>1</v>
      </c>
      <c r="Y59" s="5">
        <f t="shared" si="8"/>
        <v>47.368421052631582</v>
      </c>
      <c r="Z59" s="7">
        <f t="shared" si="9"/>
        <v>100</v>
      </c>
      <c r="AA59" s="7">
        <f t="shared" si="10"/>
        <v>75</v>
      </c>
      <c r="AB59" s="7">
        <f t="shared" si="11"/>
        <v>51.724137931034484</v>
      </c>
      <c r="AC59" s="7">
        <f t="shared" si="12"/>
        <v>52.173913043478258</v>
      </c>
      <c r="AD59" s="7">
        <f t="shared" si="13"/>
        <v>64</v>
      </c>
    </row>
    <row r="60" spans="1:30" x14ac:dyDescent="0.3">
      <c r="A60">
        <v>59</v>
      </c>
      <c r="B60" s="13">
        <v>3</v>
      </c>
      <c r="C60" s="13">
        <v>2</v>
      </c>
      <c r="D60" s="13">
        <v>1</v>
      </c>
      <c r="E60">
        <v>5</v>
      </c>
      <c r="F60">
        <v>2</v>
      </c>
      <c r="G60">
        <v>0</v>
      </c>
      <c r="H60">
        <v>4</v>
      </c>
      <c r="I60">
        <v>0</v>
      </c>
      <c r="J60">
        <v>2</v>
      </c>
      <c r="K60">
        <v>4</v>
      </c>
      <c r="L60">
        <v>2</v>
      </c>
      <c r="M60">
        <v>0</v>
      </c>
      <c r="N60">
        <v>0</v>
      </c>
      <c r="O60">
        <v>6</v>
      </c>
      <c r="P60">
        <v>8</v>
      </c>
      <c r="Q60">
        <v>3</v>
      </c>
      <c r="R60">
        <v>10</v>
      </c>
      <c r="S60">
        <v>7</v>
      </c>
      <c r="T60">
        <v>8</v>
      </c>
      <c r="U60" s="9">
        <f t="shared" si="7"/>
        <v>61</v>
      </c>
      <c r="V60" s="3">
        <v>2</v>
      </c>
      <c r="W60" s="3">
        <v>6</v>
      </c>
      <c r="X60">
        <v>0</v>
      </c>
      <c r="Y60" s="5">
        <f t="shared" si="8"/>
        <v>42.10526315789474</v>
      </c>
      <c r="Z60" s="7">
        <f t="shared" si="9"/>
        <v>100</v>
      </c>
      <c r="AA60" s="7">
        <f t="shared" si="10"/>
        <v>50</v>
      </c>
      <c r="AB60" s="7">
        <f t="shared" si="11"/>
        <v>37.931034482758619</v>
      </c>
      <c r="AC60" s="7">
        <f t="shared" si="12"/>
        <v>60.869565217391305</v>
      </c>
      <c r="AD60" s="7">
        <f t="shared" si="13"/>
        <v>84</v>
      </c>
    </row>
    <row r="61" spans="1:30" x14ac:dyDescent="0.3">
      <c r="A61">
        <v>60</v>
      </c>
      <c r="B61" s="13">
        <v>0</v>
      </c>
      <c r="C61" s="13">
        <v>2</v>
      </c>
      <c r="D61" s="13">
        <v>0</v>
      </c>
      <c r="E61">
        <v>5</v>
      </c>
      <c r="F61">
        <v>2</v>
      </c>
      <c r="G61">
        <v>2</v>
      </c>
      <c r="H61">
        <v>6</v>
      </c>
      <c r="I61">
        <v>7</v>
      </c>
      <c r="J61">
        <v>3</v>
      </c>
      <c r="K61">
        <v>4</v>
      </c>
      <c r="L61">
        <v>2</v>
      </c>
      <c r="M61">
        <v>4</v>
      </c>
      <c r="N61">
        <v>7</v>
      </c>
      <c r="O61">
        <v>2</v>
      </c>
      <c r="P61">
        <v>4</v>
      </c>
      <c r="Q61">
        <v>3</v>
      </c>
      <c r="R61">
        <v>10</v>
      </c>
      <c r="S61">
        <v>7</v>
      </c>
      <c r="T61">
        <v>12</v>
      </c>
      <c r="U61" s="9">
        <f t="shared" si="7"/>
        <v>80</v>
      </c>
      <c r="V61" s="3">
        <v>2</v>
      </c>
      <c r="W61" s="3">
        <v>9</v>
      </c>
      <c r="X61">
        <v>1</v>
      </c>
      <c r="Y61" s="5">
        <f t="shared" si="8"/>
        <v>50</v>
      </c>
      <c r="Z61" s="7">
        <f t="shared" si="9"/>
        <v>100</v>
      </c>
      <c r="AA61" s="7">
        <f t="shared" si="10"/>
        <v>50</v>
      </c>
      <c r="AB61" s="7">
        <f t="shared" si="11"/>
        <v>100</v>
      </c>
      <c r="AC61" s="7">
        <f t="shared" si="12"/>
        <v>47.826086956521742</v>
      </c>
      <c r="AD61" s="7">
        <f t="shared" si="13"/>
        <v>100</v>
      </c>
    </row>
    <row r="62" spans="1:30" x14ac:dyDescent="0.3">
      <c r="A62">
        <v>61</v>
      </c>
      <c r="B62" s="13">
        <v>3</v>
      </c>
      <c r="C62" s="13">
        <v>2</v>
      </c>
      <c r="D62" s="13">
        <v>0</v>
      </c>
      <c r="E62">
        <v>5</v>
      </c>
      <c r="F62">
        <v>2</v>
      </c>
      <c r="G62">
        <v>2</v>
      </c>
      <c r="H62">
        <v>6</v>
      </c>
      <c r="I62">
        <v>0</v>
      </c>
      <c r="J62">
        <v>0</v>
      </c>
      <c r="K62">
        <v>4</v>
      </c>
      <c r="L62">
        <v>2</v>
      </c>
      <c r="M62">
        <v>2</v>
      </c>
      <c r="N62">
        <v>7</v>
      </c>
      <c r="O62">
        <v>6</v>
      </c>
      <c r="P62">
        <v>12</v>
      </c>
      <c r="Q62">
        <v>3</v>
      </c>
      <c r="R62">
        <v>10</v>
      </c>
      <c r="S62">
        <v>7</v>
      </c>
      <c r="T62">
        <v>12</v>
      </c>
      <c r="U62" s="9">
        <f t="shared" si="7"/>
        <v>80</v>
      </c>
      <c r="V62" s="3">
        <v>2</v>
      </c>
      <c r="W62" s="3">
        <v>12</v>
      </c>
      <c r="X62">
        <v>1</v>
      </c>
      <c r="Y62" s="5">
        <f t="shared" si="8"/>
        <v>57.89473684210526</v>
      </c>
      <c r="Z62" s="7">
        <f t="shared" si="9"/>
        <v>100</v>
      </c>
      <c r="AA62" s="7">
        <f t="shared" si="10"/>
        <v>62.5</v>
      </c>
      <c r="AB62" s="7">
        <f t="shared" si="11"/>
        <v>75.862068965517238</v>
      </c>
      <c r="AC62" s="7">
        <f t="shared" si="12"/>
        <v>69.565217391304344</v>
      </c>
      <c r="AD62" s="7">
        <f t="shared" si="13"/>
        <v>100</v>
      </c>
    </row>
    <row r="63" spans="1:30" x14ac:dyDescent="0.3">
      <c r="A63">
        <v>62</v>
      </c>
      <c r="B63" s="13">
        <v>0</v>
      </c>
      <c r="C63" s="13">
        <v>1</v>
      </c>
      <c r="D63" s="13">
        <v>0</v>
      </c>
      <c r="E63">
        <v>5</v>
      </c>
      <c r="F63">
        <v>2</v>
      </c>
      <c r="G63">
        <v>2</v>
      </c>
      <c r="H63">
        <v>2</v>
      </c>
      <c r="I63">
        <v>0</v>
      </c>
      <c r="J63">
        <v>2</v>
      </c>
      <c r="K63">
        <v>4</v>
      </c>
      <c r="L63">
        <v>2</v>
      </c>
      <c r="M63">
        <v>8</v>
      </c>
      <c r="N63">
        <v>7</v>
      </c>
      <c r="O63">
        <v>2</v>
      </c>
      <c r="P63">
        <v>4</v>
      </c>
      <c r="Q63">
        <v>3</v>
      </c>
      <c r="R63">
        <v>10</v>
      </c>
      <c r="S63">
        <v>7</v>
      </c>
      <c r="T63">
        <v>12</v>
      </c>
      <c r="U63" s="9">
        <f t="shared" si="7"/>
        <v>72</v>
      </c>
      <c r="V63" s="3">
        <v>2</v>
      </c>
      <c r="W63" s="3">
        <v>14</v>
      </c>
      <c r="X63">
        <v>2</v>
      </c>
      <c r="Y63" s="5">
        <f t="shared" si="8"/>
        <v>63.157894736842103</v>
      </c>
      <c r="Z63" s="7">
        <f t="shared" si="9"/>
        <v>100</v>
      </c>
      <c r="AA63" s="7">
        <f t="shared" si="10"/>
        <v>75</v>
      </c>
      <c r="AB63" s="7">
        <f t="shared" si="11"/>
        <v>62.068965517241381</v>
      </c>
      <c r="AC63" s="7">
        <f t="shared" si="12"/>
        <v>43.478260869565219</v>
      </c>
      <c r="AD63" s="7">
        <f t="shared" si="13"/>
        <v>100</v>
      </c>
    </row>
    <row r="64" spans="1:30" x14ac:dyDescent="0.3">
      <c r="A64">
        <v>63</v>
      </c>
      <c r="B64" s="13">
        <v>3</v>
      </c>
      <c r="C64" s="13">
        <v>2</v>
      </c>
      <c r="D64" s="13">
        <v>1</v>
      </c>
      <c r="E64">
        <v>0</v>
      </c>
      <c r="F64">
        <v>2</v>
      </c>
      <c r="G64">
        <v>2</v>
      </c>
      <c r="H64">
        <v>6</v>
      </c>
      <c r="I64">
        <v>0</v>
      </c>
      <c r="J64">
        <v>2</v>
      </c>
      <c r="K64">
        <v>4</v>
      </c>
      <c r="L64">
        <v>2</v>
      </c>
      <c r="M64">
        <v>2</v>
      </c>
      <c r="N64">
        <v>0</v>
      </c>
      <c r="O64">
        <v>6</v>
      </c>
      <c r="P64">
        <v>12</v>
      </c>
      <c r="Q64">
        <v>3</v>
      </c>
      <c r="R64">
        <v>10</v>
      </c>
      <c r="S64">
        <v>7</v>
      </c>
      <c r="T64">
        <v>8</v>
      </c>
      <c r="U64" s="9">
        <f t="shared" si="7"/>
        <v>66</v>
      </c>
      <c r="V64" s="3">
        <v>2</v>
      </c>
      <c r="W64" s="3">
        <v>8</v>
      </c>
      <c r="X64">
        <v>1</v>
      </c>
      <c r="Y64" s="5">
        <f t="shared" si="8"/>
        <v>47.368421052631582</v>
      </c>
      <c r="Z64" s="7">
        <f t="shared" si="9"/>
        <v>28.571428571428573</v>
      </c>
      <c r="AA64" s="7">
        <f t="shared" si="10"/>
        <v>62.5</v>
      </c>
      <c r="AB64" s="7">
        <f t="shared" si="11"/>
        <v>51.724137931034484</v>
      </c>
      <c r="AC64" s="7">
        <f t="shared" si="12"/>
        <v>78.260869565217391</v>
      </c>
      <c r="AD64" s="7">
        <f t="shared" si="13"/>
        <v>84</v>
      </c>
    </row>
    <row r="65" spans="1:30" x14ac:dyDescent="0.3">
      <c r="A65">
        <v>64</v>
      </c>
      <c r="B65" s="13">
        <v>3</v>
      </c>
      <c r="C65" s="13">
        <v>2</v>
      </c>
      <c r="D65" s="13">
        <v>1</v>
      </c>
      <c r="E65">
        <v>0</v>
      </c>
      <c r="F65">
        <v>2</v>
      </c>
      <c r="G65">
        <v>2</v>
      </c>
      <c r="H65">
        <v>6</v>
      </c>
      <c r="I65">
        <v>0</v>
      </c>
      <c r="J65">
        <v>5</v>
      </c>
      <c r="K65">
        <v>4</v>
      </c>
      <c r="L65">
        <v>2</v>
      </c>
      <c r="M65">
        <v>2</v>
      </c>
      <c r="N65">
        <v>0</v>
      </c>
      <c r="O65">
        <v>4</v>
      </c>
      <c r="P65">
        <v>8</v>
      </c>
      <c r="Q65">
        <v>3</v>
      </c>
      <c r="R65">
        <v>10</v>
      </c>
      <c r="S65">
        <v>7</v>
      </c>
      <c r="T65">
        <v>8</v>
      </c>
      <c r="U65" s="9">
        <f t="shared" si="7"/>
        <v>63</v>
      </c>
      <c r="V65" s="3">
        <v>2</v>
      </c>
      <c r="W65" s="3">
        <v>9</v>
      </c>
      <c r="X65">
        <v>1</v>
      </c>
      <c r="Y65" s="5">
        <f t="shared" si="8"/>
        <v>50</v>
      </c>
      <c r="Z65" s="7">
        <f t="shared" si="9"/>
        <v>28.571428571428573</v>
      </c>
      <c r="AA65" s="7">
        <f t="shared" si="10"/>
        <v>50</v>
      </c>
      <c r="AB65" s="7">
        <f t="shared" si="11"/>
        <v>51.724137931034484</v>
      </c>
      <c r="AC65" s="7">
        <f t="shared" si="12"/>
        <v>73.913043478260875</v>
      </c>
      <c r="AD65" s="7">
        <f t="shared" si="13"/>
        <v>84</v>
      </c>
    </row>
    <row r="66" spans="1:30" x14ac:dyDescent="0.3">
      <c r="A66">
        <v>65</v>
      </c>
      <c r="B66" s="13">
        <v>1</v>
      </c>
      <c r="C66" s="13">
        <v>2</v>
      </c>
      <c r="D66" s="13">
        <v>0</v>
      </c>
      <c r="E66">
        <v>5</v>
      </c>
      <c r="F66">
        <v>2</v>
      </c>
      <c r="G66">
        <v>2</v>
      </c>
      <c r="H66">
        <v>6</v>
      </c>
      <c r="I66">
        <v>7</v>
      </c>
      <c r="J66">
        <v>3</v>
      </c>
      <c r="K66">
        <v>4</v>
      </c>
      <c r="L66">
        <v>2</v>
      </c>
      <c r="M66">
        <v>2</v>
      </c>
      <c r="N66">
        <v>0</v>
      </c>
      <c r="O66">
        <v>6</v>
      </c>
      <c r="P66">
        <v>8</v>
      </c>
      <c r="Q66">
        <v>3</v>
      </c>
      <c r="R66">
        <v>10</v>
      </c>
      <c r="S66">
        <v>0</v>
      </c>
      <c r="T66">
        <v>12</v>
      </c>
      <c r="U66" s="9">
        <f t="shared" ref="U66:U97" si="14">SUM(E66:T66)</f>
        <v>72</v>
      </c>
      <c r="V66" s="3">
        <v>1</v>
      </c>
      <c r="W66" s="3">
        <v>13</v>
      </c>
      <c r="X66">
        <v>1</v>
      </c>
      <c r="Y66" s="5">
        <f t="shared" ref="Y66:Y97" si="15">(5*V66 +W66)*100/38</f>
        <v>47.368421052631582</v>
      </c>
      <c r="Z66" s="7">
        <f t="shared" ref="Z66:Z97" si="16">SUM(E66,L66)*100/7</f>
        <v>100</v>
      </c>
      <c r="AA66" s="7">
        <f t="shared" ref="AA66:AA97" si="17">SUM(F66,M66,O66)*100/16</f>
        <v>62.5</v>
      </c>
      <c r="AB66" s="7">
        <f t="shared" ref="AB66:AB97" si="18">SUM(G66,H66,I66,N66,S66)*100/29</f>
        <v>51.724137931034484</v>
      </c>
      <c r="AC66" s="7">
        <f t="shared" ref="AC66:AC97" si="19">SUM(J66,K66,P66)*100/23</f>
        <v>65.217391304347828</v>
      </c>
      <c r="AD66" s="7">
        <f t="shared" ref="AD66:AD97" si="20">SUM(Q66,R66,T66)*100/25</f>
        <v>100</v>
      </c>
    </row>
    <row r="67" spans="1:30" x14ac:dyDescent="0.3">
      <c r="A67">
        <v>66</v>
      </c>
      <c r="B67" s="13">
        <v>3</v>
      </c>
      <c r="C67" s="13">
        <v>2</v>
      </c>
      <c r="D67" s="13">
        <v>0</v>
      </c>
      <c r="E67">
        <v>5</v>
      </c>
      <c r="F67">
        <v>2</v>
      </c>
      <c r="G67">
        <v>0</v>
      </c>
      <c r="H67">
        <v>6</v>
      </c>
      <c r="I67">
        <v>0</v>
      </c>
      <c r="J67">
        <v>3</v>
      </c>
      <c r="K67">
        <v>4</v>
      </c>
      <c r="L67">
        <v>2</v>
      </c>
      <c r="M67">
        <v>2</v>
      </c>
      <c r="N67">
        <v>7</v>
      </c>
      <c r="O67">
        <v>6</v>
      </c>
      <c r="P67">
        <v>8</v>
      </c>
      <c r="Q67">
        <v>3</v>
      </c>
      <c r="R67">
        <v>10</v>
      </c>
      <c r="S67">
        <v>7</v>
      </c>
      <c r="T67">
        <v>12</v>
      </c>
      <c r="U67" s="9">
        <f t="shared" si="14"/>
        <v>77</v>
      </c>
      <c r="V67" s="3">
        <v>2</v>
      </c>
      <c r="W67" s="3">
        <v>9</v>
      </c>
      <c r="X67">
        <v>1</v>
      </c>
      <c r="Y67" s="5">
        <f t="shared" si="15"/>
        <v>50</v>
      </c>
      <c r="Z67" s="7">
        <f t="shared" si="16"/>
        <v>100</v>
      </c>
      <c r="AA67" s="7">
        <f t="shared" si="17"/>
        <v>62.5</v>
      </c>
      <c r="AB67" s="7">
        <f t="shared" si="18"/>
        <v>68.965517241379317</v>
      </c>
      <c r="AC67" s="7">
        <f t="shared" si="19"/>
        <v>65.217391304347828</v>
      </c>
      <c r="AD67" s="7">
        <f t="shared" si="20"/>
        <v>100</v>
      </c>
    </row>
    <row r="68" spans="1:30" x14ac:dyDescent="0.3">
      <c r="A68">
        <v>67</v>
      </c>
      <c r="B68" s="13">
        <v>0</v>
      </c>
      <c r="C68" s="13">
        <v>2</v>
      </c>
      <c r="D68" s="13">
        <v>0</v>
      </c>
      <c r="E68">
        <v>5</v>
      </c>
      <c r="F68">
        <v>2</v>
      </c>
      <c r="G68">
        <v>0</v>
      </c>
      <c r="H68">
        <v>6</v>
      </c>
      <c r="I68">
        <v>7</v>
      </c>
      <c r="J68">
        <v>2</v>
      </c>
      <c r="K68">
        <v>4</v>
      </c>
      <c r="L68">
        <v>2</v>
      </c>
      <c r="M68">
        <v>2</v>
      </c>
      <c r="N68">
        <v>7</v>
      </c>
      <c r="O68">
        <v>6</v>
      </c>
      <c r="P68">
        <v>12</v>
      </c>
      <c r="Q68">
        <v>3</v>
      </c>
      <c r="R68">
        <v>10</v>
      </c>
      <c r="S68">
        <v>0</v>
      </c>
      <c r="T68">
        <v>4</v>
      </c>
      <c r="U68" s="9">
        <f t="shared" si="14"/>
        <v>72</v>
      </c>
      <c r="V68" s="3">
        <v>2</v>
      </c>
      <c r="W68" s="3">
        <v>17</v>
      </c>
      <c r="X68">
        <v>2</v>
      </c>
      <c r="Y68" s="5">
        <f t="shared" si="15"/>
        <v>71.05263157894737</v>
      </c>
      <c r="Z68" s="7">
        <f t="shared" si="16"/>
        <v>100</v>
      </c>
      <c r="AA68" s="7">
        <f t="shared" si="17"/>
        <v>62.5</v>
      </c>
      <c r="AB68" s="7">
        <f t="shared" si="18"/>
        <v>68.965517241379317</v>
      </c>
      <c r="AC68" s="7">
        <f t="shared" si="19"/>
        <v>78.260869565217391</v>
      </c>
      <c r="AD68" s="7">
        <f t="shared" si="20"/>
        <v>68</v>
      </c>
    </row>
    <row r="69" spans="1:30" x14ac:dyDescent="0.3">
      <c r="A69">
        <v>68</v>
      </c>
      <c r="B69" s="13">
        <v>1</v>
      </c>
      <c r="C69" s="13">
        <v>2</v>
      </c>
      <c r="D69" s="13">
        <v>0</v>
      </c>
      <c r="E69">
        <v>5</v>
      </c>
      <c r="F69">
        <v>2</v>
      </c>
      <c r="G69">
        <v>2</v>
      </c>
      <c r="H69">
        <v>2</v>
      </c>
      <c r="I69">
        <v>7</v>
      </c>
      <c r="J69">
        <v>3</v>
      </c>
      <c r="K69">
        <v>4</v>
      </c>
      <c r="L69">
        <v>2</v>
      </c>
      <c r="M69">
        <v>2</v>
      </c>
      <c r="N69">
        <v>7</v>
      </c>
      <c r="O69">
        <v>4</v>
      </c>
      <c r="P69">
        <v>4</v>
      </c>
      <c r="Q69">
        <v>3</v>
      </c>
      <c r="R69">
        <v>5</v>
      </c>
      <c r="S69">
        <v>0</v>
      </c>
      <c r="T69">
        <v>8</v>
      </c>
      <c r="U69" s="9">
        <f t="shared" si="14"/>
        <v>60</v>
      </c>
      <c r="V69" s="3">
        <v>2</v>
      </c>
      <c r="W69" s="3">
        <v>15</v>
      </c>
      <c r="X69">
        <v>1</v>
      </c>
      <c r="Y69" s="5">
        <f t="shared" si="15"/>
        <v>65.78947368421052</v>
      </c>
      <c r="Z69" s="7">
        <f t="shared" si="16"/>
        <v>100</v>
      </c>
      <c r="AA69" s="7">
        <f t="shared" si="17"/>
        <v>50</v>
      </c>
      <c r="AB69" s="7">
        <f t="shared" si="18"/>
        <v>62.068965517241381</v>
      </c>
      <c r="AC69" s="7">
        <f t="shared" si="19"/>
        <v>47.826086956521742</v>
      </c>
      <c r="AD69" s="7">
        <f t="shared" si="20"/>
        <v>64</v>
      </c>
    </row>
    <row r="70" spans="1:30" x14ac:dyDescent="0.3">
      <c r="A70">
        <v>69</v>
      </c>
      <c r="B70" s="13">
        <v>1</v>
      </c>
      <c r="C70" s="13">
        <v>2</v>
      </c>
      <c r="D70" s="13">
        <v>0</v>
      </c>
      <c r="E70">
        <v>5</v>
      </c>
      <c r="F70">
        <v>2</v>
      </c>
      <c r="G70">
        <v>2</v>
      </c>
      <c r="H70">
        <v>6</v>
      </c>
      <c r="I70">
        <v>7</v>
      </c>
      <c r="J70">
        <v>4</v>
      </c>
      <c r="K70">
        <v>4</v>
      </c>
      <c r="L70">
        <v>2</v>
      </c>
      <c r="M70">
        <v>8</v>
      </c>
      <c r="N70">
        <v>7</v>
      </c>
      <c r="O70">
        <v>6</v>
      </c>
      <c r="P70">
        <v>12</v>
      </c>
      <c r="Q70">
        <v>3</v>
      </c>
      <c r="R70">
        <v>10</v>
      </c>
      <c r="S70">
        <v>7</v>
      </c>
      <c r="T70">
        <v>12</v>
      </c>
      <c r="U70" s="9">
        <f t="shared" si="14"/>
        <v>97</v>
      </c>
      <c r="V70" s="3">
        <v>2</v>
      </c>
      <c r="W70" s="3">
        <v>15</v>
      </c>
      <c r="X70">
        <v>2</v>
      </c>
      <c r="Y70" s="5">
        <f t="shared" si="15"/>
        <v>65.78947368421052</v>
      </c>
      <c r="Z70" s="7">
        <f t="shared" si="16"/>
        <v>100</v>
      </c>
      <c r="AA70" s="7">
        <f t="shared" si="17"/>
        <v>100</v>
      </c>
      <c r="AB70" s="7">
        <f t="shared" si="18"/>
        <v>100</v>
      </c>
      <c r="AC70" s="7">
        <f t="shared" si="19"/>
        <v>86.956521739130437</v>
      </c>
      <c r="AD70" s="7">
        <f t="shared" si="20"/>
        <v>100</v>
      </c>
    </row>
    <row r="71" spans="1:30" x14ac:dyDescent="0.3">
      <c r="A71">
        <v>70</v>
      </c>
      <c r="B71" s="13">
        <v>0</v>
      </c>
      <c r="C71" s="13">
        <v>2</v>
      </c>
      <c r="D71" s="13">
        <v>0</v>
      </c>
      <c r="E71">
        <v>5</v>
      </c>
      <c r="F71">
        <v>2</v>
      </c>
      <c r="G71">
        <v>2</v>
      </c>
      <c r="H71">
        <v>4</v>
      </c>
      <c r="I71">
        <v>7</v>
      </c>
      <c r="J71">
        <v>4</v>
      </c>
      <c r="K71">
        <v>4</v>
      </c>
      <c r="L71">
        <v>2</v>
      </c>
      <c r="M71">
        <v>8</v>
      </c>
      <c r="N71">
        <v>0</v>
      </c>
      <c r="O71">
        <v>6</v>
      </c>
      <c r="P71">
        <v>4</v>
      </c>
      <c r="Q71">
        <v>3</v>
      </c>
      <c r="R71">
        <v>10</v>
      </c>
      <c r="S71">
        <v>7</v>
      </c>
      <c r="T71">
        <v>8</v>
      </c>
      <c r="U71" s="9">
        <f t="shared" si="14"/>
        <v>76</v>
      </c>
      <c r="V71" s="3">
        <v>2</v>
      </c>
      <c r="W71" s="3">
        <v>9</v>
      </c>
      <c r="X71">
        <v>1</v>
      </c>
      <c r="Y71" s="5">
        <f t="shared" si="15"/>
        <v>50</v>
      </c>
      <c r="Z71" s="7">
        <f t="shared" si="16"/>
        <v>100</v>
      </c>
      <c r="AA71" s="7">
        <f t="shared" si="17"/>
        <v>100</v>
      </c>
      <c r="AB71" s="7">
        <f t="shared" si="18"/>
        <v>68.965517241379317</v>
      </c>
      <c r="AC71" s="7">
        <f t="shared" si="19"/>
        <v>52.173913043478258</v>
      </c>
      <c r="AD71" s="7">
        <f t="shared" si="20"/>
        <v>84</v>
      </c>
    </row>
    <row r="72" spans="1:30" x14ac:dyDescent="0.3">
      <c r="A72">
        <v>71</v>
      </c>
      <c r="B72" s="13">
        <v>3</v>
      </c>
      <c r="C72" s="13">
        <v>2</v>
      </c>
      <c r="D72" s="13">
        <v>1</v>
      </c>
      <c r="E72">
        <v>5</v>
      </c>
      <c r="F72">
        <v>2</v>
      </c>
      <c r="G72">
        <v>2</v>
      </c>
      <c r="H72">
        <v>0</v>
      </c>
      <c r="I72">
        <v>7</v>
      </c>
      <c r="J72">
        <v>3</v>
      </c>
      <c r="K72">
        <v>4</v>
      </c>
      <c r="L72">
        <v>2</v>
      </c>
      <c r="M72">
        <v>2</v>
      </c>
      <c r="N72">
        <v>0</v>
      </c>
      <c r="O72">
        <v>6</v>
      </c>
      <c r="P72">
        <v>4</v>
      </c>
      <c r="Q72">
        <v>3</v>
      </c>
      <c r="R72">
        <v>10</v>
      </c>
      <c r="S72">
        <v>7</v>
      </c>
      <c r="T72">
        <v>8</v>
      </c>
      <c r="U72" s="9">
        <f t="shared" si="14"/>
        <v>65</v>
      </c>
      <c r="V72" s="3">
        <v>2</v>
      </c>
      <c r="W72" s="3">
        <v>15</v>
      </c>
      <c r="X72">
        <v>1</v>
      </c>
      <c r="Y72" s="5">
        <f t="shared" si="15"/>
        <v>65.78947368421052</v>
      </c>
      <c r="Z72" s="7">
        <f t="shared" si="16"/>
        <v>100</v>
      </c>
      <c r="AA72" s="7">
        <f t="shared" si="17"/>
        <v>62.5</v>
      </c>
      <c r="AB72" s="7">
        <f t="shared" si="18"/>
        <v>55.172413793103445</v>
      </c>
      <c r="AC72" s="7">
        <f t="shared" si="19"/>
        <v>47.826086956521742</v>
      </c>
      <c r="AD72" s="7">
        <f t="shared" si="20"/>
        <v>84</v>
      </c>
    </row>
    <row r="73" spans="1:30" x14ac:dyDescent="0.3">
      <c r="A73">
        <v>72</v>
      </c>
      <c r="B73" s="13">
        <v>1</v>
      </c>
      <c r="C73" s="13">
        <v>2</v>
      </c>
      <c r="D73" s="13">
        <v>0</v>
      </c>
      <c r="E73">
        <v>5</v>
      </c>
      <c r="F73">
        <v>2</v>
      </c>
      <c r="G73">
        <v>2</v>
      </c>
      <c r="H73">
        <v>4</v>
      </c>
      <c r="I73">
        <v>7</v>
      </c>
      <c r="J73">
        <v>2</v>
      </c>
      <c r="K73">
        <v>4</v>
      </c>
      <c r="L73">
        <v>2</v>
      </c>
      <c r="M73">
        <v>2</v>
      </c>
      <c r="N73">
        <v>0</v>
      </c>
      <c r="O73">
        <v>4</v>
      </c>
      <c r="P73">
        <v>4</v>
      </c>
      <c r="Q73">
        <v>3</v>
      </c>
      <c r="R73">
        <v>10</v>
      </c>
      <c r="S73">
        <v>0</v>
      </c>
      <c r="T73">
        <v>4</v>
      </c>
      <c r="U73" s="9">
        <f t="shared" si="14"/>
        <v>55</v>
      </c>
      <c r="V73" s="3">
        <v>1</v>
      </c>
      <c r="W73" s="3">
        <v>11</v>
      </c>
      <c r="X73">
        <v>1</v>
      </c>
      <c r="Y73" s="5">
        <f t="shared" si="15"/>
        <v>42.10526315789474</v>
      </c>
      <c r="Z73" s="7">
        <f t="shared" si="16"/>
        <v>100</v>
      </c>
      <c r="AA73" s="7">
        <f t="shared" si="17"/>
        <v>50</v>
      </c>
      <c r="AB73" s="7">
        <f t="shared" si="18"/>
        <v>44.827586206896555</v>
      </c>
      <c r="AC73" s="7">
        <f t="shared" si="19"/>
        <v>43.478260869565219</v>
      </c>
      <c r="AD73" s="7">
        <f t="shared" si="20"/>
        <v>68</v>
      </c>
    </row>
    <row r="74" spans="1:30" x14ac:dyDescent="0.3">
      <c r="A74">
        <v>73</v>
      </c>
      <c r="B74" s="13">
        <v>1</v>
      </c>
      <c r="C74" s="13">
        <v>2</v>
      </c>
      <c r="D74" s="13">
        <v>0</v>
      </c>
      <c r="E74">
        <v>5</v>
      </c>
      <c r="F74">
        <v>2</v>
      </c>
      <c r="G74">
        <v>2</v>
      </c>
      <c r="H74">
        <v>4</v>
      </c>
      <c r="I74">
        <v>7</v>
      </c>
      <c r="J74">
        <v>2</v>
      </c>
      <c r="K74">
        <v>4</v>
      </c>
      <c r="L74">
        <v>2</v>
      </c>
      <c r="M74">
        <v>2</v>
      </c>
      <c r="N74">
        <v>7</v>
      </c>
      <c r="O74">
        <v>6</v>
      </c>
      <c r="P74">
        <v>12</v>
      </c>
      <c r="Q74">
        <v>3</v>
      </c>
      <c r="R74">
        <v>10</v>
      </c>
      <c r="S74">
        <v>7</v>
      </c>
      <c r="T74">
        <v>8</v>
      </c>
      <c r="U74" s="9">
        <f t="shared" si="14"/>
        <v>83</v>
      </c>
      <c r="V74" s="3">
        <v>2</v>
      </c>
      <c r="W74" s="3">
        <v>14</v>
      </c>
      <c r="X74">
        <v>1</v>
      </c>
      <c r="Y74" s="5">
        <f t="shared" si="15"/>
        <v>63.157894736842103</v>
      </c>
      <c r="Z74" s="7">
        <f t="shared" si="16"/>
        <v>100</v>
      </c>
      <c r="AA74" s="7">
        <f t="shared" si="17"/>
        <v>62.5</v>
      </c>
      <c r="AB74" s="7">
        <f t="shared" si="18"/>
        <v>93.103448275862064</v>
      </c>
      <c r="AC74" s="7">
        <f t="shared" si="19"/>
        <v>78.260869565217391</v>
      </c>
      <c r="AD74" s="7">
        <f t="shared" si="20"/>
        <v>84</v>
      </c>
    </row>
    <row r="75" spans="1:30" x14ac:dyDescent="0.3">
      <c r="A75">
        <v>74</v>
      </c>
      <c r="B75" s="13">
        <v>3</v>
      </c>
      <c r="C75" s="13">
        <v>2</v>
      </c>
      <c r="D75" s="13">
        <v>0</v>
      </c>
      <c r="E75">
        <v>5</v>
      </c>
      <c r="F75">
        <v>2</v>
      </c>
      <c r="G75">
        <v>2</v>
      </c>
      <c r="H75">
        <v>6</v>
      </c>
      <c r="I75">
        <v>0</v>
      </c>
      <c r="J75">
        <v>3</v>
      </c>
      <c r="K75">
        <v>4</v>
      </c>
      <c r="L75">
        <v>2</v>
      </c>
      <c r="M75">
        <v>8</v>
      </c>
      <c r="N75">
        <v>0</v>
      </c>
      <c r="O75">
        <v>2</v>
      </c>
      <c r="P75">
        <v>4</v>
      </c>
      <c r="Q75">
        <v>3</v>
      </c>
      <c r="R75">
        <v>10</v>
      </c>
      <c r="S75">
        <v>7</v>
      </c>
      <c r="T75">
        <v>12</v>
      </c>
      <c r="U75" s="9">
        <f t="shared" si="14"/>
        <v>70</v>
      </c>
      <c r="V75" s="3">
        <v>1</v>
      </c>
      <c r="W75" s="3">
        <v>14</v>
      </c>
      <c r="X75">
        <v>1</v>
      </c>
      <c r="Y75" s="5">
        <f t="shared" si="15"/>
        <v>50</v>
      </c>
      <c r="Z75" s="7">
        <f t="shared" si="16"/>
        <v>100</v>
      </c>
      <c r="AA75" s="7">
        <f t="shared" si="17"/>
        <v>75</v>
      </c>
      <c r="AB75" s="7">
        <f t="shared" si="18"/>
        <v>51.724137931034484</v>
      </c>
      <c r="AC75" s="7">
        <f t="shared" si="19"/>
        <v>47.826086956521742</v>
      </c>
      <c r="AD75" s="7">
        <f t="shared" si="20"/>
        <v>100</v>
      </c>
    </row>
    <row r="76" spans="1:30" x14ac:dyDescent="0.3">
      <c r="A76">
        <v>75</v>
      </c>
      <c r="B76" s="13">
        <v>2</v>
      </c>
      <c r="C76" s="13">
        <v>2</v>
      </c>
      <c r="D76" s="13">
        <v>0</v>
      </c>
      <c r="E76">
        <v>5</v>
      </c>
      <c r="F76">
        <v>2</v>
      </c>
      <c r="G76">
        <v>2</v>
      </c>
      <c r="H76">
        <v>6</v>
      </c>
      <c r="I76">
        <v>0</v>
      </c>
      <c r="J76">
        <v>3</v>
      </c>
      <c r="K76">
        <v>4</v>
      </c>
      <c r="L76">
        <v>2</v>
      </c>
      <c r="M76">
        <v>8</v>
      </c>
      <c r="N76">
        <v>7</v>
      </c>
      <c r="O76">
        <v>6</v>
      </c>
      <c r="P76">
        <v>12</v>
      </c>
      <c r="Q76">
        <v>0</v>
      </c>
      <c r="R76">
        <v>10</v>
      </c>
      <c r="S76">
        <v>7</v>
      </c>
      <c r="T76">
        <v>0</v>
      </c>
      <c r="U76" s="9">
        <f t="shared" si="14"/>
        <v>74</v>
      </c>
      <c r="V76" s="3">
        <v>3</v>
      </c>
      <c r="W76" s="3">
        <v>14</v>
      </c>
      <c r="X76">
        <v>2</v>
      </c>
      <c r="Y76" s="5">
        <f t="shared" si="15"/>
        <v>76.315789473684205</v>
      </c>
      <c r="Z76" s="7">
        <f t="shared" si="16"/>
        <v>100</v>
      </c>
      <c r="AA76" s="7">
        <f t="shared" si="17"/>
        <v>100</v>
      </c>
      <c r="AB76" s="7">
        <f t="shared" si="18"/>
        <v>75.862068965517238</v>
      </c>
      <c r="AC76" s="7">
        <f t="shared" si="19"/>
        <v>82.608695652173907</v>
      </c>
      <c r="AD76" s="7">
        <f t="shared" si="20"/>
        <v>40</v>
      </c>
    </row>
    <row r="77" spans="1:30" x14ac:dyDescent="0.3">
      <c r="A77">
        <v>76</v>
      </c>
      <c r="B77" s="13">
        <v>2</v>
      </c>
      <c r="C77" s="13">
        <v>2</v>
      </c>
      <c r="D77" s="13">
        <v>1</v>
      </c>
      <c r="E77">
        <v>5</v>
      </c>
      <c r="F77">
        <v>2</v>
      </c>
      <c r="G77">
        <v>2</v>
      </c>
      <c r="H77">
        <v>6</v>
      </c>
      <c r="I77">
        <v>0</v>
      </c>
      <c r="J77">
        <v>7</v>
      </c>
      <c r="K77">
        <v>4</v>
      </c>
      <c r="L77">
        <v>2</v>
      </c>
      <c r="M77">
        <v>4</v>
      </c>
      <c r="N77">
        <v>7</v>
      </c>
      <c r="O77">
        <v>6</v>
      </c>
      <c r="P77">
        <v>8</v>
      </c>
      <c r="Q77">
        <v>3</v>
      </c>
      <c r="R77">
        <v>10</v>
      </c>
      <c r="S77">
        <v>7</v>
      </c>
      <c r="T77">
        <v>12</v>
      </c>
      <c r="U77" s="9">
        <f t="shared" si="14"/>
        <v>85</v>
      </c>
      <c r="V77" s="3">
        <v>1</v>
      </c>
      <c r="W77" s="3">
        <v>8</v>
      </c>
      <c r="X77">
        <v>1</v>
      </c>
      <c r="Y77" s="5">
        <f t="shared" si="15"/>
        <v>34.210526315789473</v>
      </c>
      <c r="Z77" s="7">
        <f t="shared" si="16"/>
        <v>100</v>
      </c>
      <c r="AA77" s="7">
        <f t="shared" si="17"/>
        <v>75</v>
      </c>
      <c r="AB77" s="7">
        <f t="shared" si="18"/>
        <v>75.862068965517238</v>
      </c>
      <c r="AC77" s="7">
        <f t="shared" si="19"/>
        <v>82.608695652173907</v>
      </c>
      <c r="AD77" s="7">
        <f t="shared" si="20"/>
        <v>100</v>
      </c>
    </row>
    <row r="78" spans="1:30" x14ac:dyDescent="0.3">
      <c r="A78">
        <v>77</v>
      </c>
      <c r="B78" s="13">
        <v>3</v>
      </c>
      <c r="C78" s="13">
        <v>2</v>
      </c>
      <c r="D78" s="13">
        <v>1</v>
      </c>
      <c r="E78">
        <v>5</v>
      </c>
      <c r="F78">
        <v>2</v>
      </c>
      <c r="G78">
        <v>2</v>
      </c>
      <c r="H78">
        <v>6</v>
      </c>
      <c r="I78">
        <v>7</v>
      </c>
      <c r="J78">
        <v>2</v>
      </c>
      <c r="K78">
        <v>4</v>
      </c>
      <c r="L78">
        <v>2</v>
      </c>
      <c r="M78">
        <v>8</v>
      </c>
      <c r="N78">
        <v>7</v>
      </c>
      <c r="O78">
        <v>4</v>
      </c>
      <c r="P78">
        <v>8</v>
      </c>
      <c r="Q78">
        <v>3</v>
      </c>
      <c r="R78">
        <v>10</v>
      </c>
      <c r="S78">
        <v>7</v>
      </c>
      <c r="T78">
        <v>4</v>
      </c>
      <c r="U78" s="9">
        <f t="shared" si="14"/>
        <v>81</v>
      </c>
      <c r="V78" s="3">
        <v>3</v>
      </c>
      <c r="W78" s="3">
        <v>14</v>
      </c>
      <c r="X78">
        <v>2</v>
      </c>
      <c r="Y78" s="5">
        <f t="shared" si="15"/>
        <v>76.315789473684205</v>
      </c>
      <c r="Z78" s="7">
        <f t="shared" si="16"/>
        <v>100</v>
      </c>
      <c r="AA78" s="7">
        <f t="shared" si="17"/>
        <v>87.5</v>
      </c>
      <c r="AB78" s="7">
        <f t="shared" si="18"/>
        <v>100</v>
      </c>
      <c r="AC78" s="7">
        <f t="shared" si="19"/>
        <v>60.869565217391305</v>
      </c>
      <c r="AD78" s="7">
        <f t="shared" si="20"/>
        <v>68</v>
      </c>
    </row>
    <row r="79" spans="1:30" x14ac:dyDescent="0.3">
      <c r="A79">
        <v>78</v>
      </c>
      <c r="B79" s="13">
        <v>1</v>
      </c>
      <c r="C79" s="13">
        <v>2</v>
      </c>
      <c r="D79" s="13">
        <v>0</v>
      </c>
      <c r="E79">
        <v>5</v>
      </c>
      <c r="F79">
        <v>2</v>
      </c>
      <c r="G79">
        <v>2</v>
      </c>
      <c r="H79">
        <v>4</v>
      </c>
      <c r="I79">
        <v>7</v>
      </c>
      <c r="J79">
        <v>1</v>
      </c>
      <c r="K79">
        <v>4</v>
      </c>
      <c r="L79">
        <v>2</v>
      </c>
      <c r="M79">
        <v>8</v>
      </c>
      <c r="N79">
        <v>0</v>
      </c>
      <c r="O79">
        <v>4</v>
      </c>
      <c r="P79">
        <v>4</v>
      </c>
      <c r="Q79">
        <v>3</v>
      </c>
      <c r="R79">
        <v>10</v>
      </c>
      <c r="S79">
        <v>0</v>
      </c>
      <c r="T79">
        <v>8</v>
      </c>
      <c r="U79" s="9">
        <f t="shared" si="14"/>
        <v>64</v>
      </c>
      <c r="V79" s="3">
        <v>2</v>
      </c>
      <c r="W79" s="3">
        <v>9</v>
      </c>
      <c r="X79">
        <v>1</v>
      </c>
      <c r="Y79" s="5">
        <f t="shared" si="15"/>
        <v>50</v>
      </c>
      <c r="Z79" s="7">
        <f t="shared" si="16"/>
        <v>100</v>
      </c>
      <c r="AA79" s="7">
        <f t="shared" si="17"/>
        <v>87.5</v>
      </c>
      <c r="AB79" s="7">
        <f t="shared" si="18"/>
        <v>44.827586206896555</v>
      </c>
      <c r="AC79" s="7">
        <f t="shared" si="19"/>
        <v>39.130434782608695</v>
      </c>
      <c r="AD79" s="7">
        <f t="shared" si="20"/>
        <v>84</v>
      </c>
    </row>
    <row r="80" spans="1:30" x14ac:dyDescent="0.3">
      <c r="A80">
        <v>79</v>
      </c>
      <c r="B80" s="13">
        <v>3</v>
      </c>
      <c r="C80" s="13">
        <v>2</v>
      </c>
      <c r="D80" s="13">
        <v>1</v>
      </c>
      <c r="E80">
        <v>5</v>
      </c>
      <c r="F80">
        <v>2</v>
      </c>
      <c r="G80">
        <v>2</v>
      </c>
      <c r="H80">
        <v>4</v>
      </c>
      <c r="I80">
        <v>7</v>
      </c>
      <c r="J80">
        <v>3</v>
      </c>
      <c r="K80">
        <v>4</v>
      </c>
      <c r="L80">
        <v>2</v>
      </c>
      <c r="M80">
        <v>2</v>
      </c>
      <c r="N80">
        <v>7</v>
      </c>
      <c r="O80">
        <v>2</v>
      </c>
      <c r="P80">
        <v>8</v>
      </c>
      <c r="Q80">
        <v>3</v>
      </c>
      <c r="R80">
        <v>10</v>
      </c>
      <c r="S80">
        <v>7</v>
      </c>
      <c r="T80">
        <v>12</v>
      </c>
      <c r="U80" s="9">
        <f t="shared" si="14"/>
        <v>80</v>
      </c>
      <c r="V80" s="3">
        <v>2</v>
      </c>
      <c r="W80" s="3">
        <v>9</v>
      </c>
      <c r="X80">
        <v>1</v>
      </c>
      <c r="Y80" s="5">
        <f t="shared" si="15"/>
        <v>50</v>
      </c>
      <c r="Z80" s="7">
        <f t="shared" si="16"/>
        <v>100</v>
      </c>
      <c r="AA80" s="7">
        <f t="shared" si="17"/>
        <v>37.5</v>
      </c>
      <c r="AB80" s="7">
        <f t="shared" si="18"/>
        <v>93.103448275862064</v>
      </c>
      <c r="AC80" s="7">
        <f t="shared" si="19"/>
        <v>65.217391304347828</v>
      </c>
      <c r="AD80" s="7">
        <f t="shared" si="20"/>
        <v>100</v>
      </c>
    </row>
    <row r="81" spans="1:30" x14ac:dyDescent="0.3">
      <c r="A81">
        <v>80</v>
      </c>
      <c r="B81" s="13">
        <v>0</v>
      </c>
      <c r="C81" s="13">
        <v>2</v>
      </c>
      <c r="D81" s="13">
        <v>0</v>
      </c>
      <c r="E81">
        <v>5</v>
      </c>
      <c r="F81">
        <v>2</v>
      </c>
      <c r="G81">
        <v>2</v>
      </c>
      <c r="H81">
        <v>6</v>
      </c>
      <c r="I81">
        <v>7</v>
      </c>
      <c r="J81">
        <v>0</v>
      </c>
      <c r="K81">
        <v>4</v>
      </c>
      <c r="L81">
        <v>2</v>
      </c>
      <c r="M81">
        <v>4</v>
      </c>
      <c r="N81">
        <v>7</v>
      </c>
      <c r="O81">
        <v>6</v>
      </c>
      <c r="P81">
        <v>8</v>
      </c>
      <c r="Q81">
        <v>3</v>
      </c>
      <c r="R81">
        <v>5</v>
      </c>
      <c r="S81">
        <v>7</v>
      </c>
      <c r="T81">
        <v>12</v>
      </c>
      <c r="U81" s="9">
        <f t="shared" si="14"/>
        <v>80</v>
      </c>
      <c r="V81" s="3">
        <v>2</v>
      </c>
      <c r="W81" s="3">
        <v>9</v>
      </c>
      <c r="X81">
        <v>1</v>
      </c>
      <c r="Y81" s="5">
        <f t="shared" si="15"/>
        <v>50</v>
      </c>
      <c r="Z81" s="7">
        <f t="shared" si="16"/>
        <v>100</v>
      </c>
      <c r="AA81" s="7">
        <f t="shared" si="17"/>
        <v>75</v>
      </c>
      <c r="AB81" s="7">
        <f t="shared" si="18"/>
        <v>100</v>
      </c>
      <c r="AC81" s="7">
        <f t="shared" si="19"/>
        <v>52.173913043478258</v>
      </c>
      <c r="AD81" s="7">
        <f t="shared" si="20"/>
        <v>80</v>
      </c>
    </row>
    <row r="82" spans="1:30" x14ac:dyDescent="0.3">
      <c r="A82">
        <v>81</v>
      </c>
      <c r="B82" s="13">
        <v>2</v>
      </c>
      <c r="C82" s="13">
        <v>1</v>
      </c>
      <c r="D82" s="13">
        <v>0</v>
      </c>
      <c r="E82">
        <v>5</v>
      </c>
      <c r="F82">
        <v>2</v>
      </c>
      <c r="G82">
        <v>2</v>
      </c>
      <c r="H82">
        <v>6</v>
      </c>
      <c r="I82">
        <v>7</v>
      </c>
      <c r="J82">
        <v>1</v>
      </c>
      <c r="K82">
        <v>4</v>
      </c>
      <c r="L82">
        <v>2</v>
      </c>
      <c r="M82">
        <v>8</v>
      </c>
      <c r="N82">
        <v>7</v>
      </c>
      <c r="O82">
        <v>6</v>
      </c>
      <c r="P82">
        <v>4</v>
      </c>
      <c r="Q82">
        <v>3</v>
      </c>
      <c r="R82">
        <v>10</v>
      </c>
      <c r="S82">
        <v>0</v>
      </c>
      <c r="T82">
        <v>12</v>
      </c>
      <c r="U82" s="9">
        <f t="shared" si="14"/>
        <v>79</v>
      </c>
      <c r="V82" s="3">
        <v>2</v>
      </c>
      <c r="W82" s="3">
        <v>11</v>
      </c>
      <c r="X82">
        <v>2</v>
      </c>
      <c r="Y82" s="5">
        <f t="shared" si="15"/>
        <v>55.263157894736842</v>
      </c>
      <c r="Z82" s="7">
        <f t="shared" si="16"/>
        <v>100</v>
      </c>
      <c r="AA82" s="7">
        <f t="shared" si="17"/>
        <v>100</v>
      </c>
      <c r="AB82" s="7">
        <f t="shared" si="18"/>
        <v>75.862068965517238</v>
      </c>
      <c r="AC82" s="7">
        <f t="shared" si="19"/>
        <v>39.130434782608695</v>
      </c>
      <c r="AD82" s="7">
        <f t="shared" si="20"/>
        <v>100</v>
      </c>
    </row>
    <row r="83" spans="1:30" x14ac:dyDescent="0.3">
      <c r="A83">
        <v>82</v>
      </c>
      <c r="B83" s="13">
        <v>0</v>
      </c>
      <c r="C83" s="13">
        <v>2</v>
      </c>
      <c r="D83" s="13">
        <v>0</v>
      </c>
      <c r="E83">
        <v>5</v>
      </c>
      <c r="F83">
        <v>2</v>
      </c>
      <c r="G83">
        <v>0</v>
      </c>
      <c r="H83">
        <v>0</v>
      </c>
      <c r="I83">
        <v>0</v>
      </c>
      <c r="J83">
        <v>2</v>
      </c>
      <c r="K83">
        <v>4</v>
      </c>
      <c r="L83">
        <v>2</v>
      </c>
      <c r="M83">
        <v>8</v>
      </c>
      <c r="N83">
        <v>7</v>
      </c>
      <c r="O83">
        <v>6</v>
      </c>
      <c r="P83">
        <v>12</v>
      </c>
      <c r="Q83">
        <v>3</v>
      </c>
      <c r="R83">
        <v>10</v>
      </c>
      <c r="S83">
        <v>0</v>
      </c>
      <c r="T83">
        <v>4</v>
      </c>
      <c r="U83" s="9">
        <f t="shared" si="14"/>
        <v>65</v>
      </c>
      <c r="V83" s="3">
        <v>2</v>
      </c>
      <c r="W83" s="3">
        <v>9</v>
      </c>
      <c r="X83">
        <v>1</v>
      </c>
      <c r="Y83" s="5">
        <f t="shared" si="15"/>
        <v>50</v>
      </c>
      <c r="Z83" s="7">
        <f t="shared" si="16"/>
        <v>100</v>
      </c>
      <c r="AA83" s="7">
        <f t="shared" si="17"/>
        <v>100</v>
      </c>
      <c r="AB83" s="7">
        <f t="shared" si="18"/>
        <v>24.137931034482758</v>
      </c>
      <c r="AC83" s="7">
        <f t="shared" si="19"/>
        <v>78.260869565217391</v>
      </c>
      <c r="AD83" s="7">
        <f t="shared" si="20"/>
        <v>68</v>
      </c>
    </row>
    <row r="84" spans="1:30" x14ac:dyDescent="0.3">
      <c r="A84">
        <v>83</v>
      </c>
      <c r="B84" s="13">
        <v>3</v>
      </c>
      <c r="C84" s="13">
        <v>2</v>
      </c>
      <c r="D84" s="13">
        <v>1</v>
      </c>
      <c r="E84">
        <v>5</v>
      </c>
      <c r="F84">
        <v>2</v>
      </c>
      <c r="G84">
        <v>2</v>
      </c>
      <c r="H84">
        <v>4</v>
      </c>
      <c r="I84">
        <v>0</v>
      </c>
      <c r="J84">
        <v>2</v>
      </c>
      <c r="K84">
        <v>4</v>
      </c>
      <c r="L84">
        <v>2</v>
      </c>
      <c r="M84">
        <v>2</v>
      </c>
      <c r="N84">
        <v>0</v>
      </c>
      <c r="O84">
        <v>6</v>
      </c>
      <c r="P84">
        <v>12</v>
      </c>
      <c r="Q84">
        <v>3</v>
      </c>
      <c r="R84">
        <v>10</v>
      </c>
      <c r="S84">
        <v>7</v>
      </c>
      <c r="T84">
        <v>8</v>
      </c>
      <c r="U84" s="9">
        <f t="shared" si="14"/>
        <v>69</v>
      </c>
      <c r="V84" s="3">
        <v>1</v>
      </c>
      <c r="W84" s="3">
        <v>12</v>
      </c>
      <c r="X84">
        <v>1</v>
      </c>
      <c r="Y84" s="5">
        <f t="shared" si="15"/>
        <v>44.736842105263158</v>
      </c>
      <c r="Z84" s="7">
        <f t="shared" si="16"/>
        <v>100</v>
      </c>
      <c r="AA84" s="7">
        <f t="shared" si="17"/>
        <v>62.5</v>
      </c>
      <c r="AB84" s="7">
        <f t="shared" si="18"/>
        <v>44.827586206896555</v>
      </c>
      <c r="AC84" s="7">
        <f t="shared" si="19"/>
        <v>78.260869565217391</v>
      </c>
      <c r="AD84" s="7">
        <f t="shared" si="20"/>
        <v>84</v>
      </c>
    </row>
    <row r="85" spans="1:30" x14ac:dyDescent="0.3">
      <c r="A85">
        <v>84</v>
      </c>
      <c r="B85" s="13">
        <v>2</v>
      </c>
      <c r="C85" s="13">
        <v>2</v>
      </c>
      <c r="D85" s="13">
        <v>0</v>
      </c>
      <c r="E85">
        <v>5</v>
      </c>
      <c r="F85">
        <v>2</v>
      </c>
      <c r="G85">
        <v>2</v>
      </c>
      <c r="H85">
        <v>2</v>
      </c>
      <c r="I85">
        <v>0</v>
      </c>
      <c r="J85">
        <v>3</v>
      </c>
      <c r="K85">
        <v>4</v>
      </c>
      <c r="L85">
        <v>2</v>
      </c>
      <c r="M85">
        <v>2</v>
      </c>
      <c r="N85">
        <v>0</v>
      </c>
      <c r="O85">
        <v>6</v>
      </c>
      <c r="P85">
        <v>8</v>
      </c>
      <c r="Q85">
        <v>3</v>
      </c>
      <c r="R85">
        <v>5</v>
      </c>
      <c r="S85">
        <v>0</v>
      </c>
      <c r="T85">
        <v>8</v>
      </c>
      <c r="U85" s="9">
        <f t="shared" si="14"/>
        <v>52</v>
      </c>
      <c r="V85" s="3">
        <v>2</v>
      </c>
      <c r="W85" s="3">
        <v>9</v>
      </c>
      <c r="X85">
        <v>1</v>
      </c>
      <c r="Y85" s="5">
        <f t="shared" si="15"/>
        <v>50</v>
      </c>
      <c r="Z85" s="7">
        <f t="shared" si="16"/>
        <v>100</v>
      </c>
      <c r="AA85" s="7">
        <f t="shared" si="17"/>
        <v>62.5</v>
      </c>
      <c r="AB85" s="7">
        <f t="shared" si="18"/>
        <v>13.793103448275861</v>
      </c>
      <c r="AC85" s="7">
        <f t="shared" si="19"/>
        <v>65.217391304347828</v>
      </c>
      <c r="AD85" s="7">
        <f t="shared" si="20"/>
        <v>64</v>
      </c>
    </row>
    <row r="86" spans="1:30" x14ac:dyDescent="0.3">
      <c r="A86">
        <v>85</v>
      </c>
      <c r="B86" s="13">
        <v>1</v>
      </c>
      <c r="C86" s="13">
        <v>2</v>
      </c>
      <c r="D86" s="13">
        <v>0</v>
      </c>
      <c r="E86">
        <v>5</v>
      </c>
      <c r="F86">
        <v>2</v>
      </c>
      <c r="G86">
        <v>2</v>
      </c>
      <c r="H86">
        <v>6</v>
      </c>
      <c r="I86">
        <v>0</v>
      </c>
      <c r="J86">
        <v>2</v>
      </c>
      <c r="K86">
        <v>4</v>
      </c>
      <c r="L86">
        <v>2</v>
      </c>
      <c r="M86">
        <v>2</v>
      </c>
      <c r="N86">
        <v>0</v>
      </c>
      <c r="O86">
        <v>6</v>
      </c>
      <c r="P86">
        <v>8</v>
      </c>
      <c r="Q86">
        <v>3</v>
      </c>
      <c r="R86">
        <v>10</v>
      </c>
      <c r="S86">
        <v>7</v>
      </c>
      <c r="T86">
        <v>8</v>
      </c>
      <c r="U86" s="9">
        <f t="shared" si="14"/>
        <v>67</v>
      </c>
      <c r="V86" s="3">
        <v>2</v>
      </c>
      <c r="W86" s="3">
        <v>13</v>
      </c>
      <c r="X86">
        <v>1</v>
      </c>
      <c r="Y86" s="5">
        <f t="shared" si="15"/>
        <v>60.526315789473685</v>
      </c>
      <c r="Z86" s="7">
        <f t="shared" si="16"/>
        <v>100</v>
      </c>
      <c r="AA86" s="7">
        <f t="shared" si="17"/>
        <v>62.5</v>
      </c>
      <c r="AB86" s="7">
        <f t="shared" si="18"/>
        <v>51.724137931034484</v>
      </c>
      <c r="AC86" s="7">
        <f t="shared" si="19"/>
        <v>60.869565217391305</v>
      </c>
      <c r="AD86" s="7">
        <f t="shared" si="20"/>
        <v>84</v>
      </c>
    </row>
    <row r="87" spans="1:30" x14ac:dyDescent="0.3">
      <c r="A87">
        <v>86</v>
      </c>
      <c r="B87" s="13">
        <v>0</v>
      </c>
      <c r="C87" s="13">
        <v>2</v>
      </c>
      <c r="D87" s="13">
        <v>0</v>
      </c>
      <c r="E87">
        <v>5</v>
      </c>
      <c r="F87">
        <v>2</v>
      </c>
      <c r="G87">
        <v>2</v>
      </c>
      <c r="H87">
        <v>6</v>
      </c>
      <c r="I87">
        <v>7</v>
      </c>
      <c r="J87">
        <v>3</v>
      </c>
      <c r="K87">
        <v>4</v>
      </c>
      <c r="L87">
        <v>2</v>
      </c>
      <c r="M87">
        <v>2</v>
      </c>
      <c r="N87">
        <v>0</v>
      </c>
      <c r="O87">
        <v>6</v>
      </c>
      <c r="P87">
        <v>8</v>
      </c>
      <c r="Q87">
        <v>3</v>
      </c>
      <c r="R87">
        <v>10</v>
      </c>
      <c r="S87">
        <v>0</v>
      </c>
      <c r="T87">
        <v>4</v>
      </c>
      <c r="U87" s="9">
        <f t="shared" si="14"/>
        <v>64</v>
      </c>
      <c r="V87" s="3">
        <v>2</v>
      </c>
      <c r="W87" s="3">
        <v>9</v>
      </c>
      <c r="X87">
        <v>1</v>
      </c>
      <c r="Y87" s="5">
        <f t="shared" si="15"/>
        <v>50</v>
      </c>
      <c r="Z87" s="7">
        <f t="shared" si="16"/>
        <v>100</v>
      </c>
      <c r="AA87" s="7">
        <f t="shared" si="17"/>
        <v>62.5</v>
      </c>
      <c r="AB87" s="7">
        <f t="shared" si="18"/>
        <v>51.724137931034484</v>
      </c>
      <c r="AC87" s="7">
        <f t="shared" si="19"/>
        <v>65.217391304347828</v>
      </c>
      <c r="AD87" s="7">
        <f t="shared" si="20"/>
        <v>68</v>
      </c>
    </row>
    <row r="88" spans="1:30" x14ac:dyDescent="0.3">
      <c r="A88">
        <v>87</v>
      </c>
      <c r="B88" s="13">
        <v>2</v>
      </c>
      <c r="C88" s="13">
        <v>2</v>
      </c>
      <c r="D88" s="13">
        <v>0</v>
      </c>
      <c r="E88">
        <v>5</v>
      </c>
      <c r="F88">
        <v>2</v>
      </c>
      <c r="G88">
        <v>2</v>
      </c>
      <c r="H88">
        <v>6</v>
      </c>
      <c r="I88">
        <v>7</v>
      </c>
      <c r="J88">
        <v>2</v>
      </c>
      <c r="K88">
        <v>4</v>
      </c>
      <c r="L88">
        <v>2</v>
      </c>
      <c r="M88">
        <v>4</v>
      </c>
      <c r="N88">
        <v>7</v>
      </c>
      <c r="O88">
        <v>6</v>
      </c>
      <c r="P88">
        <v>12</v>
      </c>
      <c r="Q88">
        <v>3</v>
      </c>
      <c r="R88">
        <v>10</v>
      </c>
      <c r="S88">
        <v>7</v>
      </c>
      <c r="T88">
        <v>12</v>
      </c>
      <c r="U88" s="9">
        <f t="shared" si="14"/>
        <v>91</v>
      </c>
      <c r="V88" s="3">
        <v>2</v>
      </c>
      <c r="W88" s="3">
        <v>12</v>
      </c>
      <c r="X88">
        <v>1</v>
      </c>
      <c r="Y88" s="5">
        <f t="shared" si="15"/>
        <v>57.89473684210526</v>
      </c>
      <c r="Z88" s="7">
        <f t="shared" si="16"/>
        <v>100</v>
      </c>
      <c r="AA88" s="7">
        <f t="shared" si="17"/>
        <v>75</v>
      </c>
      <c r="AB88" s="7">
        <f t="shared" si="18"/>
        <v>100</v>
      </c>
      <c r="AC88" s="7">
        <f t="shared" si="19"/>
        <v>78.260869565217391</v>
      </c>
      <c r="AD88" s="7">
        <f t="shared" si="20"/>
        <v>100</v>
      </c>
    </row>
    <row r="89" spans="1:30" x14ac:dyDescent="0.3">
      <c r="A89">
        <v>88</v>
      </c>
      <c r="B89" s="13">
        <v>1</v>
      </c>
      <c r="C89" s="13">
        <v>1</v>
      </c>
      <c r="D89" s="13">
        <v>0</v>
      </c>
      <c r="E89">
        <v>5</v>
      </c>
      <c r="F89">
        <v>2</v>
      </c>
      <c r="G89">
        <v>2</v>
      </c>
      <c r="H89">
        <v>6</v>
      </c>
      <c r="I89">
        <v>7</v>
      </c>
      <c r="J89">
        <v>2</v>
      </c>
      <c r="K89">
        <v>4</v>
      </c>
      <c r="L89">
        <v>2</v>
      </c>
      <c r="M89">
        <v>2</v>
      </c>
      <c r="N89">
        <v>7</v>
      </c>
      <c r="O89">
        <v>6</v>
      </c>
      <c r="P89">
        <v>12</v>
      </c>
      <c r="Q89">
        <v>3</v>
      </c>
      <c r="R89">
        <v>10</v>
      </c>
      <c r="S89">
        <v>7</v>
      </c>
      <c r="T89">
        <v>12</v>
      </c>
      <c r="U89" s="9">
        <f t="shared" si="14"/>
        <v>89</v>
      </c>
      <c r="V89" s="3">
        <v>3</v>
      </c>
      <c r="W89" s="3">
        <v>17</v>
      </c>
      <c r="X89">
        <v>2</v>
      </c>
      <c r="Y89" s="5">
        <f t="shared" si="15"/>
        <v>84.21052631578948</v>
      </c>
      <c r="Z89" s="7">
        <f t="shared" si="16"/>
        <v>100</v>
      </c>
      <c r="AA89" s="7">
        <f t="shared" si="17"/>
        <v>62.5</v>
      </c>
      <c r="AB89" s="7">
        <f t="shared" si="18"/>
        <v>100</v>
      </c>
      <c r="AC89" s="7">
        <f t="shared" si="19"/>
        <v>78.260869565217391</v>
      </c>
      <c r="AD89" s="7">
        <f t="shared" si="20"/>
        <v>100</v>
      </c>
    </row>
    <row r="90" spans="1:30" x14ac:dyDescent="0.3">
      <c r="A90">
        <v>89</v>
      </c>
      <c r="B90" s="13">
        <v>1</v>
      </c>
      <c r="C90" s="13">
        <v>2</v>
      </c>
      <c r="D90" s="13">
        <v>1</v>
      </c>
      <c r="E90">
        <v>5</v>
      </c>
      <c r="F90">
        <v>2</v>
      </c>
      <c r="G90">
        <v>2</v>
      </c>
      <c r="H90">
        <v>4</v>
      </c>
      <c r="I90">
        <v>7</v>
      </c>
      <c r="J90">
        <v>2</v>
      </c>
      <c r="K90">
        <v>4</v>
      </c>
      <c r="L90">
        <v>2</v>
      </c>
      <c r="M90">
        <v>2</v>
      </c>
      <c r="N90">
        <v>7</v>
      </c>
      <c r="O90">
        <v>6</v>
      </c>
      <c r="P90">
        <v>12</v>
      </c>
      <c r="Q90">
        <v>3</v>
      </c>
      <c r="R90">
        <v>10</v>
      </c>
      <c r="S90">
        <v>0</v>
      </c>
      <c r="T90">
        <v>8</v>
      </c>
      <c r="U90" s="9">
        <f t="shared" si="14"/>
        <v>76</v>
      </c>
      <c r="V90" s="3">
        <v>2</v>
      </c>
      <c r="W90" s="3">
        <v>16</v>
      </c>
      <c r="X90">
        <v>2</v>
      </c>
      <c r="Y90" s="5">
        <f t="shared" si="15"/>
        <v>68.421052631578945</v>
      </c>
      <c r="Z90" s="7">
        <f t="shared" si="16"/>
        <v>100</v>
      </c>
      <c r="AA90" s="7">
        <f t="shared" si="17"/>
        <v>62.5</v>
      </c>
      <c r="AB90" s="7">
        <f t="shared" si="18"/>
        <v>68.965517241379317</v>
      </c>
      <c r="AC90" s="7">
        <f t="shared" si="19"/>
        <v>78.260869565217391</v>
      </c>
      <c r="AD90" s="7">
        <f t="shared" si="20"/>
        <v>84</v>
      </c>
    </row>
    <row r="91" spans="1:30" x14ac:dyDescent="0.3">
      <c r="A91">
        <v>90</v>
      </c>
      <c r="B91" s="13">
        <v>3</v>
      </c>
      <c r="C91" s="13">
        <v>2</v>
      </c>
      <c r="D91" s="13">
        <v>0</v>
      </c>
      <c r="E91">
        <v>5</v>
      </c>
      <c r="F91">
        <v>2</v>
      </c>
      <c r="G91">
        <v>2</v>
      </c>
      <c r="H91">
        <v>6</v>
      </c>
      <c r="I91">
        <v>7</v>
      </c>
      <c r="J91">
        <v>0</v>
      </c>
      <c r="K91">
        <v>4</v>
      </c>
      <c r="L91">
        <v>2</v>
      </c>
      <c r="M91">
        <v>2</v>
      </c>
      <c r="N91">
        <v>0</v>
      </c>
      <c r="O91">
        <v>6</v>
      </c>
      <c r="P91">
        <v>8</v>
      </c>
      <c r="Q91">
        <v>3</v>
      </c>
      <c r="R91">
        <v>10</v>
      </c>
      <c r="S91">
        <v>0</v>
      </c>
      <c r="T91">
        <v>8</v>
      </c>
      <c r="U91" s="9">
        <f t="shared" si="14"/>
        <v>65</v>
      </c>
      <c r="V91" s="3">
        <v>2</v>
      </c>
      <c r="W91" s="3">
        <v>15</v>
      </c>
      <c r="X91">
        <v>2</v>
      </c>
      <c r="Y91" s="5">
        <f t="shared" si="15"/>
        <v>65.78947368421052</v>
      </c>
      <c r="Z91" s="7">
        <f t="shared" si="16"/>
        <v>100</v>
      </c>
      <c r="AA91" s="7">
        <f t="shared" si="17"/>
        <v>62.5</v>
      </c>
      <c r="AB91" s="7">
        <f t="shared" si="18"/>
        <v>51.724137931034484</v>
      </c>
      <c r="AC91" s="7">
        <f t="shared" si="19"/>
        <v>52.173913043478258</v>
      </c>
      <c r="AD91" s="7">
        <f t="shared" si="20"/>
        <v>84</v>
      </c>
    </row>
    <row r="92" spans="1:30" x14ac:dyDescent="0.3">
      <c r="A92">
        <v>91</v>
      </c>
      <c r="B92" s="13">
        <v>1</v>
      </c>
      <c r="C92" s="13">
        <v>2</v>
      </c>
      <c r="D92" s="13">
        <v>0</v>
      </c>
      <c r="E92">
        <v>5</v>
      </c>
      <c r="F92">
        <v>2</v>
      </c>
      <c r="G92">
        <v>2</v>
      </c>
      <c r="H92">
        <v>4</v>
      </c>
      <c r="I92">
        <v>7</v>
      </c>
      <c r="J92">
        <v>4</v>
      </c>
      <c r="K92">
        <v>4</v>
      </c>
      <c r="L92">
        <v>2</v>
      </c>
      <c r="M92">
        <v>2</v>
      </c>
      <c r="N92">
        <v>7</v>
      </c>
      <c r="O92">
        <v>2</v>
      </c>
      <c r="P92">
        <v>8</v>
      </c>
      <c r="Q92">
        <v>3</v>
      </c>
      <c r="R92">
        <v>10</v>
      </c>
      <c r="S92">
        <v>7</v>
      </c>
      <c r="T92">
        <v>12</v>
      </c>
      <c r="U92" s="9">
        <f t="shared" si="14"/>
        <v>81</v>
      </c>
      <c r="V92" s="3">
        <v>2</v>
      </c>
      <c r="W92" s="3">
        <v>12</v>
      </c>
      <c r="X92">
        <v>2</v>
      </c>
      <c r="Y92" s="5">
        <f t="shared" si="15"/>
        <v>57.89473684210526</v>
      </c>
      <c r="Z92" s="7">
        <f t="shared" si="16"/>
        <v>100</v>
      </c>
      <c r="AA92" s="7">
        <f t="shared" si="17"/>
        <v>37.5</v>
      </c>
      <c r="AB92" s="7">
        <f t="shared" si="18"/>
        <v>93.103448275862064</v>
      </c>
      <c r="AC92" s="7">
        <f t="shared" si="19"/>
        <v>69.565217391304344</v>
      </c>
      <c r="AD92" s="7">
        <f t="shared" si="20"/>
        <v>100</v>
      </c>
    </row>
    <row r="93" spans="1:30" x14ac:dyDescent="0.3">
      <c r="A93">
        <v>92</v>
      </c>
      <c r="B93" s="13">
        <v>0</v>
      </c>
      <c r="C93" s="13">
        <v>2</v>
      </c>
      <c r="D93" s="13">
        <v>0</v>
      </c>
      <c r="E93">
        <v>5</v>
      </c>
      <c r="F93">
        <v>2</v>
      </c>
      <c r="G93">
        <v>2</v>
      </c>
      <c r="H93">
        <v>6</v>
      </c>
      <c r="I93">
        <v>7</v>
      </c>
      <c r="J93">
        <v>1</v>
      </c>
      <c r="K93">
        <v>4</v>
      </c>
      <c r="L93">
        <v>2</v>
      </c>
      <c r="M93">
        <v>2</v>
      </c>
      <c r="N93">
        <v>7</v>
      </c>
      <c r="O93">
        <v>6</v>
      </c>
      <c r="P93">
        <v>8</v>
      </c>
      <c r="Q93">
        <v>3</v>
      </c>
      <c r="R93">
        <v>5</v>
      </c>
      <c r="S93">
        <v>7</v>
      </c>
      <c r="T93">
        <v>12</v>
      </c>
      <c r="U93" s="9">
        <f t="shared" si="14"/>
        <v>79</v>
      </c>
      <c r="V93" s="3">
        <v>3</v>
      </c>
      <c r="W93" s="3">
        <v>18</v>
      </c>
      <c r="X93">
        <v>2</v>
      </c>
      <c r="Y93" s="5">
        <f t="shared" si="15"/>
        <v>86.84210526315789</v>
      </c>
      <c r="Z93" s="7">
        <f t="shared" si="16"/>
        <v>100</v>
      </c>
      <c r="AA93" s="7">
        <f t="shared" si="17"/>
        <v>62.5</v>
      </c>
      <c r="AB93" s="7">
        <f t="shared" si="18"/>
        <v>100</v>
      </c>
      <c r="AC93" s="7">
        <f t="shared" si="19"/>
        <v>56.521739130434781</v>
      </c>
      <c r="AD93" s="7">
        <f t="shared" si="20"/>
        <v>80</v>
      </c>
    </row>
    <row r="94" spans="1:30" x14ac:dyDescent="0.3">
      <c r="A94">
        <v>93</v>
      </c>
      <c r="B94" s="13">
        <v>0</v>
      </c>
      <c r="C94" s="13">
        <v>2</v>
      </c>
      <c r="D94" s="13">
        <v>0</v>
      </c>
      <c r="E94">
        <v>5</v>
      </c>
      <c r="F94">
        <v>2</v>
      </c>
      <c r="G94">
        <v>2</v>
      </c>
      <c r="H94">
        <v>2</v>
      </c>
      <c r="I94">
        <v>7</v>
      </c>
      <c r="J94">
        <v>3</v>
      </c>
      <c r="K94">
        <v>4</v>
      </c>
      <c r="L94">
        <v>2</v>
      </c>
      <c r="M94">
        <v>2</v>
      </c>
      <c r="N94">
        <v>7</v>
      </c>
      <c r="O94">
        <v>6</v>
      </c>
      <c r="P94">
        <v>12</v>
      </c>
      <c r="Q94">
        <v>3</v>
      </c>
      <c r="R94">
        <v>5</v>
      </c>
      <c r="S94">
        <v>7</v>
      </c>
      <c r="T94">
        <v>4</v>
      </c>
      <c r="U94" s="9">
        <f t="shared" si="14"/>
        <v>73</v>
      </c>
      <c r="V94" s="3">
        <v>3</v>
      </c>
      <c r="W94" s="3">
        <v>16</v>
      </c>
      <c r="X94">
        <v>2</v>
      </c>
      <c r="Y94" s="5">
        <f t="shared" si="15"/>
        <v>81.578947368421055</v>
      </c>
      <c r="Z94" s="7">
        <f t="shared" si="16"/>
        <v>100</v>
      </c>
      <c r="AA94" s="7">
        <f t="shared" si="17"/>
        <v>62.5</v>
      </c>
      <c r="AB94" s="7">
        <f t="shared" si="18"/>
        <v>86.206896551724142</v>
      </c>
      <c r="AC94" s="7">
        <f t="shared" si="19"/>
        <v>82.608695652173907</v>
      </c>
      <c r="AD94" s="7">
        <f t="shared" si="20"/>
        <v>48</v>
      </c>
    </row>
    <row r="95" spans="1:30" x14ac:dyDescent="0.3">
      <c r="A95">
        <v>94</v>
      </c>
      <c r="B95" s="13">
        <v>3</v>
      </c>
      <c r="C95" s="13">
        <v>2</v>
      </c>
      <c r="D95" s="13">
        <v>0</v>
      </c>
      <c r="E95">
        <v>5</v>
      </c>
      <c r="F95">
        <v>2</v>
      </c>
      <c r="G95">
        <v>2</v>
      </c>
      <c r="H95">
        <v>2</v>
      </c>
      <c r="I95">
        <v>0</v>
      </c>
      <c r="J95">
        <v>2</v>
      </c>
      <c r="K95">
        <v>4</v>
      </c>
      <c r="L95">
        <v>2</v>
      </c>
      <c r="M95">
        <v>2</v>
      </c>
      <c r="N95">
        <v>7</v>
      </c>
      <c r="O95">
        <v>6</v>
      </c>
      <c r="P95">
        <v>4</v>
      </c>
      <c r="Q95">
        <v>3</v>
      </c>
      <c r="R95">
        <v>10</v>
      </c>
      <c r="S95">
        <v>0</v>
      </c>
      <c r="T95">
        <v>8</v>
      </c>
      <c r="U95" s="9">
        <f t="shared" si="14"/>
        <v>59</v>
      </c>
      <c r="V95" s="3">
        <v>2</v>
      </c>
      <c r="W95" s="3">
        <v>11</v>
      </c>
      <c r="X95">
        <v>0</v>
      </c>
      <c r="Y95" s="5">
        <f t="shared" si="15"/>
        <v>55.263157894736842</v>
      </c>
      <c r="Z95" s="7">
        <f t="shared" si="16"/>
        <v>100</v>
      </c>
      <c r="AA95" s="7">
        <f t="shared" si="17"/>
        <v>62.5</v>
      </c>
      <c r="AB95" s="7">
        <f t="shared" si="18"/>
        <v>37.931034482758619</v>
      </c>
      <c r="AC95" s="7">
        <f t="shared" si="19"/>
        <v>43.478260869565219</v>
      </c>
      <c r="AD95" s="7">
        <f t="shared" si="20"/>
        <v>84</v>
      </c>
    </row>
    <row r="96" spans="1:30" x14ac:dyDescent="0.3">
      <c r="A96">
        <v>95</v>
      </c>
      <c r="B96" s="13">
        <v>2</v>
      </c>
      <c r="C96" s="13">
        <v>2</v>
      </c>
      <c r="D96" s="13">
        <v>0</v>
      </c>
      <c r="E96">
        <v>5</v>
      </c>
      <c r="F96">
        <v>2</v>
      </c>
      <c r="G96">
        <v>0</v>
      </c>
      <c r="H96">
        <v>6</v>
      </c>
      <c r="I96">
        <v>0</v>
      </c>
      <c r="J96">
        <v>0</v>
      </c>
      <c r="K96">
        <v>4</v>
      </c>
      <c r="L96">
        <v>2</v>
      </c>
      <c r="M96">
        <v>2</v>
      </c>
      <c r="N96">
        <v>0</v>
      </c>
      <c r="O96">
        <v>4</v>
      </c>
      <c r="P96">
        <v>8</v>
      </c>
      <c r="Q96">
        <v>3</v>
      </c>
      <c r="R96">
        <v>10</v>
      </c>
      <c r="S96">
        <v>7</v>
      </c>
      <c r="T96">
        <v>12</v>
      </c>
      <c r="U96" s="9">
        <f t="shared" si="14"/>
        <v>65</v>
      </c>
      <c r="V96" s="3">
        <v>2</v>
      </c>
      <c r="W96" s="3">
        <v>9</v>
      </c>
      <c r="X96">
        <v>1</v>
      </c>
      <c r="Y96" s="5">
        <f t="shared" si="15"/>
        <v>50</v>
      </c>
      <c r="Z96" s="7">
        <f t="shared" si="16"/>
        <v>100</v>
      </c>
      <c r="AA96" s="7">
        <f t="shared" si="17"/>
        <v>50</v>
      </c>
      <c r="AB96" s="7">
        <f t="shared" si="18"/>
        <v>44.827586206896555</v>
      </c>
      <c r="AC96" s="7">
        <f t="shared" si="19"/>
        <v>52.173913043478258</v>
      </c>
      <c r="AD96" s="7">
        <f t="shared" si="20"/>
        <v>100</v>
      </c>
    </row>
    <row r="97" spans="1:30" x14ac:dyDescent="0.3">
      <c r="A97">
        <v>96</v>
      </c>
      <c r="B97" s="13">
        <v>1</v>
      </c>
      <c r="C97" s="13">
        <v>2</v>
      </c>
      <c r="D97" s="13">
        <v>0</v>
      </c>
      <c r="E97">
        <v>5</v>
      </c>
      <c r="F97">
        <v>2</v>
      </c>
      <c r="G97">
        <v>2</v>
      </c>
      <c r="H97">
        <v>6</v>
      </c>
      <c r="I97">
        <v>0</v>
      </c>
      <c r="J97">
        <v>4</v>
      </c>
      <c r="K97">
        <v>4</v>
      </c>
      <c r="L97">
        <v>2</v>
      </c>
      <c r="M97">
        <v>2</v>
      </c>
      <c r="N97">
        <v>0</v>
      </c>
      <c r="O97">
        <v>6</v>
      </c>
      <c r="P97">
        <v>12</v>
      </c>
      <c r="Q97">
        <v>3</v>
      </c>
      <c r="R97">
        <v>10</v>
      </c>
      <c r="S97">
        <v>7</v>
      </c>
      <c r="T97">
        <v>12</v>
      </c>
      <c r="U97" s="9">
        <f t="shared" si="14"/>
        <v>77</v>
      </c>
      <c r="V97" s="3">
        <v>2</v>
      </c>
      <c r="W97" s="3">
        <v>11</v>
      </c>
      <c r="X97">
        <v>1</v>
      </c>
      <c r="Y97" s="5">
        <f t="shared" si="15"/>
        <v>55.263157894736842</v>
      </c>
      <c r="Z97" s="7">
        <f t="shared" si="16"/>
        <v>100</v>
      </c>
      <c r="AA97" s="7">
        <f t="shared" si="17"/>
        <v>62.5</v>
      </c>
      <c r="AB97" s="7">
        <f t="shared" si="18"/>
        <v>51.724137931034484</v>
      </c>
      <c r="AC97" s="7">
        <f t="shared" si="19"/>
        <v>86.956521739130437</v>
      </c>
      <c r="AD97" s="7">
        <f t="shared" si="20"/>
        <v>100</v>
      </c>
    </row>
    <row r="98" spans="1:30" x14ac:dyDescent="0.3">
      <c r="A98">
        <v>97</v>
      </c>
      <c r="B98" s="13">
        <v>0</v>
      </c>
      <c r="C98" s="13">
        <v>2</v>
      </c>
      <c r="D98" s="13">
        <v>0</v>
      </c>
      <c r="E98">
        <v>5</v>
      </c>
      <c r="F98">
        <v>0</v>
      </c>
      <c r="G98">
        <v>2</v>
      </c>
      <c r="H98">
        <v>2</v>
      </c>
      <c r="I98">
        <v>7</v>
      </c>
      <c r="J98">
        <v>0</v>
      </c>
      <c r="K98">
        <v>4</v>
      </c>
      <c r="L98">
        <v>0</v>
      </c>
      <c r="M98">
        <v>0</v>
      </c>
      <c r="N98">
        <v>0</v>
      </c>
      <c r="O98">
        <v>4</v>
      </c>
      <c r="P98">
        <v>4</v>
      </c>
      <c r="Q98">
        <v>3</v>
      </c>
      <c r="R98">
        <v>5</v>
      </c>
      <c r="S98">
        <v>0</v>
      </c>
      <c r="T98">
        <v>4</v>
      </c>
      <c r="U98" s="9">
        <f t="shared" ref="U98:U107" si="21">SUM(E98:T98)</f>
        <v>40</v>
      </c>
      <c r="V98" s="3">
        <v>1</v>
      </c>
      <c r="W98" s="3">
        <v>4</v>
      </c>
      <c r="X98">
        <v>0</v>
      </c>
      <c r="Y98" s="5">
        <f t="shared" ref="Y98:Y107" si="22">(5*V98 +W98)*100/38</f>
        <v>23.684210526315791</v>
      </c>
      <c r="Z98" s="7">
        <f t="shared" ref="Z98:Z107" si="23">SUM(E98,L98)*100/7</f>
        <v>71.428571428571431</v>
      </c>
      <c r="AA98" s="7">
        <f t="shared" ref="AA98:AA107" si="24">SUM(F98,M98,O98)*100/16</f>
        <v>25</v>
      </c>
      <c r="AB98" s="7">
        <f t="shared" ref="AB98:AB107" si="25">SUM(G98,H98,I98,N98,S98)*100/29</f>
        <v>37.931034482758619</v>
      </c>
      <c r="AC98" s="7">
        <f t="shared" ref="AC98:AC107" si="26">SUM(J98,K98,P98)*100/23</f>
        <v>34.782608695652172</v>
      </c>
      <c r="AD98" s="7">
        <f t="shared" ref="AD98:AD107" si="27">SUM(Q98,R98,T98)*100/25</f>
        <v>48</v>
      </c>
    </row>
    <row r="99" spans="1:30" x14ac:dyDescent="0.3">
      <c r="A99">
        <v>98</v>
      </c>
      <c r="B99" s="13">
        <v>1</v>
      </c>
      <c r="C99" s="13">
        <v>2</v>
      </c>
      <c r="D99" s="13">
        <v>0</v>
      </c>
      <c r="E99">
        <v>5</v>
      </c>
      <c r="F99">
        <v>2</v>
      </c>
      <c r="G99">
        <v>2</v>
      </c>
      <c r="H99">
        <v>6</v>
      </c>
      <c r="I99">
        <v>7</v>
      </c>
      <c r="J99">
        <v>2</v>
      </c>
      <c r="K99">
        <v>4</v>
      </c>
      <c r="L99">
        <v>2</v>
      </c>
      <c r="M99">
        <v>8</v>
      </c>
      <c r="N99">
        <v>7</v>
      </c>
      <c r="O99">
        <v>6</v>
      </c>
      <c r="P99">
        <v>12</v>
      </c>
      <c r="Q99">
        <v>3</v>
      </c>
      <c r="R99">
        <v>10</v>
      </c>
      <c r="S99">
        <v>7</v>
      </c>
      <c r="T99">
        <v>8</v>
      </c>
      <c r="U99" s="9">
        <f t="shared" si="21"/>
        <v>91</v>
      </c>
      <c r="V99" s="3">
        <v>2</v>
      </c>
      <c r="W99" s="3">
        <v>15</v>
      </c>
      <c r="X99">
        <v>2</v>
      </c>
      <c r="Y99" s="5">
        <f t="shared" si="22"/>
        <v>65.78947368421052</v>
      </c>
      <c r="Z99" s="7">
        <f t="shared" si="23"/>
        <v>100</v>
      </c>
      <c r="AA99" s="7">
        <f t="shared" si="24"/>
        <v>100</v>
      </c>
      <c r="AB99" s="7">
        <f t="shared" si="25"/>
        <v>100</v>
      </c>
      <c r="AC99" s="7">
        <f t="shared" si="26"/>
        <v>78.260869565217391</v>
      </c>
      <c r="AD99" s="7">
        <f t="shared" si="27"/>
        <v>84</v>
      </c>
    </row>
    <row r="100" spans="1:30" x14ac:dyDescent="0.3">
      <c r="A100">
        <v>99</v>
      </c>
      <c r="B100" s="13">
        <v>3</v>
      </c>
      <c r="C100" s="13">
        <v>2</v>
      </c>
      <c r="D100" s="13">
        <v>1</v>
      </c>
      <c r="E100">
        <v>5</v>
      </c>
      <c r="F100">
        <v>2</v>
      </c>
      <c r="G100">
        <v>2</v>
      </c>
      <c r="H100">
        <v>0</v>
      </c>
      <c r="I100">
        <v>7</v>
      </c>
      <c r="J100">
        <v>0</v>
      </c>
      <c r="K100">
        <v>4</v>
      </c>
      <c r="L100">
        <v>2</v>
      </c>
      <c r="M100">
        <v>2</v>
      </c>
      <c r="N100">
        <v>0</v>
      </c>
      <c r="O100">
        <v>6</v>
      </c>
      <c r="P100">
        <v>12</v>
      </c>
      <c r="Q100">
        <v>3</v>
      </c>
      <c r="R100">
        <v>5</v>
      </c>
      <c r="S100">
        <v>7</v>
      </c>
      <c r="T100">
        <v>12</v>
      </c>
      <c r="U100" s="9">
        <f t="shared" si="21"/>
        <v>69</v>
      </c>
      <c r="V100" s="3">
        <v>1</v>
      </c>
      <c r="W100" s="3">
        <v>14</v>
      </c>
      <c r="X100">
        <v>2</v>
      </c>
      <c r="Y100" s="5">
        <f t="shared" si="22"/>
        <v>50</v>
      </c>
      <c r="Z100" s="7">
        <f t="shared" si="23"/>
        <v>100</v>
      </c>
      <c r="AA100" s="7">
        <f t="shared" si="24"/>
        <v>62.5</v>
      </c>
      <c r="AB100" s="7">
        <f t="shared" si="25"/>
        <v>55.172413793103445</v>
      </c>
      <c r="AC100" s="7">
        <f t="shared" si="26"/>
        <v>69.565217391304344</v>
      </c>
      <c r="AD100" s="7">
        <f t="shared" si="27"/>
        <v>80</v>
      </c>
    </row>
    <row r="101" spans="1:30" x14ac:dyDescent="0.3">
      <c r="A101">
        <v>100</v>
      </c>
      <c r="B101" s="13">
        <v>2</v>
      </c>
      <c r="C101" s="13">
        <v>2</v>
      </c>
      <c r="D101" s="13">
        <v>0</v>
      </c>
      <c r="E101">
        <v>5</v>
      </c>
      <c r="F101">
        <v>2</v>
      </c>
      <c r="G101">
        <v>2</v>
      </c>
      <c r="H101">
        <v>6</v>
      </c>
      <c r="I101">
        <v>7</v>
      </c>
      <c r="J101">
        <v>3</v>
      </c>
      <c r="K101">
        <v>4</v>
      </c>
      <c r="L101">
        <v>2</v>
      </c>
      <c r="M101">
        <v>2</v>
      </c>
      <c r="N101">
        <v>7</v>
      </c>
      <c r="O101">
        <v>6</v>
      </c>
      <c r="P101">
        <v>4</v>
      </c>
      <c r="Q101">
        <v>3</v>
      </c>
      <c r="R101">
        <v>10</v>
      </c>
      <c r="S101">
        <v>7</v>
      </c>
      <c r="T101">
        <v>12</v>
      </c>
      <c r="U101" s="9">
        <f t="shared" si="21"/>
        <v>82</v>
      </c>
      <c r="V101" s="3">
        <v>2</v>
      </c>
      <c r="W101" s="3">
        <v>18</v>
      </c>
      <c r="X101">
        <v>2</v>
      </c>
      <c r="Y101" s="5">
        <f t="shared" si="22"/>
        <v>73.684210526315795</v>
      </c>
      <c r="Z101" s="7">
        <f t="shared" si="23"/>
        <v>100</v>
      </c>
      <c r="AA101" s="7">
        <f t="shared" si="24"/>
        <v>62.5</v>
      </c>
      <c r="AB101" s="7">
        <f t="shared" si="25"/>
        <v>100</v>
      </c>
      <c r="AC101" s="7">
        <f t="shared" si="26"/>
        <v>47.826086956521742</v>
      </c>
      <c r="AD101" s="7">
        <f t="shared" si="27"/>
        <v>100</v>
      </c>
    </row>
    <row r="102" spans="1:30" x14ac:dyDescent="0.3">
      <c r="A102">
        <v>101</v>
      </c>
      <c r="B102" s="13">
        <v>2</v>
      </c>
      <c r="C102" s="13">
        <v>2</v>
      </c>
      <c r="D102" s="13">
        <v>0</v>
      </c>
      <c r="E102">
        <v>0</v>
      </c>
      <c r="F102">
        <v>2</v>
      </c>
      <c r="G102">
        <v>2</v>
      </c>
      <c r="H102">
        <v>6</v>
      </c>
      <c r="I102">
        <v>7</v>
      </c>
      <c r="J102">
        <v>3</v>
      </c>
      <c r="K102">
        <v>4</v>
      </c>
      <c r="L102">
        <v>2</v>
      </c>
      <c r="M102">
        <v>8</v>
      </c>
      <c r="N102">
        <v>7</v>
      </c>
      <c r="O102">
        <v>6</v>
      </c>
      <c r="P102">
        <v>8</v>
      </c>
      <c r="Q102">
        <v>3</v>
      </c>
      <c r="R102">
        <v>10</v>
      </c>
      <c r="S102">
        <v>7</v>
      </c>
      <c r="T102">
        <v>12</v>
      </c>
      <c r="U102" s="9">
        <f t="shared" si="21"/>
        <v>87</v>
      </c>
      <c r="V102" s="3">
        <v>2</v>
      </c>
      <c r="W102" s="3">
        <v>17</v>
      </c>
      <c r="X102">
        <v>1</v>
      </c>
      <c r="Y102" s="5">
        <f t="shared" si="22"/>
        <v>71.05263157894737</v>
      </c>
      <c r="Z102" s="7">
        <f t="shared" si="23"/>
        <v>28.571428571428573</v>
      </c>
      <c r="AA102" s="7">
        <f t="shared" si="24"/>
        <v>100</v>
      </c>
      <c r="AB102" s="7">
        <f t="shared" si="25"/>
        <v>100</v>
      </c>
      <c r="AC102" s="7">
        <f t="shared" si="26"/>
        <v>65.217391304347828</v>
      </c>
      <c r="AD102" s="7">
        <f t="shared" si="27"/>
        <v>100</v>
      </c>
    </row>
    <row r="103" spans="1:30" x14ac:dyDescent="0.3">
      <c r="A103">
        <v>102</v>
      </c>
      <c r="B103" s="13">
        <v>0</v>
      </c>
      <c r="C103" s="13">
        <v>2</v>
      </c>
      <c r="D103" s="13">
        <v>0</v>
      </c>
      <c r="E103">
        <v>5</v>
      </c>
      <c r="F103">
        <v>2</v>
      </c>
      <c r="G103">
        <v>2</v>
      </c>
      <c r="H103">
        <v>6</v>
      </c>
      <c r="I103">
        <v>7</v>
      </c>
      <c r="J103">
        <v>3</v>
      </c>
      <c r="K103">
        <v>0</v>
      </c>
      <c r="L103">
        <v>2</v>
      </c>
      <c r="M103">
        <v>2</v>
      </c>
      <c r="N103">
        <v>7</v>
      </c>
      <c r="O103">
        <v>6</v>
      </c>
      <c r="P103">
        <v>8</v>
      </c>
      <c r="Q103">
        <v>3</v>
      </c>
      <c r="R103">
        <v>10</v>
      </c>
      <c r="S103">
        <v>7</v>
      </c>
      <c r="T103">
        <v>12</v>
      </c>
      <c r="U103" s="9">
        <f t="shared" si="21"/>
        <v>82</v>
      </c>
      <c r="V103" s="3">
        <v>2</v>
      </c>
      <c r="W103" s="3">
        <v>15</v>
      </c>
      <c r="X103">
        <v>2</v>
      </c>
      <c r="Y103" s="5">
        <f t="shared" si="22"/>
        <v>65.78947368421052</v>
      </c>
      <c r="Z103" s="7">
        <f t="shared" si="23"/>
        <v>100</v>
      </c>
      <c r="AA103" s="7">
        <f t="shared" si="24"/>
        <v>62.5</v>
      </c>
      <c r="AB103" s="7">
        <f t="shared" si="25"/>
        <v>100</v>
      </c>
      <c r="AC103" s="7">
        <f t="shared" si="26"/>
        <v>47.826086956521742</v>
      </c>
      <c r="AD103" s="7">
        <f t="shared" si="27"/>
        <v>100</v>
      </c>
    </row>
    <row r="104" spans="1:30" x14ac:dyDescent="0.3">
      <c r="A104">
        <v>103</v>
      </c>
      <c r="B104" s="13">
        <v>0</v>
      </c>
      <c r="C104" s="13">
        <v>2</v>
      </c>
      <c r="D104" s="13">
        <v>0</v>
      </c>
      <c r="E104">
        <v>5</v>
      </c>
      <c r="F104">
        <v>2</v>
      </c>
      <c r="G104">
        <v>2</v>
      </c>
      <c r="H104">
        <v>6</v>
      </c>
      <c r="I104">
        <v>7</v>
      </c>
      <c r="J104">
        <v>4</v>
      </c>
      <c r="K104">
        <v>4</v>
      </c>
      <c r="L104">
        <v>2</v>
      </c>
      <c r="M104">
        <v>2</v>
      </c>
      <c r="N104">
        <v>0</v>
      </c>
      <c r="O104">
        <v>4</v>
      </c>
      <c r="P104">
        <v>8</v>
      </c>
      <c r="Q104">
        <v>3</v>
      </c>
      <c r="R104">
        <v>10</v>
      </c>
      <c r="S104">
        <v>7</v>
      </c>
      <c r="T104">
        <v>8</v>
      </c>
      <c r="U104" s="9">
        <f t="shared" si="21"/>
        <v>74</v>
      </c>
      <c r="V104" s="3">
        <v>2</v>
      </c>
      <c r="W104" s="3">
        <v>12</v>
      </c>
      <c r="X104">
        <v>1</v>
      </c>
      <c r="Y104" s="5">
        <f t="shared" si="22"/>
        <v>57.89473684210526</v>
      </c>
      <c r="Z104" s="7">
        <f t="shared" si="23"/>
        <v>100</v>
      </c>
      <c r="AA104" s="7">
        <f t="shared" si="24"/>
        <v>50</v>
      </c>
      <c r="AB104" s="7">
        <f t="shared" si="25"/>
        <v>75.862068965517238</v>
      </c>
      <c r="AC104" s="7">
        <f t="shared" si="26"/>
        <v>69.565217391304344</v>
      </c>
      <c r="AD104" s="7">
        <f t="shared" si="27"/>
        <v>84</v>
      </c>
    </row>
    <row r="105" spans="1:30" x14ac:dyDescent="0.3">
      <c r="A105">
        <v>106</v>
      </c>
      <c r="B105" s="13">
        <v>1</v>
      </c>
      <c r="C105" s="13">
        <v>2</v>
      </c>
      <c r="D105" s="13">
        <v>0</v>
      </c>
      <c r="E105">
        <v>5</v>
      </c>
      <c r="F105">
        <v>2</v>
      </c>
      <c r="G105">
        <v>2</v>
      </c>
      <c r="H105">
        <v>4</v>
      </c>
      <c r="I105">
        <v>7</v>
      </c>
      <c r="J105">
        <v>3</v>
      </c>
      <c r="K105">
        <v>4</v>
      </c>
      <c r="L105">
        <v>2</v>
      </c>
      <c r="M105">
        <v>2</v>
      </c>
      <c r="N105">
        <v>0</v>
      </c>
      <c r="O105">
        <v>6</v>
      </c>
      <c r="P105">
        <v>8</v>
      </c>
      <c r="Q105">
        <v>3</v>
      </c>
      <c r="R105">
        <v>10</v>
      </c>
      <c r="S105">
        <v>7</v>
      </c>
      <c r="T105">
        <v>12</v>
      </c>
      <c r="U105" s="9">
        <f t="shared" si="21"/>
        <v>77</v>
      </c>
      <c r="V105" s="3">
        <v>2</v>
      </c>
      <c r="W105" s="3">
        <v>13</v>
      </c>
      <c r="X105">
        <v>2</v>
      </c>
      <c r="Y105" s="5">
        <f t="shared" si="22"/>
        <v>60.526315789473685</v>
      </c>
      <c r="Z105" s="7">
        <f t="shared" si="23"/>
        <v>100</v>
      </c>
      <c r="AA105" s="7">
        <f t="shared" si="24"/>
        <v>62.5</v>
      </c>
      <c r="AB105" s="7">
        <f t="shared" si="25"/>
        <v>68.965517241379317</v>
      </c>
      <c r="AC105" s="7">
        <f t="shared" si="26"/>
        <v>65.217391304347828</v>
      </c>
      <c r="AD105" s="7">
        <f t="shared" si="27"/>
        <v>100</v>
      </c>
    </row>
    <row r="106" spans="1:30" x14ac:dyDescent="0.3">
      <c r="A106">
        <v>107</v>
      </c>
      <c r="B106" s="13">
        <v>3</v>
      </c>
      <c r="C106" s="13">
        <v>2</v>
      </c>
      <c r="D106" s="13">
        <v>0</v>
      </c>
      <c r="E106">
        <v>5</v>
      </c>
      <c r="F106">
        <v>2</v>
      </c>
      <c r="G106">
        <v>2</v>
      </c>
      <c r="H106">
        <v>2</v>
      </c>
      <c r="I106">
        <v>7</v>
      </c>
      <c r="J106">
        <v>4</v>
      </c>
      <c r="K106">
        <v>4</v>
      </c>
      <c r="L106">
        <v>2</v>
      </c>
      <c r="M106">
        <v>2</v>
      </c>
      <c r="N106">
        <v>7</v>
      </c>
      <c r="O106">
        <v>2</v>
      </c>
      <c r="P106">
        <v>8</v>
      </c>
      <c r="Q106">
        <v>3</v>
      </c>
      <c r="R106">
        <v>5</v>
      </c>
      <c r="S106">
        <v>7</v>
      </c>
      <c r="T106">
        <v>4</v>
      </c>
      <c r="U106" s="9">
        <f t="shared" si="21"/>
        <v>66</v>
      </c>
      <c r="V106" s="3">
        <v>2</v>
      </c>
      <c r="W106" s="3">
        <v>14</v>
      </c>
      <c r="X106">
        <v>2</v>
      </c>
      <c r="Y106" s="5">
        <f t="shared" si="22"/>
        <v>63.157894736842103</v>
      </c>
      <c r="Z106" s="7">
        <f t="shared" si="23"/>
        <v>100</v>
      </c>
      <c r="AA106" s="7">
        <f t="shared" si="24"/>
        <v>37.5</v>
      </c>
      <c r="AB106" s="7">
        <f t="shared" si="25"/>
        <v>86.206896551724142</v>
      </c>
      <c r="AC106" s="7">
        <f t="shared" si="26"/>
        <v>69.565217391304344</v>
      </c>
      <c r="AD106" s="7">
        <f t="shared" si="27"/>
        <v>48</v>
      </c>
    </row>
    <row r="107" spans="1:30" x14ac:dyDescent="0.3">
      <c r="A107">
        <v>108</v>
      </c>
      <c r="B107" s="13">
        <v>2</v>
      </c>
      <c r="C107" s="13">
        <v>2</v>
      </c>
      <c r="D107" s="13">
        <v>0</v>
      </c>
      <c r="E107">
        <v>5</v>
      </c>
      <c r="F107">
        <v>2</v>
      </c>
      <c r="G107">
        <v>0</v>
      </c>
      <c r="H107">
        <v>6</v>
      </c>
      <c r="I107">
        <v>0</v>
      </c>
      <c r="J107">
        <v>7</v>
      </c>
      <c r="K107">
        <v>4</v>
      </c>
      <c r="L107">
        <v>2</v>
      </c>
      <c r="M107">
        <v>4</v>
      </c>
      <c r="N107">
        <v>7</v>
      </c>
      <c r="O107">
        <v>6</v>
      </c>
      <c r="P107">
        <v>12</v>
      </c>
      <c r="Q107">
        <v>3</v>
      </c>
      <c r="R107">
        <v>10</v>
      </c>
      <c r="S107">
        <v>7</v>
      </c>
      <c r="T107">
        <v>12</v>
      </c>
      <c r="U107" s="9">
        <f t="shared" si="21"/>
        <v>87</v>
      </c>
      <c r="V107" s="3">
        <v>2</v>
      </c>
      <c r="W107" s="3">
        <v>16</v>
      </c>
      <c r="X107">
        <v>2</v>
      </c>
      <c r="Y107" s="5">
        <f t="shared" si="22"/>
        <v>68.421052631578945</v>
      </c>
      <c r="Z107" s="7">
        <f t="shared" si="23"/>
        <v>100</v>
      </c>
      <c r="AA107" s="7">
        <f t="shared" si="24"/>
        <v>75</v>
      </c>
      <c r="AB107" s="7">
        <f t="shared" si="25"/>
        <v>68.965517241379317</v>
      </c>
      <c r="AC107" s="7">
        <f t="shared" si="26"/>
        <v>100</v>
      </c>
      <c r="AD107" s="7">
        <f t="shared" si="27"/>
        <v>100</v>
      </c>
    </row>
  </sheetData>
  <sortState xmlns:xlrd2="http://schemas.microsoft.com/office/spreadsheetml/2017/richdata2" ref="A2:AD107">
    <sortCondition ref="A2:A107"/>
  </sortState>
  <phoneticPr fontId="1" type="noConversion"/>
  <hyperlinks>
    <hyperlink ref="A78" r:id="rId1" display="nabeela2012@hotmail.co.uk" xr:uid="{E9DA9965-2325-4205-8A44-31BBB258BF88}"/>
    <hyperlink ref="A39" r:id="rId2" display="galwaywegian@gmail.com" xr:uid="{B2268873-7EA2-4F36-83EA-E79F3D1A6B95}"/>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C94AE-B781-40B5-A8B4-63B8E0AFE8A0}">
  <dimension ref="A1:X107"/>
  <sheetViews>
    <sheetView workbookViewId="0">
      <pane xSplit="1" ySplit="1" topLeftCell="B62" activePane="bottomRight" state="frozen"/>
      <selection pane="topRight" activeCell="B1" sqref="B1"/>
      <selection pane="bottomLeft" activeCell="A4" sqref="A4"/>
      <selection pane="bottomRight" activeCell="A105" sqref="A105:XFD106"/>
    </sheetView>
  </sheetViews>
  <sheetFormatPr defaultRowHeight="14.4" x14ac:dyDescent="0.3"/>
  <cols>
    <col min="1" max="1" width="16" bestFit="1" customWidth="1"/>
    <col min="3" max="3" width="11" bestFit="1" customWidth="1"/>
    <col min="4" max="4" width="8" customWidth="1"/>
    <col min="17" max="17" width="9.109375" bestFit="1" customWidth="1"/>
    <col min="18" max="19" width="4.33203125" bestFit="1" customWidth="1"/>
    <col min="20" max="20" width="14.88671875" bestFit="1" customWidth="1"/>
    <col min="21" max="21" width="14" bestFit="1" customWidth="1"/>
    <col min="22" max="24" width="12.88671875" bestFit="1" customWidth="1"/>
    <col min="25" max="28" width="11.44140625" bestFit="1" customWidth="1"/>
  </cols>
  <sheetData>
    <row r="1" spans="1:24" x14ac:dyDescent="0.3">
      <c r="A1" s="11" t="s">
        <v>502</v>
      </c>
      <c r="B1" s="11" t="s">
        <v>18</v>
      </c>
      <c r="C1" s="11" t="s">
        <v>19</v>
      </c>
      <c r="D1" s="11" t="s">
        <v>499</v>
      </c>
      <c r="E1" s="11" t="s">
        <v>0</v>
      </c>
      <c r="F1" s="11" t="s">
        <v>1</v>
      </c>
      <c r="G1" s="11" t="s">
        <v>2</v>
      </c>
      <c r="H1" s="11" t="s">
        <v>3</v>
      </c>
      <c r="I1" s="11" t="s">
        <v>4</v>
      </c>
      <c r="J1" s="11" t="s">
        <v>5</v>
      </c>
      <c r="K1" s="11" t="s">
        <v>6</v>
      </c>
      <c r="L1" s="11" t="s">
        <v>7</v>
      </c>
      <c r="M1" s="11" t="s">
        <v>8</v>
      </c>
      <c r="N1" s="11" t="s">
        <v>9</v>
      </c>
      <c r="O1" s="11" t="s">
        <v>10</v>
      </c>
      <c r="P1" s="11" t="s">
        <v>11</v>
      </c>
      <c r="Q1" s="8" t="s">
        <v>520</v>
      </c>
      <c r="R1" s="4" t="s">
        <v>12</v>
      </c>
      <c r="S1" s="4" t="s">
        <v>13</v>
      </c>
      <c r="T1" s="4" t="s">
        <v>519</v>
      </c>
      <c r="U1" s="1" t="s">
        <v>521</v>
      </c>
      <c r="V1" s="1" t="s">
        <v>523</v>
      </c>
      <c r="W1" s="1" t="s">
        <v>524</v>
      </c>
      <c r="X1" s="1" t="s">
        <v>525</v>
      </c>
    </row>
    <row r="2" spans="1:24" x14ac:dyDescent="0.3">
      <c r="A2">
        <v>1</v>
      </c>
      <c r="B2">
        <v>1</v>
      </c>
      <c r="C2">
        <v>2</v>
      </c>
      <c r="D2">
        <v>0</v>
      </c>
      <c r="E2">
        <v>5</v>
      </c>
      <c r="F2">
        <v>5</v>
      </c>
      <c r="G2">
        <v>4</v>
      </c>
      <c r="H2">
        <v>0</v>
      </c>
      <c r="I2">
        <v>6</v>
      </c>
      <c r="J2">
        <v>6</v>
      </c>
      <c r="K2">
        <v>3</v>
      </c>
      <c r="L2">
        <v>8</v>
      </c>
      <c r="M2">
        <v>7</v>
      </c>
      <c r="N2">
        <v>12</v>
      </c>
      <c r="O2">
        <v>12</v>
      </c>
      <c r="P2">
        <v>4</v>
      </c>
      <c r="Q2" s="9">
        <f t="shared" ref="Q2:Q33" si="0">SUM(E2:P2)</f>
        <v>72</v>
      </c>
      <c r="R2" s="3">
        <v>2</v>
      </c>
      <c r="S2" s="3">
        <v>13</v>
      </c>
      <c r="T2" s="10">
        <f t="shared" ref="T2:T33" si="1">(5*R2 +S2)*100/36</f>
        <v>63.888888888888886</v>
      </c>
      <c r="U2" s="14">
        <f t="shared" ref="U2:U31" si="2">SUM(E2,F2)*100/10</f>
        <v>100</v>
      </c>
      <c r="V2" s="14">
        <f t="shared" ref="V2:V33" si="3">SUM(G2:J2, M2)*100/36</f>
        <v>63.888888888888886</v>
      </c>
      <c r="W2" s="14">
        <f t="shared" ref="W2:W33" si="4">SUM(K2:L2, P2)*100/30</f>
        <v>50</v>
      </c>
      <c r="X2" s="14">
        <f t="shared" ref="X2:X33" si="5">SUM(N2:O2)*100/24</f>
        <v>100</v>
      </c>
    </row>
    <row r="3" spans="1:24" x14ac:dyDescent="0.3">
      <c r="A3">
        <v>2</v>
      </c>
      <c r="B3">
        <v>1</v>
      </c>
      <c r="C3">
        <v>2</v>
      </c>
      <c r="D3">
        <v>0</v>
      </c>
      <c r="E3">
        <v>5</v>
      </c>
      <c r="F3">
        <v>5</v>
      </c>
      <c r="G3">
        <v>4</v>
      </c>
      <c r="H3">
        <v>7</v>
      </c>
      <c r="I3">
        <v>6</v>
      </c>
      <c r="J3">
        <v>9</v>
      </c>
      <c r="K3">
        <v>3</v>
      </c>
      <c r="L3">
        <v>0</v>
      </c>
      <c r="M3">
        <v>7</v>
      </c>
      <c r="N3">
        <v>12</v>
      </c>
      <c r="O3">
        <v>6</v>
      </c>
      <c r="P3">
        <v>8</v>
      </c>
      <c r="Q3" s="9">
        <f t="shared" si="0"/>
        <v>72</v>
      </c>
      <c r="R3" s="3">
        <v>3</v>
      </c>
      <c r="S3" s="3">
        <v>16</v>
      </c>
      <c r="T3" s="10">
        <f t="shared" si="1"/>
        <v>86.111111111111114</v>
      </c>
      <c r="U3" s="14">
        <f t="shared" si="2"/>
        <v>100</v>
      </c>
      <c r="V3" s="14">
        <f t="shared" si="3"/>
        <v>91.666666666666671</v>
      </c>
      <c r="W3" s="14">
        <f t="shared" si="4"/>
        <v>36.666666666666664</v>
      </c>
      <c r="X3" s="14">
        <f t="shared" si="5"/>
        <v>75</v>
      </c>
    </row>
    <row r="4" spans="1:24" x14ac:dyDescent="0.3">
      <c r="A4">
        <v>3</v>
      </c>
      <c r="B4">
        <v>1</v>
      </c>
      <c r="C4">
        <v>2</v>
      </c>
      <c r="D4">
        <v>0</v>
      </c>
      <c r="E4">
        <v>5</v>
      </c>
      <c r="F4">
        <v>5</v>
      </c>
      <c r="G4">
        <v>4</v>
      </c>
      <c r="H4">
        <v>7</v>
      </c>
      <c r="I4">
        <v>0</v>
      </c>
      <c r="J4">
        <v>9</v>
      </c>
      <c r="K4">
        <v>3</v>
      </c>
      <c r="L4">
        <v>9</v>
      </c>
      <c r="M4">
        <v>7</v>
      </c>
      <c r="N4">
        <v>12</v>
      </c>
      <c r="O4">
        <v>12</v>
      </c>
      <c r="P4">
        <v>8</v>
      </c>
      <c r="Q4" s="9">
        <f t="shared" si="0"/>
        <v>81</v>
      </c>
      <c r="R4" s="3">
        <v>2</v>
      </c>
      <c r="S4" s="3">
        <v>7</v>
      </c>
      <c r="T4" s="10">
        <f t="shared" si="1"/>
        <v>47.222222222222221</v>
      </c>
      <c r="U4" s="14">
        <f t="shared" si="2"/>
        <v>100</v>
      </c>
      <c r="V4" s="14">
        <f t="shared" si="3"/>
        <v>75</v>
      </c>
      <c r="W4" s="14">
        <f t="shared" si="4"/>
        <v>66.666666666666671</v>
      </c>
      <c r="X4" s="14">
        <f t="shared" si="5"/>
        <v>100</v>
      </c>
    </row>
    <row r="5" spans="1:24" x14ac:dyDescent="0.3">
      <c r="A5">
        <v>4</v>
      </c>
      <c r="B5">
        <v>2</v>
      </c>
      <c r="C5">
        <v>2</v>
      </c>
      <c r="D5">
        <v>0</v>
      </c>
      <c r="E5">
        <v>5</v>
      </c>
      <c r="F5">
        <v>5</v>
      </c>
      <c r="G5">
        <v>4</v>
      </c>
      <c r="H5">
        <v>7</v>
      </c>
      <c r="I5">
        <v>9</v>
      </c>
      <c r="J5">
        <v>9</v>
      </c>
      <c r="K5">
        <v>3</v>
      </c>
      <c r="L5">
        <v>8</v>
      </c>
      <c r="M5">
        <v>7</v>
      </c>
      <c r="N5">
        <v>12</v>
      </c>
      <c r="O5">
        <v>12</v>
      </c>
      <c r="P5">
        <v>12</v>
      </c>
      <c r="Q5" s="9">
        <f t="shared" si="0"/>
        <v>93</v>
      </c>
      <c r="R5" s="3">
        <v>3</v>
      </c>
      <c r="S5" s="3">
        <v>15</v>
      </c>
      <c r="T5" s="10">
        <f t="shared" si="1"/>
        <v>83.333333333333329</v>
      </c>
      <c r="U5" s="14">
        <f t="shared" si="2"/>
        <v>100</v>
      </c>
      <c r="V5" s="14">
        <f t="shared" si="3"/>
        <v>100</v>
      </c>
      <c r="W5" s="14">
        <f t="shared" si="4"/>
        <v>76.666666666666671</v>
      </c>
      <c r="X5" s="14">
        <f t="shared" si="5"/>
        <v>100</v>
      </c>
    </row>
    <row r="6" spans="1:24" x14ac:dyDescent="0.3">
      <c r="A6">
        <v>5</v>
      </c>
      <c r="B6">
        <v>0</v>
      </c>
      <c r="C6">
        <v>2</v>
      </c>
      <c r="D6">
        <v>0</v>
      </c>
      <c r="E6">
        <v>5</v>
      </c>
      <c r="F6">
        <v>5</v>
      </c>
      <c r="G6">
        <v>4</v>
      </c>
      <c r="H6">
        <v>7</v>
      </c>
      <c r="I6">
        <v>6</v>
      </c>
      <c r="J6">
        <v>9</v>
      </c>
      <c r="K6">
        <v>4</v>
      </c>
      <c r="L6">
        <v>9</v>
      </c>
      <c r="M6">
        <v>7</v>
      </c>
      <c r="N6">
        <v>12</v>
      </c>
      <c r="O6">
        <v>12</v>
      </c>
      <c r="P6">
        <v>12</v>
      </c>
      <c r="Q6" s="9">
        <f t="shared" si="0"/>
        <v>92</v>
      </c>
      <c r="R6" s="3">
        <v>2</v>
      </c>
      <c r="S6" s="3">
        <v>15</v>
      </c>
      <c r="T6" s="10">
        <f t="shared" si="1"/>
        <v>69.444444444444443</v>
      </c>
      <c r="U6" s="14">
        <f t="shared" si="2"/>
        <v>100</v>
      </c>
      <c r="V6" s="14">
        <f t="shared" si="3"/>
        <v>91.666666666666671</v>
      </c>
      <c r="W6" s="14">
        <f t="shared" si="4"/>
        <v>83.333333333333329</v>
      </c>
      <c r="X6" s="14">
        <f t="shared" si="5"/>
        <v>100</v>
      </c>
    </row>
    <row r="7" spans="1:24" x14ac:dyDescent="0.3">
      <c r="A7">
        <v>6</v>
      </c>
      <c r="B7">
        <v>3</v>
      </c>
      <c r="C7">
        <v>1</v>
      </c>
      <c r="D7">
        <v>0</v>
      </c>
      <c r="E7">
        <v>5</v>
      </c>
      <c r="F7">
        <v>5</v>
      </c>
      <c r="G7">
        <v>4</v>
      </c>
      <c r="H7">
        <v>0</v>
      </c>
      <c r="I7">
        <v>9</v>
      </c>
      <c r="J7">
        <v>9</v>
      </c>
      <c r="K7">
        <v>2</v>
      </c>
      <c r="L7">
        <v>6</v>
      </c>
      <c r="M7">
        <v>7</v>
      </c>
      <c r="N7">
        <v>12</v>
      </c>
      <c r="O7">
        <v>9</v>
      </c>
      <c r="P7">
        <v>12</v>
      </c>
      <c r="Q7" s="9">
        <f t="shared" si="0"/>
        <v>80</v>
      </c>
      <c r="R7" s="3">
        <v>2</v>
      </c>
      <c r="S7" s="3">
        <v>11</v>
      </c>
      <c r="T7" s="10">
        <f t="shared" si="1"/>
        <v>58.333333333333336</v>
      </c>
      <c r="U7" s="14">
        <f t="shared" si="2"/>
        <v>100</v>
      </c>
      <c r="V7" s="14">
        <f t="shared" si="3"/>
        <v>80.555555555555557</v>
      </c>
      <c r="W7" s="14">
        <f t="shared" si="4"/>
        <v>66.666666666666671</v>
      </c>
      <c r="X7" s="14">
        <f t="shared" si="5"/>
        <v>87.5</v>
      </c>
    </row>
    <row r="8" spans="1:24" x14ac:dyDescent="0.3">
      <c r="A8">
        <v>7</v>
      </c>
      <c r="B8">
        <v>2</v>
      </c>
      <c r="C8">
        <v>2</v>
      </c>
      <c r="D8">
        <v>0</v>
      </c>
      <c r="E8">
        <v>5</v>
      </c>
      <c r="F8">
        <v>5</v>
      </c>
      <c r="G8">
        <v>4</v>
      </c>
      <c r="H8">
        <v>7</v>
      </c>
      <c r="I8">
        <v>9</v>
      </c>
      <c r="J8">
        <v>9</v>
      </c>
      <c r="K8">
        <v>4</v>
      </c>
      <c r="L8">
        <v>8</v>
      </c>
      <c r="M8">
        <v>7</v>
      </c>
      <c r="N8">
        <v>12</v>
      </c>
      <c r="O8">
        <v>12</v>
      </c>
      <c r="P8">
        <v>12</v>
      </c>
      <c r="Q8" s="9">
        <f t="shared" si="0"/>
        <v>94</v>
      </c>
      <c r="R8" s="3">
        <v>1</v>
      </c>
      <c r="S8" s="3">
        <v>10</v>
      </c>
      <c r="T8" s="10">
        <f t="shared" si="1"/>
        <v>41.666666666666664</v>
      </c>
      <c r="U8" s="14">
        <f t="shared" si="2"/>
        <v>100</v>
      </c>
      <c r="V8" s="14">
        <f t="shared" si="3"/>
        <v>100</v>
      </c>
      <c r="W8" s="14">
        <f t="shared" si="4"/>
        <v>80</v>
      </c>
      <c r="X8" s="14">
        <f t="shared" si="5"/>
        <v>100</v>
      </c>
    </row>
    <row r="9" spans="1:24" x14ac:dyDescent="0.3">
      <c r="A9">
        <v>8</v>
      </c>
      <c r="B9">
        <v>0</v>
      </c>
      <c r="C9">
        <v>2</v>
      </c>
      <c r="D9">
        <v>0</v>
      </c>
      <c r="E9">
        <v>5</v>
      </c>
      <c r="F9">
        <v>0</v>
      </c>
      <c r="G9">
        <v>4</v>
      </c>
      <c r="H9">
        <v>7</v>
      </c>
      <c r="I9">
        <v>6</v>
      </c>
      <c r="J9">
        <v>9</v>
      </c>
      <c r="K9">
        <v>1</v>
      </c>
      <c r="L9">
        <v>8</v>
      </c>
      <c r="M9">
        <v>7</v>
      </c>
      <c r="N9">
        <v>12</v>
      </c>
      <c r="O9">
        <v>9</v>
      </c>
      <c r="P9">
        <v>8</v>
      </c>
      <c r="Q9" s="9">
        <f t="shared" si="0"/>
        <v>76</v>
      </c>
      <c r="R9" s="3">
        <v>2</v>
      </c>
      <c r="S9" s="3">
        <v>15</v>
      </c>
      <c r="T9" s="10">
        <f t="shared" si="1"/>
        <v>69.444444444444443</v>
      </c>
      <c r="U9" s="14">
        <f t="shared" si="2"/>
        <v>50</v>
      </c>
      <c r="V9" s="14">
        <f t="shared" si="3"/>
        <v>91.666666666666671</v>
      </c>
      <c r="W9" s="14">
        <f t="shared" si="4"/>
        <v>56.666666666666664</v>
      </c>
      <c r="X9" s="14">
        <f t="shared" si="5"/>
        <v>87.5</v>
      </c>
    </row>
    <row r="10" spans="1:24" x14ac:dyDescent="0.3">
      <c r="A10">
        <v>9</v>
      </c>
      <c r="B10">
        <v>2</v>
      </c>
      <c r="C10">
        <v>2</v>
      </c>
      <c r="D10">
        <v>0</v>
      </c>
      <c r="E10">
        <v>5</v>
      </c>
      <c r="F10">
        <v>5</v>
      </c>
      <c r="G10">
        <v>4</v>
      </c>
      <c r="H10">
        <v>7</v>
      </c>
      <c r="I10">
        <v>9</v>
      </c>
      <c r="J10">
        <v>9</v>
      </c>
      <c r="K10">
        <v>3</v>
      </c>
      <c r="L10">
        <v>9</v>
      </c>
      <c r="M10">
        <v>7</v>
      </c>
      <c r="N10">
        <v>12</v>
      </c>
      <c r="O10">
        <v>12</v>
      </c>
      <c r="P10">
        <v>12</v>
      </c>
      <c r="Q10" s="9">
        <f t="shared" si="0"/>
        <v>94</v>
      </c>
      <c r="R10" s="3">
        <v>2</v>
      </c>
      <c r="S10" s="3">
        <v>16</v>
      </c>
      <c r="T10" s="10">
        <f t="shared" si="1"/>
        <v>72.222222222222229</v>
      </c>
      <c r="U10" s="14">
        <f t="shared" si="2"/>
        <v>100</v>
      </c>
      <c r="V10" s="14">
        <f t="shared" si="3"/>
        <v>100</v>
      </c>
      <c r="W10" s="14">
        <f t="shared" si="4"/>
        <v>80</v>
      </c>
      <c r="X10" s="14">
        <f t="shared" si="5"/>
        <v>100</v>
      </c>
    </row>
    <row r="11" spans="1:24" x14ac:dyDescent="0.3">
      <c r="A11">
        <v>10</v>
      </c>
      <c r="B11">
        <v>1</v>
      </c>
      <c r="C11">
        <v>2</v>
      </c>
      <c r="D11">
        <v>0</v>
      </c>
      <c r="E11">
        <v>5</v>
      </c>
      <c r="F11">
        <v>5</v>
      </c>
      <c r="G11">
        <v>4</v>
      </c>
      <c r="H11">
        <v>0</v>
      </c>
      <c r="I11">
        <v>0</v>
      </c>
      <c r="J11">
        <v>6</v>
      </c>
      <c r="K11">
        <v>3</v>
      </c>
      <c r="L11">
        <v>9</v>
      </c>
      <c r="M11">
        <v>0</v>
      </c>
      <c r="N11">
        <v>12</v>
      </c>
      <c r="O11">
        <v>3</v>
      </c>
      <c r="P11">
        <v>8</v>
      </c>
      <c r="Q11" s="9">
        <f t="shared" si="0"/>
        <v>55</v>
      </c>
      <c r="R11" s="3">
        <v>1</v>
      </c>
      <c r="S11" s="3">
        <v>8</v>
      </c>
      <c r="T11" s="10">
        <f t="shared" si="1"/>
        <v>36.111111111111114</v>
      </c>
      <c r="U11" s="14">
        <f t="shared" si="2"/>
        <v>100</v>
      </c>
      <c r="V11" s="14">
        <f t="shared" si="3"/>
        <v>27.777777777777779</v>
      </c>
      <c r="W11" s="14">
        <f t="shared" si="4"/>
        <v>66.666666666666671</v>
      </c>
      <c r="X11" s="14">
        <f t="shared" si="5"/>
        <v>62.5</v>
      </c>
    </row>
    <row r="12" spans="1:24" x14ac:dyDescent="0.3">
      <c r="A12">
        <v>11</v>
      </c>
      <c r="B12">
        <v>1</v>
      </c>
      <c r="C12">
        <v>2</v>
      </c>
      <c r="D12">
        <v>0</v>
      </c>
      <c r="E12">
        <v>5</v>
      </c>
      <c r="F12">
        <v>5</v>
      </c>
      <c r="G12">
        <v>4</v>
      </c>
      <c r="H12">
        <v>7</v>
      </c>
      <c r="I12">
        <v>3</v>
      </c>
      <c r="J12">
        <v>9</v>
      </c>
      <c r="K12">
        <v>4</v>
      </c>
      <c r="L12">
        <v>8</v>
      </c>
      <c r="M12">
        <v>7</v>
      </c>
      <c r="N12">
        <v>12</v>
      </c>
      <c r="O12">
        <v>6</v>
      </c>
      <c r="P12">
        <v>8</v>
      </c>
      <c r="Q12" s="9">
        <f t="shared" si="0"/>
        <v>78</v>
      </c>
      <c r="R12" s="3">
        <v>3</v>
      </c>
      <c r="S12" s="3">
        <v>15</v>
      </c>
      <c r="T12" s="10">
        <f t="shared" si="1"/>
        <v>83.333333333333329</v>
      </c>
      <c r="U12" s="14">
        <f t="shared" si="2"/>
        <v>100</v>
      </c>
      <c r="V12" s="14">
        <f t="shared" si="3"/>
        <v>83.333333333333329</v>
      </c>
      <c r="W12" s="14">
        <f t="shared" si="4"/>
        <v>66.666666666666671</v>
      </c>
      <c r="X12" s="14">
        <f t="shared" si="5"/>
        <v>75</v>
      </c>
    </row>
    <row r="13" spans="1:24" x14ac:dyDescent="0.3">
      <c r="A13">
        <v>12</v>
      </c>
      <c r="B13">
        <v>0</v>
      </c>
      <c r="C13">
        <v>2</v>
      </c>
      <c r="D13">
        <v>0</v>
      </c>
      <c r="E13">
        <v>5</v>
      </c>
      <c r="F13">
        <v>5</v>
      </c>
      <c r="G13">
        <v>4</v>
      </c>
      <c r="H13">
        <v>7</v>
      </c>
      <c r="I13">
        <v>3</v>
      </c>
      <c r="J13">
        <v>9</v>
      </c>
      <c r="K13">
        <v>3</v>
      </c>
      <c r="L13">
        <v>8</v>
      </c>
      <c r="M13">
        <v>7</v>
      </c>
      <c r="N13">
        <v>12</v>
      </c>
      <c r="O13">
        <v>6</v>
      </c>
      <c r="P13">
        <v>12</v>
      </c>
      <c r="Q13" s="9">
        <f t="shared" si="0"/>
        <v>81</v>
      </c>
      <c r="R13" s="3">
        <v>2</v>
      </c>
      <c r="S13" s="3">
        <v>14</v>
      </c>
      <c r="T13" s="10">
        <f t="shared" si="1"/>
        <v>66.666666666666671</v>
      </c>
      <c r="U13" s="14">
        <f t="shared" si="2"/>
        <v>100</v>
      </c>
      <c r="V13" s="14">
        <f t="shared" si="3"/>
        <v>83.333333333333329</v>
      </c>
      <c r="W13" s="14">
        <f t="shared" si="4"/>
        <v>76.666666666666671</v>
      </c>
      <c r="X13" s="14">
        <f t="shared" si="5"/>
        <v>75</v>
      </c>
    </row>
    <row r="14" spans="1:24" x14ac:dyDescent="0.3">
      <c r="A14">
        <v>13</v>
      </c>
      <c r="B14">
        <v>3</v>
      </c>
      <c r="C14">
        <v>2</v>
      </c>
      <c r="D14">
        <v>0</v>
      </c>
      <c r="E14">
        <v>5</v>
      </c>
      <c r="F14">
        <v>5</v>
      </c>
      <c r="G14">
        <v>4</v>
      </c>
      <c r="H14">
        <v>7</v>
      </c>
      <c r="I14">
        <v>0</v>
      </c>
      <c r="J14">
        <v>9</v>
      </c>
      <c r="K14">
        <v>5</v>
      </c>
      <c r="L14">
        <v>8</v>
      </c>
      <c r="M14">
        <v>0</v>
      </c>
      <c r="N14">
        <v>12</v>
      </c>
      <c r="O14">
        <v>9</v>
      </c>
      <c r="P14">
        <v>8</v>
      </c>
      <c r="Q14" s="9">
        <f t="shared" si="0"/>
        <v>72</v>
      </c>
      <c r="R14" s="3">
        <v>2</v>
      </c>
      <c r="S14" s="3">
        <v>14</v>
      </c>
      <c r="T14" s="10">
        <f t="shared" si="1"/>
        <v>66.666666666666671</v>
      </c>
      <c r="U14" s="14">
        <f t="shared" si="2"/>
        <v>100</v>
      </c>
      <c r="V14" s="14">
        <f t="shared" si="3"/>
        <v>55.555555555555557</v>
      </c>
      <c r="W14" s="14">
        <f t="shared" si="4"/>
        <v>70</v>
      </c>
      <c r="X14" s="14">
        <f t="shared" si="5"/>
        <v>87.5</v>
      </c>
    </row>
    <row r="15" spans="1:24" x14ac:dyDescent="0.3">
      <c r="A15">
        <v>14</v>
      </c>
      <c r="B15">
        <v>2</v>
      </c>
      <c r="C15">
        <v>0</v>
      </c>
      <c r="D15">
        <v>0</v>
      </c>
      <c r="E15">
        <v>5</v>
      </c>
      <c r="F15">
        <v>5</v>
      </c>
      <c r="G15">
        <v>4</v>
      </c>
      <c r="H15">
        <v>7</v>
      </c>
      <c r="I15">
        <v>0</v>
      </c>
      <c r="J15">
        <v>3</v>
      </c>
      <c r="K15">
        <v>3</v>
      </c>
      <c r="L15">
        <v>8</v>
      </c>
      <c r="M15">
        <v>7</v>
      </c>
      <c r="N15">
        <v>6</v>
      </c>
      <c r="O15">
        <v>3</v>
      </c>
      <c r="P15">
        <v>4</v>
      </c>
      <c r="Q15" s="9">
        <f t="shared" si="0"/>
        <v>55</v>
      </c>
      <c r="R15" s="3">
        <v>2</v>
      </c>
      <c r="S15" s="3">
        <v>8</v>
      </c>
      <c r="T15" s="10">
        <f t="shared" si="1"/>
        <v>50</v>
      </c>
      <c r="U15" s="14">
        <f t="shared" si="2"/>
        <v>100</v>
      </c>
      <c r="V15" s="14">
        <f t="shared" si="3"/>
        <v>58.333333333333336</v>
      </c>
      <c r="W15" s="14">
        <f t="shared" si="4"/>
        <v>50</v>
      </c>
      <c r="X15" s="14">
        <f t="shared" si="5"/>
        <v>37.5</v>
      </c>
    </row>
    <row r="16" spans="1:24" x14ac:dyDescent="0.3">
      <c r="A16">
        <v>15</v>
      </c>
      <c r="B16">
        <v>0</v>
      </c>
      <c r="C16">
        <v>2</v>
      </c>
      <c r="D16">
        <v>0</v>
      </c>
      <c r="E16">
        <v>5</v>
      </c>
      <c r="F16">
        <v>0</v>
      </c>
      <c r="G16">
        <v>4</v>
      </c>
      <c r="H16">
        <v>7</v>
      </c>
      <c r="I16">
        <v>0</v>
      </c>
      <c r="J16">
        <v>9</v>
      </c>
      <c r="K16">
        <v>2</v>
      </c>
      <c r="L16">
        <v>6</v>
      </c>
      <c r="M16">
        <v>0</v>
      </c>
      <c r="N16">
        <v>12</v>
      </c>
      <c r="O16">
        <v>12</v>
      </c>
      <c r="P16">
        <v>12</v>
      </c>
      <c r="Q16" s="9">
        <f t="shared" si="0"/>
        <v>69</v>
      </c>
      <c r="R16" s="3">
        <v>4</v>
      </c>
      <c r="S16" s="3">
        <v>16</v>
      </c>
      <c r="T16" s="10">
        <f t="shared" si="1"/>
        <v>100</v>
      </c>
      <c r="U16" s="14">
        <f t="shared" si="2"/>
        <v>50</v>
      </c>
      <c r="V16" s="14">
        <f t="shared" si="3"/>
        <v>55.555555555555557</v>
      </c>
      <c r="W16" s="14">
        <f t="shared" si="4"/>
        <v>66.666666666666671</v>
      </c>
      <c r="X16" s="14">
        <f t="shared" si="5"/>
        <v>100</v>
      </c>
    </row>
    <row r="17" spans="1:24" x14ac:dyDescent="0.3">
      <c r="A17">
        <v>16</v>
      </c>
      <c r="B17">
        <v>3</v>
      </c>
      <c r="C17">
        <v>2</v>
      </c>
      <c r="D17">
        <v>1</v>
      </c>
      <c r="E17">
        <v>5</v>
      </c>
      <c r="F17">
        <v>5</v>
      </c>
      <c r="G17">
        <v>0</v>
      </c>
      <c r="H17">
        <v>7</v>
      </c>
      <c r="I17">
        <v>0</v>
      </c>
      <c r="J17">
        <v>9</v>
      </c>
      <c r="K17">
        <v>4</v>
      </c>
      <c r="L17">
        <v>6</v>
      </c>
      <c r="M17">
        <v>0</v>
      </c>
      <c r="N17">
        <v>12</v>
      </c>
      <c r="O17">
        <v>3</v>
      </c>
      <c r="P17">
        <v>4</v>
      </c>
      <c r="Q17" s="9">
        <f t="shared" si="0"/>
        <v>55</v>
      </c>
      <c r="R17" s="3">
        <v>1</v>
      </c>
      <c r="S17" s="3">
        <v>5</v>
      </c>
      <c r="T17" s="10">
        <f t="shared" si="1"/>
        <v>27.777777777777779</v>
      </c>
      <c r="U17" s="14">
        <f t="shared" si="2"/>
        <v>100</v>
      </c>
      <c r="V17" s="14">
        <f t="shared" si="3"/>
        <v>44.444444444444443</v>
      </c>
      <c r="W17" s="14">
        <f t="shared" si="4"/>
        <v>46.666666666666664</v>
      </c>
      <c r="X17" s="14">
        <f t="shared" si="5"/>
        <v>62.5</v>
      </c>
    </row>
    <row r="18" spans="1:24" x14ac:dyDescent="0.3">
      <c r="A18">
        <v>17</v>
      </c>
      <c r="B18">
        <v>2</v>
      </c>
      <c r="C18">
        <v>1</v>
      </c>
      <c r="D18">
        <v>0</v>
      </c>
      <c r="E18">
        <v>5</v>
      </c>
      <c r="F18">
        <v>5</v>
      </c>
      <c r="G18">
        <v>4</v>
      </c>
      <c r="H18">
        <v>7</v>
      </c>
      <c r="I18">
        <v>9</v>
      </c>
      <c r="J18">
        <v>6</v>
      </c>
      <c r="K18">
        <v>6</v>
      </c>
      <c r="L18">
        <v>8</v>
      </c>
      <c r="M18">
        <v>7</v>
      </c>
      <c r="N18">
        <v>12</v>
      </c>
      <c r="O18">
        <v>12</v>
      </c>
      <c r="P18">
        <v>8</v>
      </c>
      <c r="Q18" s="9">
        <f t="shared" si="0"/>
        <v>89</v>
      </c>
      <c r="R18" s="3">
        <v>2</v>
      </c>
      <c r="S18" s="3">
        <v>7</v>
      </c>
      <c r="T18" s="10">
        <f t="shared" si="1"/>
        <v>47.222222222222221</v>
      </c>
      <c r="U18" s="14">
        <f t="shared" si="2"/>
        <v>100</v>
      </c>
      <c r="V18" s="14">
        <f t="shared" si="3"/>
        <v>91.666666666666671</v>
      </c>
      <c r="W18" s="14">
        <f t="shared" si="4"/>
        <v>73.333333333333329</v>
      </c>
      <c r="X18" s="14">
        <f t="shared" si="5"/>
        <v>100</v>
      </c>
    </row>
    <row r="19" spans="1:24" x14ac:dyDescent="0.3">
      <c r="A19">
        <v>18</v>
      </c>
      <c r="B19">
        <v>0</v>
      </c>
      <c r="C19">
        <v>2</v>
      </c>
      <c r="D19">
        <v>0</v>
      </c>
      <c r="E19">
        <v>5</v>
      </c>
      <c r="F19">
        <v>5</v>
      </c>
      <c r="G19">
        <v>4</v>
      </c>
      <c r="H19">
        <v>7</v>
      </c>
      <c r="I19">
        <v>6</v>
      </c>
      <c r="J19">
        <v>9</v>
      </c>
      <c r="K19">
        <v>3</v>
      </c>
      <c r="L19">
        <v>8</v>
      </c>
      <c r="M19">
        <v>7</v>
      </c>
      <c r="N19">
        <v>12</v>
      </c>
      <c r="O19">
        <v>12</v>
      </c>
      <c r="P19">
        <v>4</v>
      </c>
      <c r="Q19" s="9">
        <f t="shared" si="0"/>
        <v>82</v>
      </c>
      <c r="R19" s="3">
        <v>3</v>
      </c>
      <c r="S19" s="3">
        <v>14</v>
      </c>
      <c r="T19" s="10">
        <f t="shared" si="1"/>
        <v>80.555555555555557</v>
      </c>
      <c r="U19" s="14">
        <f t="shared" si="2"/>
        <v>100</v>
      </c>
      <c r="V19" s="14">
        <f t="shared" si="3"/>
        <v>91.666666666666671</v>
      </c>
      <c r="W19" s="14">
        <f t="shared" si="4"/>
        <v>50</v>
      </c>
      <c r="X19" s="14">
        <f t="shared" si="5"/>
        <v>100</v>
      </c>
    </row>
    <row r="20" spans="1:24" x14ac:dyDescent="0.3">
      <c r="A20">
        <v>19</v>
      </c>
      <c r="B20">
        <v>0</v>
      </c>
      <c r="C20">
        <v>1</v>
      </c>
      <c r="D20">
        <v>0</v>
      </c>
      <c r="E20">
        <v>0</v>
      </c>
      <c r="F20">
        <v>5</v>
      </c>
      <c r="G20">
        <v>4</v>
      </c>
      <c r="H20">
        <v>7</v>
      </c>
      <c r="I20">
        <v>6</v>
      </c>
      <c r="J20">
        <v>6</v>
      </c>
      <c r="K20">
        <v>2</v>
      </c>
      <c r="L20">
        <v>6</v>
      </c>
      <c r="M20">
        <v>7</v>
      </c>
      <c r="N20">
        <v>12</v>
      </c>
      <c r="O20">
        <v>12</v>
      </c>
      <c r="P20">
        <v>12</v>
      </c>
      <c r="Q20" s="9">
        <f t="shared" si="0"/>
        <v>79</v>
      </c>
      <c r="R20" s="3">
        <v>2</v>
      </c>
      <c r="S20" s="3">
        <v>9</v>
      </c>
      <c r="T20" s="10">
        <f t="shared" si="1"/>
        <v>52.777777777777779</v>
      </c>
      <c r="U20" s="14">
        <f t="shared" si="2"/>
        <v>50</v>
      </c>
      <c r="V20" s="14">
        <f t="shared" si="3"/>
        <v>83.333333333333329</v>
      </c>
      <c r="W20" s="14">
        <f t="shared" si="4"/>
        <v>66.666666666666671</v>
      </c>
      <c r="X20" s="14">
        <f t="shared" si="5"/>
        <v>100</v>
      </c>
    </row>
    <row r="21" spans="1:24" x14ac:dyDescent="0.3">
      <c r="A21">
        <v>20</v>
      </c>
      <c r="B21">
        <v>2</v>
      </c>
      <c r="C21">
        <v>2</v>
      </c>
      <c r="D21">
        <v>0</v>
      </c>
      <c r="E21">
        <v>5</v>
      </c>
      <c r="F21">
        <v>5</v>
      </c>
      <c r="G21">
        <v>4</v>
      </c>
      <c r="H21">
        <v>7</v>
      </c>
      <c r="I21">
        <v>3</v>
      </c>
      <c r="J21">
        <v>9</v>
      </c>
      <c r="K21">
        <v>5</v>
      </c>
      <c r="L21">
        <v>10</v>
      </c>
      <c r="M21">
        <v>7</v>
      </c>
      <c r="N21">
        <v>12</v>
      </c>
      <c r="O21">
        <v>4</v>
      </c>
      <c r="P21">
        <v>12</v>
      </c>
      <c r="Q21" s="9">
        <f t="shared" si="0"/>
        <v>83</v>
      </c>
      <c r="R21" s="3">
        <v>2</v>
      </c>
      <c r="S21" s="3">
        <v>11</v>
      </c>
      <c r="T21" s="10">
        <f t="shared" si="1"/>
        <v>58.333333333333336</v>
      </c>
      <c r="U21" s="14">
        <f t="shared" si="2"/>
        <v>100</v>
      </c>
      <c r="V21" s="14">
        <f t="shared" si="3"/>
        <v>83.333333333333329</v>
      </c>
      <c r="W21" s="14">
        <f t="shared" si="4"/>
        <v>90</v>
      </c>
      <c r="X21" s="14">
        <f t="shared" si="5"/>
        <v>66.666666666666671</v>
      </c>
    </row>
    <row r="22" spans="1:24" x14ac:dyDescent="0.3">
      <c r="A22">
        <v>21</v>
      </c>
      <c r="B22">
        <v>1</v>
      </c>
      <c r="C22">
        <v>2</v>
      </c>
      <c r="D22">
        <v>0</v>
      </c>
      <c r="E22">
        <v>5</v>
      </c>
      <c r="F22">
        <v>0</v>
      </c>
      <c r="G22">
        <v>4</v>
      </c>
      <c r="H22">
        <v>7</v>
      </c>
      <c r="I22">
        <v>3</v>
      </c>
      <c r="J22">
        <v>9</v>
      </c>
      <c r="K22">
        <v>3</v>
      </c>
      <c r="L22">
        <v>9</v>
      </c>
      <c r="M22">
        <v>0</v>
      </c>
      <c r="N22">
        <v>12</v>
      </c>
      <c r="O22">
        <v>9</v>
      </c>
      <c r="P22">
        <v>8</v>
      </c>
      <c r="Q22" s="9">
        <f t="shared" si="0"/>
        <v>69</v>
      </c>
      <c r="R22" s="3">
        <v>2</v>
      </c>
      <c r="S22" s="3">
        <v>11</v>
      </c>
      <c r="T22" s="10">
        <f t="shared" si="1"/>
        <v>58.333333333333336</v>
      </c>
      <c r="U22" s="14">
        <f t="shared" si="2"/>
        <v>50</v>
      </c>
      <c r="V22" s="14">
        <f t="shared" si="3"/>
        <v>63.888888888888886</v>
      </c>
      <c r="W22" s="14">
        <f t="shared" si="4"/>
        <v>66.666666666666671</v>
      </c>
      <c r="X22" s="14">
        <f t="shared" si="5"/>
        <v>87.5</v>
      </c>
    </row>
    <row r="23" spans="1:24" x14ac:dyDescent="0.3">
      <c r="A23">
        <v>22</v>
      </c>
      <c r="B23">
        <v>2</v>
      </c>
      <c r="C23">
        <v>2</v>
      </c>
      <c r="D23">
        <v>0</v>
      </c>
      <c r="E23">
        <v>5</v>
      </c>
      <c r="F23">
        <v>5</v>
      </c>
      <c r="G23">
        <v>4</v>
      </c>
      <c r="H23">
        <v>7</v>
      </c>
      <c r="I23">
        <v>9</v>
      </c>
      <c r="J23">
        <v>6</v>
      </c>
      <c r="K23">
        <v>2</v>
      </c>
      <c r="L23">
        <v>9</v>
      </c>
      <c r="M23">
        <v>7</v>
      </c>
      <c r="N23">
        <v>12</v>
      </c>
      <c r="O23">
        <v>6</v>
      </c>
      <c r="P23">
        <v>8</v>
      </c>
      <c r="Q23" s="9">
        <f t="shared" si="0"/>
        <v>80</v>
      </c>
      <c r="R23" s="3">
        <v>2</v>
      </c>
      <c r="S23" s="3">
        <v>9</v>
      </c>
      <c r="T23" s="10">
        <f t="shared" si="1"/>
        <v>52.777777777777779</v>
      </c>
      <c r="U23" s="14">
        <f t="shared" si="2"/>
        <v>100</v>
      </c>
      <c r="V23" s="14">
        <f t="shared" si="3"/>
        <v>91.666666666666671</v>
      </c>
      <c r="W23" s="14">
        <f t="shared" si="4"/>
        <v>63.333333333333336</v>
      </c>
      <c r="X23" s="14">
        <f t="shared" si="5"/>
        <v>75</v>
      </c>
    </row>
    <row r="24" spans="1:24" x14ac:dyDescent="0.3">
      <c r="A24">
        <v>23</v>
      </c>
      <c r="B24">
        <v>3</v>
      </c>
      <c r="C24">
        <v>2</v>
      </c>
      <c r="D24">
        <v>0</v>
      </c>
      <c r="E24">
        <v>0</v>
      </c>
      <c r="F24">
        <v>5</v>
      </c>
      <c r="G24">
        <v>4</v>
      </c>
      <c r="H24">
        <v>7</v>
      </c>
      <c r="I24">
        <v>6</v>
      </c>
      <c r="J24">
        <v>9</v>
      </c>
      <c r="K24">
        <v>3</v>
      </c>
      <c r="L24">
        <v>0</v>
      </c>
      <c r="M24">
        <v>7</v>
      </c>
      <c r="N24">
        <v>12</v>
      </c>
      <c r="O24">
        <v>12</v>
      </c>
      <c r="P24">
        <v>8</v>
      </c>
      <c r="Q24" s="9">
        <f t="shared" si="0"/>
        <v>73</v>
      </c>
      <c r="R24" s="3">
        <v>2</v>
      </c>
      <c r="S24" s="3">
        <v>8</v>
      </c>
      <c r="T24" s="10">
        <f t="shared" si="1"/>
        <v>50</v>
      </c>
      <c r="U24" s="14">
        <f t="shared" si="2"/>
        <v>50</v>
      </c>
      <c r="V24" s="14">
        <f t="shared" si="3"/>
        <v>91.666666666666671</v>
      </c>
      <c r="W24" s="14">
        <f t="shared" si="4"/>
        <v>36.666666666666664</v>
      </c>
      <c r="X24" s="14">
        <f t="shared" si="5"/>
        <v>100</v>
      </c>
    </row>
    <row r="25" spans="1:24" x14ac:dyDescent="0.3">
      <c r="A25">
        <v>24</v>
      </c>
      <c r="B25">
        <v>3</v>
      </c>
      <c r="C25">
        <v>2</v>
      </c>
      <c r="D25">
        <v>1</v>
      </c>
      <c r="E25">
        <v>5</v>
      </c>
      <c r="F25">
        <v>5</v>
      </c>
      <c r="G25">
        <v>4</v>
      </c>
      <c r="H25">
        <v>7</v>
      </c>
      <c r="I25">
        <v>3</v>
      </c>
      <c r="J25">
        <v>6</v>
      </c>
      <c r="K25">
        <v>3</v>
      </c>
      <c r="L25">
        <v>8</v>
      </c>
      <c r="M25">
        <v>7</v>
      </c>
      <c r="N25">
        <v>12</v>
      </c>
      <c r="O25">
        <v>12</v>
      </c>
      <c r="P25">
        <v>8</v>
      </c>
      <c r="Q25" s="9">
        <f t="shared" si="0"/>
        <v>80</v>
      </c>
      <c r="R25" s="3">
        <v>2</v>
      </c>
      <c r="S25" s="3">
        <v>8</v>
      </c>
      <c r="T25" s="10">
        <f t="shared" si="1"/>
        <v>50</v>
      </c>
      <c r="U25" s="14">
        <f t="shared" si="2"/>
        <v>100</v>
      </c>
      <c r="V25" s="14">
        <f t="shared" si="3"/>
        <v>75</v>
      </c>
      <c r="W25" s="14">
        <f t="shared" si="4"/>
        <v>63.333333333333336</v>
      </c>
      <c r="X25" s="14">
        <f t="shared" si="5"/>
        <v>100</v>
      </c>
    </row>
    <row r="26" spans="1:24" x14ac:dyDescent="0.3">
      <c r="A26">
        <v>25</v>
      </c>
      <c r="B26">
        <v>3</v>
      </c>
      <c r="C26">
        <v>2</v>
      </c>
      <c r="D26">
        <v>0</v>
      </c>
      <c r="E26">
        <v>5</v>
      </c>
      <c r="F26">
        <v>5</v>
      </c>
      <c r="G26">
        <v>4</v>
      </c>
      <c r="H26">
        <v>7</v>
      </c>
      <c r="I26">
        <v>0</v>
      </c>
      <c r="J26">
        <v>6</v>
      </c>
      <c r="K26">
        <v>1</v>
      </c>
      <c r="L26">
        <v>8</v>
      </c>
      <c r="M26">
        <v>7</v>
      </c>
      <c r="N26">
        <v>12</v>
      </c>
      <c r="O26">
        <v>8</v>
      </c>
      <c r="P26">
        <v>4</v>
      </c>
      <c r="Q26" s="9">
        <f t="shared" si="0"/>
        <v>67</v>
      </c>
      <c r="R26" s="3">
        <v>0</v>
      </c>
      <c r="S26" s="3">
        <v>8</v>
      </c>
      <c r="T26" s="10">
        <f t="shared" si="1"/>
        <v>22.222222222222221</v>
      </c>
      <c r="U26" s="14">
        <f t="shared" si="2"/>
        <v>100</v>
      </c>
      <c r="V26" s="14">
        <f t="shared" si="3"/>
        <v>66.666666666666671</v>
      </c>
      <c r="W26" s="14">
        <f t="shared" si="4"/>
        <v>43.333333333333336</v>
      </c>
      <c r="X26" s="14">
        <f t="shared" si="5"/>
        <v>83.333333333333329</v>
      </c>
    </row>
    <row r="27" spans="1:24" x14ac:dyDescent="0.3">
      <c r="A27">
        <v>26</v>
      </c>
      <c r="B27">
        <v>3</v>
      </c>
      <c r="C27">
        <v>2</v>
      </c>
      <c r="D27">
        <v>0</v>
      </c>
      <c r="E27">
        <v>5</v>
      </c>
      <c r="F27">
        <v>5</v>
      </c>
      <c r="G27">
        <v>4</v>
      </c>
      <c r="H27">
        <v>7</v>
      </c>
      <c r="I27">
        <v>3</v>
      </c>
      <c r="J27">
        <v>9</v>
      </c>
      <c r="K27">
        <v>7</v>
      </c>
      <c r="L27">
        <v>8</v>
      </c>
      <c r="M27">
        <v>7</v>
      </c>
      <c r="N27">
        <v>12</v>
      </c>
      <c r="O27">
        <v>9</v>
      </c>
      <c r="P27">
        <v>8</v>
      </c>
      <c r="Q27" s="9">
        <f t="shared" si="0"/>
        <v>84</v>
      </c>
      <c r="R27" s="3">
        <v>4</v>
      </c>
      <c r="S27" s="3">
        <v>16</v>
      </c>
      <c r="T27" s="10">
        <f t="shared" si="1"/>
        <v>100</v>
      </c>
      <c r="U27" s="14">
        <f t="shared" si="2"/>
        <v>100</v>
      </c>
      <c r="V27" s="14">
        <f t="shared" si="3"/>
        <v>83.333333333333329</v>
      </c>
      <c r="W27" s="14">
        <f t="shared" si="4"/>
        <v>76.666666666666671</v>
      </c>
      <c r="X27" s="14">
        <f t="shared" si="5"/>
        <v>87.5</v>
      </c>
    </row>
    <row r="28" spans="1:24" x14ac:dyDescent="0.3">
      <c r="A28">
        <v>27</v>
      </c>
      <c r="B28">
        <v>3</v>
      </c>
      <c r="C28">
        <v>2</v>
      </c>
      <c r="D28">
        <v>1</v>
      </c>
      <c r="E28">
        <v>5</v>
      </c>
      <c r="F28">
        <v>5</v>
      </c>
      <c r="G28">
        <v>0</v>
      </c>
      <c r="H28">
        <v>0</v>
      </c>
      <c r="I28">
        <v>6</v>
      </c>
      <c r="J28">
        <v>9</v>
      </c>
      <c r="K28">
        <v>3</v>
      </c>
      <c r="L28">
        <v>6</v>
      </c>
      <c r="M28">
        <v>7</v>
      </c>
      <c r="N28">
        <v>12</v>
      </c>
      <c r="O28">
        <v>9</v>
      </c>
      <c r="P28">
        <v>12</v>
      </c>
      <c r="Q28" s="9">
        <f t="shared" si="0"/>
        <v>74</v>
      </c>
      <c r="R28" s="3">
        <v>2</v>
      </c>
      <c r="S28" s="3">
        <v>14</v>
      </c>
      <c r="T28" s="10">
        <f t="shared" si="1"/>
        <v>66.666666666666671</v>
      </c>
      <c r="U28" s="14">
        <f t="shared" si="2"/>
        <v>100</v>
      </c>
      <c r="V28" s="14">
        <f t="shared" si="3"/>
        <v>61.111111111111114</v>
      </c>
      <c r="W28" s="14">
        <f t="shared" si="4"/>
        <v>70</v>
      </c>
      <c r="X28" s="14">
        <f t="shared" si="5"/>
        <v>87.5</v>
      </c>
    </row>
    <row r="29" spans="1:24" x14ac:dyDescent="0.3">
      <c r="A29">
        <v>28</v>
      </c>
      <c r="B29">
        <v>0</v>
      </c>
      <c r="C29">
        <v>2</v>
      </c>
      <c r="D29">
        <v>0</v>
      </c>
      <c r="E29">
        <v>5</v>
      </c>
      <c r="F29">
        <v>5</v>
      </c>
      <c r="G29">
        <v>4</v>
      </c>
      <c r="H29">
        <v>7</v>
      </c>
      <c r="I29">
        <v>6</v>
      </c>
      <c r="J29">
        <v>9</v>
      </c>
      <c r="K29">
        <v>2</v>
      </c>
      <c r="L29">
        <v>9</v>
      </c>
      <c r="M29">
        <v>0</v>
      </c>
      <c r="N29">
        <v>12</v>
      </c>
      <c r="O29">
        <v>12</v>
      </c>
      <c r="P29">
        <v>12</v>
      </c>
      <c r="Q29" s="9">
        <f t="shared" si="0"/>
        <v>83</v>
      </c>
      <c r="R29" s="3">
        <v>2</v>
      </c>
      <c r="S29" s="3">
        <v>13</v>
      </c>
      <c r="T29" s="10">
        <f t="shared" si="1"/>
        <v>63.888888888888886</v>
      </c>
      <c r="U29" s="14">
        <f t="shared" si="2"/>
        <v>100</v>
      </c>
      <c r="V29" s="14">
        <f t="shared" si="3"/>
        <v>72.222222222222229</v>
      </c>
      <c r="W29" s="14">
        <f t="shared" si="4"/>
        <v>76.666666666666671</v>
      </c>
      <c r="X29" s="14">
        <f t="shared" si="5"/>
        <v>100</v>
      </c>
    </row>
    <row r="30" spans="1:24" x14ac:dyDescent="0.3">
      <c r="A30">
        <v>29</v>
      </c>
      <c r="B30">
        <v>3</v>
      </c>
      <c r="C30">
        <v>2</v>
      </c>
      <c r="D30">
        <v>0</v>
      </c>
      <c r="E30">
        <v>5</v>
      </c>
      <c r="F30">
        <v>5</v>
      </c>
      <c r="G30">
        <v>4</v>
      </c>
      <c r="H30">
        <v>7</v>
      </c>
      <c r="I30">
        <v>6</v>
      </c>
      <c r="J30">
        <v>9</v>
      </c>
      <c r="K30">
        <v>4</v>
      </c>
      <c r="L30">
        <v>8</v>
      </c>
      <c r="M30">
        <v>7</v>
      </c>
      <c r="N30">
        <v>12</v>
      </c>
      <c r="O30">
        <v>12</v>
      </c>
      <c r="P30">
        <v>8</v>
      </c>
      <c r="Q30" s="9">
        <f t="shared" si="0"/>
        <v>87</v>
      </c>
      <c r="R30" s="3">
        <v>3</v>
      </c>
      <c r="S30" s="3">
        <v>16</v>
      </c>
      <c r="T30" s="10">
        <f t="shared" si="1"/>
        <v>86.111111111111114</v>
      </c>
      <c r="U30" s="14">
        <f t="shared" si="2"/>
        <v>100</v>
      </c>
      <c r="V30" s="14">
        <f t="shared" si="3"/>
        <v>91.666666666666671</v>
      </c>
      <c r="W30" s="14">
        <f t="shared" si="4"/>
        <v>66.666666666666671</v>
      </c>
      <c r="X30" s="14">
        <f t="shared" si="5"/>
        <v>100</v>
      </c>
    </row>
    <row r="31" spans="1:24" x14ac:dyDescent="0.3">
      <c r="A31">
        <v>30</v>
      </c>
      <c r="B31">
        <v>0</v>
      </c>
      <c r="C31">
        <v>2</v>
      </c>
      <c r="D31">
        <v>0</v>
      </c>
      <c r="E31">
        <v>5</v>
      </c>
      <c r="F31">
        <v>5</v>
      </c>
      <c r="G31">
        <v>4</v>
      </c>
      <c r="H31">
        <v>7</v>
      </c>
      <c r="I31">
        <v>9</v>
      </c>
      <c r="J31">
        <v>6</v>
      </c>
      <c r="K31">
        <v>2</v>
      </c>
      <c r="L31">
        <v>9</v>
      </c>
      <c r="M31">
        <v>7</v>
      </c>
      <c r="N31">
        <v>12</v>
      </c>
      <c r="O31">
        <v>9</v>
      </c>
      <c r="P31">
        <v>8</v>
      </c>
      <c r="Q31" s="9">
        <f t="shared" si="0"/>
        <v>83</v>
      </c>
      <c r="R31" s="3">
        <v>3</v>
      </c>
      <c r="S31" s="3">
        <v>16</v>
      </c>
      <c r="T31" s="10">
        <f t="shared" si="1"/>
        <v>86.111111111111114</v>
      </c>
      <c r="U31" s="14">
        <f t="shared" si="2"/>
        <v>100</v>
      </c>
      <c r="V31" s="14">
        <f t="shared" si="3"/>
        <v>91.666666666666671</v>
      </c>
      <c r="W31" s="14">
        <f t="shared" si="4"/>
        <v>63.333333333333336</v>
      </c>
      <c r="X31" s="14">
        <f t="shared" si="5"/>
        <v>87.5</v>
      </c>
    </row>
    <row r="32" spans="1:24" x14ac:dyDescent="0.3">
      <c r="A32">
        <v>31</v>
      </c>
      <c r="B32">
        <v>3</v>
      </c>
      <c r="C32">
        <v>2</v>
      </c>
      <c r="D32">
        <v>0</v>
      </c>
      <c r="E32">
        <v>0</v>
      </c>
      <c r="F32">
        <v>0</v>
      </c>
      <c r="G32">
        <v>4</v>
      </c>
      <c r="H32">
        <v>7</v>
      </c>
      <c r="I32">
        <v>3</v>
      </c>
      <c r="J32">
        <v>6</v>
      </c>
      <c r="K32">
        <v>2</v>
      </c>
      <c r="L32">
        <v>8</v>
      </c>
      <c r="M32">
        <v>0</v>
      </c>
      <c r="N32">
        <v>12</v>
      </c>
      <c r="O32">
        <v>12</v>
      </c>
      <c r="P32">
        <v>12</v>
      </c>
      <c r="Q32" s="9">
        <f t="shared" si="0"/>
        <v>66</v>
      </c>
      <c r="R32" s="3">
        <v>2</v>
      </c>
      <c r="S32" s="3">
        <v>7</v>
      </c>
      <c r="T32" s="10">
        <f t="shared" si="1"/>
        <v>47.222222222222221</v>
      </c>
      <c r="U32" s="14">
        <f>SUM(E32:F32)*100/10</f>
        <v>0</v>
      </c>
      <c r="V32" s="14">
        <f t="shared" si="3"/>
        <v>55.555555555555557</v>
      </c>
      <c r="W32" s="14">
        <f t="shared" si="4"/>
        <v>73.333333333333329</v>
      </c>
      <c r="X32" s="14">
        <f t="shared" si="5"/>
        <v>100</v>
      </c>
    </row>
    <row r="33" spans="1:24" x14ac:dyDescent="0.3">
      <c r="A33">
        <v>32</v>
      </c>
      <c r="B33">
        <v>1</v>
      </c>
      <c r="C33">
        <v>2</v>
      </c>
      <c r="D33">
        <v>1</v>
      </c>
      <c r="E33">
        <v>5</v>
      </c>
      <c r="F33">
        <v>5</v>
      </c>
      <c r="G33">
        <v>4</v>
      </c>
      <c r="H33">
        <v>7</v>
      </c>
      <c r="I33">
        <v>6</v>
      </c>
      <c r="J33">
        <v>6</v>
      </c>
      <c r="K33">
        <v>3</v>
      </c>
      <c r="L33">
        <v>8</v>
      </c>
      <c r="M33">
        <v>7</v>
      </c>
      <c r="N33">
        <v>12</v>
      </c>
      <c r="O33">
        <v>12</v>
      </c>
      <c r="P33">
        <v>8</v>
      </c>
      <c r="Q33" s="9">
        <f t="shared" si="0"/>
        <v>83</v>
      </c>
      <c r="R33" s="3">
        <v>2</v>
      </c>
      <c r="S33" s="3">
        <v>12</v>
      </c>
      <c r="T33" s="10">
        <f t="shared" si="1"/>
        <v>61.111111111111114</v>
      </c>
      <c r="U33" s="14">
        <f t="shared" ref="U33:U64" si="6">SUM(E33,F33)*100/10</f>
        <v>100</v>
      </c>
      <c r="V33" s="14">
        <f t="shared" si="3"/>
        <v>83.333333333333329</v>
      </c>
      <c r="W33" s="14">
        <f t="shared" si="4"/>
        <v>63.333333333333336</v>
      </c>
      <c r="X33" s="14">
        <f t="shared" si="5"/>
        <v>100</v>
      </c>
    </row>
    <row r="34" spans="1:24" x14ac:dyDescent="0.3">
      <c r="A34">
        <v>33</v>
      </c>
      <c r="B34">
        <v>0</v>
      </c>
      <c r="C34">
        <v>2</v>
      </c>
      <c r="D34">
        <v>0</v>
      </c>
      <c r="E34">
        <v>0</v>
      </c>
      <c r="F34">
        <v>5</v>
      </c>
      <c r="G34">
        <v>4</v>
      </c>
      <c r="H34">
        <v>7</v>
      </c>
      <c r="I34">
        <v>0</v>
      </c>
      <c r="J34">
        <v>9</v>
      </c>
      <c r="K34">
        <v>1</v>
      </c>
      <c r="L34">
        <v>7</v>
      </c>
      <c r="M34">
        <v>7</v>
      </c>
      <c r="N34">
        <v>12</v>
      </c>
      <c r="O34">
        <v>12</v>
      </c>
      <c r="P34">
        <v>12</v>
      </c>
      <c r="Q34" s="9">
        <f t="shared" ref="Q34:Q65" si="7">SUM(E34:P34)</f>
        <v>76</v>
      </c>
      <c r="R34" s="3">
        <v>3</v>
      </c>
      <c r="S34" s="3">
        <v>16</v>
      </c>
      <c r="T34" s="10">
        <f t="shared" ref="T34:T65" si="8">(5*R34 +S34)*100/36</f>
        <v>86.111111111111114</v>
      </c>
      <c r="U34" s="14">
        <f t="shared" si="6"/>
        <v>50</v>
      </c>
      <c r="V34" s="14">
        <f t="shared" ref="V34:V65" si="9">SUM(G34:J34, M34)*100/36</f>
        <v>75</v>
      </c>
      <c r="W34" s="14">
        <f t="shared" ref="W34:W65" si="10">SUM(K34:L34, P34)*100/30</f>
        <v>66.666666666666671</v>
      </c>
      <c r="X34" s="14">
        <f t="shared" ref="X34:X65" si="11">SUM(N34:O34)*100/24</f>
        <v>100</v>
      </c>
    </row>
    <row r="35" spans="1:24" x14ac:dyDescent="0.3">
      <c r="A35">
        <v>34</v>
      </c>
      <c r="B35">
        <v>0</v>
      </c>
      <c r="C35">
        <v>1</v>
      </c>
      <c r="D35">
        <v>0</v>
      </c>
      <c r="E35">
        <v>5</v>
      </c>
      <c r="F35">
        <v>5</v>
      </c>
      <c r="G35">
        <v>4</v>
      </c>
      <c r="H35">
        <v>7</v>
      </c>
      <c r="I35">
        <v>6</v>
      </c>
      <c r="J35">
        <v>9</v>
      </c>
      <c r="K35">
        <v>1</v>
      </c>
      <c r="L35">
        <v>7</v>
      </c>
      <c r="M35">
        <v>7</v>
      </c>
      <c r="N35">
        <v>12</v>
      </c>
      <c r="O35">
        <v>12</v>
      </c>
      <c r="P35">
        <v>12</v>
      </c>
      <c r="Q35" s="9">
        <f t="shared" si="7"/>
        <v>87</v>
      </c>
      <c r="R35" s="3">
        <v>1</v>
      </c>
      <c r="S35" s="3">
        <v>16</v>
      </c>
      <c r="T35" s="10">
        <f t="shared" si="8"/>
        <v>58.333333333333336</v>
      </c>
      <c r="U35" s="14">
        <f t="shared" si="6"/>
        <v>100</v>
      </c>
      <c r="V35" s="14">
        <f t="shared" si="9"/>
        <v>91.666666666666671</v>
      </c>
      <c r="W35" s="14">
        <f t="shared" si="10"/>
        <v>66.666666666666671</v>
      </c>
      <c r="X35" s="14">
        <f t="shared" si="11"/>
        <v>100</v>
      </c>
    </row>
    <row r="36" spans="1:24" x14ac:dyDescent="0.3">
      <c r="A36">
        <v>35</v>
      </c>
      <c r="B36">
        <v>2</v>
      </c>
      <c r="C36">
        <v>2</v>
      </c>
      <c r="D36">
        <v>0</v>
      </c>
      <c r="E36">
        <v>5</v>
      </c>
      <c r="F36">
        <v>5</v>
      </c>
      <c r="G36">
        <v>4</v>
      </c>
      <c r="H36">
        <v>7</v>
      </c>
      <c r="I36">
        <v>3</v>
      </c>
      <c r="J36">
        <v>9</v>
      </c>
      <c r="K36">
        <v>1</v>
      </c>
      <c r="L36">
        <v>9</v>
      </c>
      <c r="M36">
        <v>0</v>
      </c>
      <c r="N36">
        <v>12</v>
      </c>
      <c r="O36">
        <v>9</v>
      </c>
      <c r="P36">
        <v>12</v>
      </c>
      <c r="Q36" s="9">
        <f t="shared" si="7"/>
        <v>76</v>
      </c>
      <c r="R36" s="3">
        <v>1</v>
      </c>
      <c r="S36" s="3">
        <v>9</v>
      </c>
      <c r="T36" s="10">
        <f t="shared" si="8"/>
        <v>38.888888888888886</v>
      </c>
      <c r="U36" s="14">
        <f t="shared" si="6"/>
        <v>100</v>
      </c>
      <c r="V36" s="14">
        <f t="shared" si="9"/>
        <v>63.888888888888886</v>
      </c>
      <c r="W36" s="14">
        <f t="shared" si="10"/>
        <v>73.333333333333329</v>
      </c>
      <c r="X36" s="14">
        <f t="shared" si="11"/>
        <v>87.5</v>
      </c>
    </row>
    <row r="37" spans="1:24" x14ac:dyDescent="0.3">
      <c r="A37">
        <v>36</v>
      </c>
      <c r="B37">
        <v>0</v>
      </c>
      <c r="C37">
        <v>2</v>
      </c>
      <c r="D37">
        <v>0</v>
      </c>
      <c r="E37">
        <v>0</v>
      </c>
      <c r="F37">
        <v>0</v>
      </c>
      <c r="G37">
        <v>4</v>
      </c>
      <c r="H37">
        <v>0</v>
      </c>
      <c r="I37">
        <v>3</v>
      </c>
      <c r="J37">
        <v>6</v>
      </c>
      <c r="K37">
        <v>3</v>
      </c>
      <c r="L37">
        <v>8</v>
      </c>
      <c r="M37">
        <v>7</v>
      </c>
      <c r="N37">
        <v>12</v>
      </c>
      <c r="O37">
        <v>12</v>
      </c>
      <c r="P37">
        <v>4</v>
      </c>
      <c r="Q37" s="9">
        <f t="shared" si="7"/>
        <v>59</v>
      </c>
      <c r="R37" s="3">
        <v>2</v>
      </c>
      <c r="S37" s="3">
        <v>12</v>
      </c>
      <c r="T37" s="10">
        <f t="shared" si="8"/>
        <v>61.111111111111114</v>
      </c>
      <c r="U37" s="14">
        <f t="shared" si="6"/>
        <v>0</v>
      </c>
      <c r="V37" s="14">
        <f t="shared" si="9"/>
        <v>55.555555555555557</v>
      </c>
      <c r="W37" s="14">
        <f t="shared" si="10"/>
        <v>50</v>
      </c>
      <c r="X37" s="14">
        <f t="shared" si="11"/>
        <v>100</v>
      </c>
    </row>
    <row r="38" spans="1:24" x14ac:dyDescent="0.3">
      <c r="A38">
        <v>37</v>
      </c>
      <c r="B38">
        <v>1</v>
      </c>
      <c r="C38">
        <v>2</v>
      </c>
      <c r="D38">
        <v>0</v>
      </c>
      <c r="E38">
        <v>5</v>
      </c>
      <c r="F38">
        <v>5</v>
      </c>
      <c r="G38">
        <v>4</v>
      </c>
      <c r="H38">
        <v>7</v>
      </c>
      <c r="I38">
        <v>9</v>
      </c>
      <c r="J38">
        <v>9</v>
      </c>
      <c r="K38">
        <v>2</v>
      </c>
      <c r="L38">
        <v>8</v>
      </c>
      <c r="M38">
        <v>7</v>
      </c>
      <c r="N38">
        <v>12</v>
      </c>
      <c r="O38">
        <v>6</v>
      </c>
      <c r="P38">
        <v>8</v>
      </c>
      <c r="Q38" s="9">
        <f t="shared" si="7"/>
        <v>82</v>
      </c>
      <c r="R38" s="3">
        <v>4</v>
      </c>
      <c r="S38" s="3">
        <v>16</v>
      </c>
      <c r="T38" s="10">
        <f t="shared" si="8"/>
        <v>100</v>
      </c>
      <c r="U38" s="14">
        <f t="shared" si="6"/>
        <v>100</v>
      </c>
      <c r="V38" s="14">
        <f t="shared" si="9"/>
        <v>100</v>
      </c>
      <c r="W38" s="14">
        <f t="shared" si="10"/>
        <v>60</v>
      </c>
      <c r="X38" s="14">
        <f t="shared" si="11"/>
        <v>75</v>
      </c>
    </row>
    <row r="39" spans="1:24" x14ac:dyDescent="0.3">
      <c r="A39">
        <v>38</v>
      </c>
      <c r="B39">
        <v>0</v>
      </c>
      <c r="C39">
        <v>2</v>
      </c>
      <c r="D39">
        <v>0</v>
      </c>
      <c r="E39">
        <v>5</v>
      </c>
      <c r="F39">
        <v>5</v>
      </c>
      <c r="G39">
        <v>4</v>
      </c>
      <c r="H39">
        <v>7</v>
      </c>
      <c r="I39">
        <v>3</v>
      </c>
      <c r="J39">
        <v>6</v>
      </c>
      <c r="K39">
        <v>3</v>
      </c>
      <c r="L39">
        <v>8</v>
      </c>
      <c r="M39">
        <v>7</v>
      </c>
      <c r="N39">
        <v>12</v>
      </c>
      <c r="O39">
        <v>12</v>
      </c>
      <c r="P39">
        <v>8</v>
      </c>
      <c r="Q39" s="9">
        <f t="shared" si="7"/>
        <v>80</v>
      </c>
      <c r="R39" s="3">
        <v>2</v>
      </c>
      <c r="S39" s="3">
        <v>8</v>
      </c>
      <c r="T39" s="10">
        <f t="shared" si="8"/>
        <v>50</v>
      </c>
      <c r="U39" s="14">
        <f t="shared" si="6"/>
        <v>100</v>
      </c>
      <c r="V39" s="14">
        <f t="shared" si="9"/>
        <v>75</v>
      </c>
      <c r="W39" s="14">
        <f t="shared" si="10"/>
        <v>63.333333333333336</v>
      </c>
      <c r="X39" s="14">
        <f t="shared" si="11"/>
        <v>100</v>
      </c>
    </row>
    <row r="40" spans="1:24" x14ac:dyDescent="0.3">
      <c r="A40">
        <v>39</v>
      </c>
      <c r="B40">
        <v>2</v>
      </c>
      <c r="C40">
        <v>2</v>
      </c>
      <c r="D40">
        <v>0</v>
      </c>
      <c r="E40">
        <v>5</v>
      </c>
      <c r="F40">
        <v>5</v>
      </c>
      <c r="G40">
        <v>4</v>
      </c>
      <c r="H40">
        <v>7</v>
      </c>
      <c r="I40">
        <v>6</v>
      </c>
      <c r="J40">
        <v>9</v>
      </c>
      <c r="K40">
        <v>3</v>
      </c>
      <c r="L40">
        <v>9</v>
      </c>
      <c r="M40">
        <v>7</v>
      </c>
      <c r="N40">
        <v>12</v>
      </c>
      <c r="O40">
        <v>9</v>
      </c>
      <c r="P40">
        <v>8</v>
      </c>
      <c r="Q40" s="9">
        <f t="shared" si="7"/>
        <v>84</v>
      </c>
      <c r="R40" s="3">
        <v>3</v>
      </c>
      <c r="S40" s="3">
        <v>16</v>
      </c>
      <c r="T40" s="10">
        <f t="shared" si="8"/>
        <v>86.111111111111114</v>
      </c>
      <c r="U40" s="14">
        <f t="shared" si="6"/>
        <v>100</v>
      </c>
      <c r="V40" s="14">
        <f t="shared" si="9"/>
        <v>91.666666666666671</v>
      </c>
      <c r="W40" s="14">
        <f t="shared" si="10"/>
        <v>66.666666666666671</v>
      </c>
      <c r="X40" s="14">
        <f t="shared" si="11"/>
        <v>87.5</v>
      </c>
    </row>
    <row r="41" spans="1:24" x14ac:dyDescent="0.3">
      <c r="A41">
        <v>40</v>
      </c>
      <c r="B41">
        <v>2</v>
      </c>
      <c r="C41">
        <v>2</v>
      </c>
      <c r="D41">
        <v>0</v>
      </c>
      <c r="E41">
        <v>5</v>
      </c>
      <c r="F41">
        <v>5</v>
      </c>
      <c r="G41">
        <v>4</v>
      </c>
      <c r="H41">
        <v>7</v>
      </c>
      <c r="I41">
        <v>0</v>
      </c>
      <c r="J41">
        <v>6</v>
      </c>
      <c r="K41">
        <v>2</v>
      </c>
      <c r="L41">
        <v>8</v>
      </c>
      <c r="M41">
        <v>7</v>
      </c>
      <c r="N41">
        <v>12</v>
      </c>
      <c r="O41">
        <v>9</v>
      </c>
      <c r="P41">
        <v>8</v>
      </c>
      <c r="Q41" s="9">
        <f t="shared" si="7"/>
        <v>73</v>
      </c>
      <c r="R41" s="3">
        <v>3</v>
      </c>
      <c r="S41" s="3">
        <v>14</v>
      </c>
      <c r="T41" s="10">
        <f t="shared" si="8"/>
        <v>80.555555555555557</v>
      </c>
      <c r="U41" s="14">
        <f t="shared" si="6"/>
        <v>100</v>
      </c>
      <c r="V41" s="14">
        <f t="shared" si="9"/>
        <v>66.666666666666671</v>
      </c>
      <c r="W41" s="14">
        <f t="shared" si="10"/>
        <v>60</v>
      </c>
      <c r="X41" s="14">
        <f t="shared" si="11"/>
        <v>87.5</v>
      </c>
    </row>
    <row r="42" spans="1:24" x14ac:dyDescent="0.3">
      <c r="A42">
        <v>41</v>
      </c>
      <c r="B42">
        <v>1</v>
      </c>
      <c r="C42">
        <v>2</v>
      </c>
      <c r="D42">
        <v>0</v>
      </c>
      <c r="E42">
        <v>5</v>
      </c>
      <c r="F42">
        <v>5</v>
      </c>
      <c r="G42">
        <v>4</v>
      </c>
      <c r="H42">
        <v>7</v>
      </c>
      <c r="I42">
        <v>9</v>
      </c>
      <c r="J42">
        <v>9</v>
      </c>
      <c r="K42">
        <v>7</v>
      </c>
      <c r="L42">
        <v>8</v>
      </c>
      <c r="M42">
        <v>7</v>
      </c>
      <c r="N42">
        <v>12</v>
      </c>
      <c r="O42">
        <v>12</v>
      </c>
      <c r="P42">
        <v>12</v>
      </c>
      <c r="Q42" s="9">
        <f t="shared" si="7"/>
        <v>97</v>
      </c>
      <c r="R42" s="3">
        <v>3</v>
      </c>
      <c r="S42" s="3">
        <v>15</v>
      </c>
      <c r="T42" s="10">
        <f t="shared" si="8"/>
        <v>83.333333333333329</v>
      </c>
      <c r="U42" s="14">
        <f t="shared" si="6"/>
        <v>100</v>
      </c>
      <c r="V42" s="14">
        <f t="shared" si="9"/>
        <v>100</v>
      </c>
      <c r="W42" s="14">
        <f t="shared" si="10"/>
        <v>90</v>
      </c>
      <c r="X42" s="14">
        <f t="shared" si="11"/>
        <v>100</v>
      </c>
    </row>
    <row r="43" spans="1:24" x14ac:dyDescent="0.3">
      <c r="A43">
        <v>42</v>
      </c>
      <c r="B43">
        <v>0</v>
      </c>
      <c r="C43">
        <v>1</v>
      </c>
      <c r="D43">
        <v>0</v>
      </c>
      <c r="E43">
        <v>5</v>
      </c>
      <c r="F43">
        <v>5</v>
      </c>
      <c r="G43">
        <v>4</v>
      </c>
      <c r="H43">
        <v>7</v>
      </c>
      <c r="I43">
        <v>9</v>
      </c>
      <c r="J43">
        <v>9</v>
      </c>
      <c r="K43">
        <v>4</v>
      </c>
      <c r="L43">
        <v>8</v>
      </c>
      <c r="M43">
        <v>7</v>
      </c>
      <c r="N43">
        <v>12</v>
      </c>
      <c r="O43">
        <v>9</v>
      </c>
      <c r="P43">
        <v>12</v>
      </c>
      <c r="Q43" s="9">
        <f t="shared" si="7"/>
        <v>91</v>
      </c>
      <c r="R43" s="3">
        <v>3</v>
      </c>
      <c r="S43" s="3">
        <v>16</v>
      </c>
      <c r="T43" s="10">
        <f t="shared" si="8"/>
        <v>86.111111111111114</v>
      </c>
      <c r="U43" s="14">
        <f t="shared" si="6"/>
        <v>100</v>
      </c>
      <c r="V43" s="14">
        <f t="shared" si="9"/>
        <v>100</v>
      </c>
      <c r="W43" s="14">
        <f t="shared" si="10"/>
        <v>80</v>
      </c>
      <c r="X43" s="14">
        <f t="shared" si="11"/>
        <v>87.5</v>
      </c>
    </row>
    <row r="44" spans="1:24" x14ac:dyDescent="0.3">
      <c r="A44">
        <v>43</v>
      </c>
      <c r="B44">
        <v>2</v>
      </c>
      <c r="C44">
        <v>2</v>
      </c>
      <c r="D44">
        <v>0</v>
      </c>
      <c r="E44">
        <v>5</v>
      </c>
      <c r="F44">
        <v>5</v>
      </c>
      <c r="G44">
        <v>4</v>
      </c>
      <c r="H44">
        <v>7</v>
      </c>
      <c r="I44">
        <v>3</v>
      </c>
      <c r="J44">
        <v>6</v>
      </c>
      <c r="K44">
        <v>4</v>
      </c>
      <c r="L44">
        <v>9</v>
      </c>
      <c r="M44">
        <v>0</v>
      </c>
      <c r="N44">
        <v>12</v>
      </c>
      <c r="O44">
        <v>9</v>
      </c>
      <c r="P44">
        <v>8</v>
      </c>
      <c r="Q44" s="9">
        <f t="shared" si="7"/>
        <v>72</v>
      </c>
      <c r="R44" s="3">
        <v>2</v>
      </c>
      <c r="S44" s="3">
        <v>2</v>
      </c>
      <c r="T44" s="10">
        <f t="shared" si="8"/>
        <v>33.333333333333336</v>
      </c>
      <c r="U44" s="14">
        <f t="shared" si="6"/>
        <v>100</v>
      </c>
      <c r="V44" s="14">
        <f t="shared" si="9"/>
        <v>55.555555555555557</v>
      </c>
      <c r="W44" s="14">
        <f t="shared" si="10"/>
        <v>70</v>
      </c>
      <c r="X44" s="14">
        <f t="shared" si="11"/>
        <v>87.5</v>
      </c>
    </row>
    <row r="45" spans="1:24" x14ac:dyDescent="0.3">
      <c r="A45">
        <v>44</v>
      </c>
      <c r="B45">
        <v>1</v>
      </c>
      <c r="C45">
        <v>2</v>
      </c>
      <c r="D45">
        <v>1</v>
      </c>
      <c r="E45">
        <v>5</v>
      </c>
      <c r="F45">
        <v>5</v>
      </c>
      <c r="G45">
        <v>4</v>
      </c>
      <c r="H45">
        <v>7</v>
      </c>
      <c r="I45">
        <v>3</v>
      </c>
      <c r="J45">
        <v>9</v>
      </c>
      <c r="K45">
        <v>4</v>
      </c>
      <c r="L45">
        <v>8</v>
      </c>
      <c r="M45">
        <v>7</v>
      </c>
      <c r="N45">
        <v>12</v>
      </c>
      <c r="O45">
        <v>12</v>
      </c>
      <c r="P45">
        <v>12</v>
      </c>
      <c r="Q45" s="9">
        <f t="shared" si="7"/>
        <v>88</v>
      </c>
      <c r="R45" s="3">
        <v>2</v>
      </c>
      <c r="S45" s="3">
        <v>8</v>
      </c>
      <c r="T45" s="10">
        <f t="shared" si="8"/>
        <v>50</v>
      </c>
      <c r="U45" s="14">
        <f t="shared" si="6"/>
        <v>100</v>
      </c>
      <c r="V45" s="14">
        <f t="shared" si="9"/>
        <v>83.333333333333329</v>
      </c>
      <c r="W45" s="14">
        <f t="shared" si="10"/>
        <v>80</v>
      </c>
      <c r="X45" s="14">
        <f t="shared" si="11"/>
        <v>100</v>
      </c>
    </row>
    <row r="46" spans="1:24" x14ac:dyDescent="0.3">
      <c r="A46">
        <v>45</v>
      </c>
      <c r="B46">
        <v>3</v>
      </c>
      <c r="C46">
        <v>2</v>
      </c>
      <c r="D46">
        <v>0</v>
      </c>
      <c r="E46">
        <v>5</v>
      </c>
      <c r="F46">
        <v>5</v>
      </c>
      <c r="G46">
        <v>4</v>
      </c>
      <c r="H46">
        <v>7</v>
      </c>
      <c r="I46">
        <v>9</v>
      </c>
      <c r="J46">
        <v>6</v>
      </c>
      <c r="K46">
        <v>3</v>
      </c>
      <c r="L46">
        <v>8</v>
      </c>
      <c r="M46">
        <v>7</v>
      </c>
      <c r="N46">
        <v>12</v>
      </c>
      <c r="O46">
        <v>12</v>
      </c>
      <c r="P46">
        <v>8</v>
      </c>
      <c r="Q46" s="9">
        <f t="shared" si="7"/>
        <v>86</v>
      </c>
      <c r="R46" s="3">
        <v>2</v>
      </c>
      <c r="S46" s="3">
        <v>15</v>
      </c>
      <c r="T46" s="10">
        <f t="shared" si="8"/>
        <v>69.444444444444443</v>
      </c>
      <c r="U46" s="14">
        <f t="shared" si="6"/>
        <v>100</v>
      </c>
      <c r="V46" s="14">
        <f t="shared" si="9"/>
        <v>91.666666666666671</v>
      </c>
      <c r="W46" s="14">
        <f t="shared" si="10"/>
        <v>63.333333333333336</v>
      </c>
      <c r="X46" s="14">
        <f t="shared" si="11"/>
        <v>100</v>
      </c>
    </row>
    <row r="47" spans="1:24" x14ac:dyDescent="0.3">
      <c r="A47">
        <v>46</v>
      </c>
      <c r="B47">
        <v>0</v>
      </c>
      <c r="C47">
        <v>2</v>
      </c>
      <c r="D47">
        <v>0</v>
      </c>
      <c r="E47">
        <v>0</v>
      </c>
      <c r="F47">
        <v>0</v>
      </c>
      <c r="G47">
        <v>4</v>
      </c>
      <c r="H47">
        <v>7</v>
      </c>
      <c r="I47">
        <v>3</v>
      </c>
      <c r="J47">
        <v>6</v>
      </c>
      <c r="K47">
        <v>3</v>
      </c>
      <c r="L47">
        <v>6</v>
      </c>
      <c r="M47">
        <v>7</v>
      </c>
      <c r="N47">
        <v>12</v>
      </c>
      <c r="O47">
        <v>12</v>
      </c>
      <c r="P47">
        <v>4</v>
      </c>
      <c r="Q47" s="9">
        <f t="shared" si="7"/>
        <v>64</v>
      </c>
      <c r="R47" s="3">
        <v>2</v>
      </c>
      <c r="S47" s="3">
        <v>7</v>
      </c>
      <c r="T47" s="10">
        <f t="shared" si="8"/>
        <v>47.222222222222221</v>
      </c>
      <c r="U47" s="14">
        <f t="shared" si="6"/>
        <v>0</v>
      </c>
      <c r="V47" s="14">
        <f t="shared" si="9"/>
        <v>75</v>
      </c>
      <c r="W47" s="14">
        <f t="shared" si="10"/>
        <v>43.333333333333336</v>
      </c>
      <c r="X47" s="14">
        <f t="shared" si="11"/>
        <v>100</v>
      </c>
    </row>
    <row r="48" spans="1:24" x14ac:dyDescent="0.3">
      <c r="A48">
        <v>47</v>
      </c>
      <c r="B48">
        <v>1</v>
      </c>
      <c r="C48">
        <v>2</v>
      </c>
      <c r="D48">
        <v>0</v>
      </c>
      <c r="E48">
        <v>5</v>
      </c>
      <c r="F48">
        <v>5</v>
      </c>
      <c r="G48">
        <v>4</v>
      </c>
      <c r="H48">
        <v>7</v>
      </c>
      <c r="I48">
        <v>9</v>
      </c>
      <c r="J48">
        <v>9</v>
      </c>
      <c r="K48">
        <v>3</v>
      </c>
      <c r="L48">
        <v>9</v>
      </c>
      <c r="M48">
        <v>7</v>
      </c>
      <c r="N48">
        <v>12</v>
      </c>
      <c r="O48">
        <v>12</v>
      </c>
      <c r="P48">
        <v>8</v>
      </c>
      <c r="Q48" s="9">
        <f t="shared" si="7"/>
        <v>90</v>
      </c>
      <c r="R48" s="3">
        <v>2</v>
      </c>
      <c r="S48" s="3">
        <v>14</v>
      </c>
      <c r="T48" s="10">
        <f t="shared" si="8"/>
        <v>66.666666666666671</v>
      </c>
      <c r="U48" s="14">
        <f t="shared" si="6"/>
        <v>100</v>
      </c>
      <c r="V48" s="14">
        <f t="shared" si="9"/>
        <v>100</v>
      </c>
      <c r="W48" s="14">
        <f t="shared" si="10"/>
        <v>66.666666666666671</v>
      </c>
      <c r="X48" s="14">
        <f t="shared" si="11"/>
        <v>100</v>
      </c>
    </row>
    <row r="49" spans="1:24" x14ac:dyDescent="0.3">
      <c r="A49">
        <v>48</v>
      </c>
      <c r="B49">
        <v>2</v>
      </c>
      <c r="C49">
        <v>2</v>
      </c>
      <c r="D49">
        <v>0</v>
      </c>
      <c r="E49">
        <v>5</v>
      </c>
      <c r="F49">
        <v>5</v>
      </c>
      <c r="G49">
        <v>4</v>
      </c>
      <c r="H49">
        <v>7</v>
      </c>
      <c r="I49">
        <v>9</v>
      </c>
      <c r="J49">
        <v>9</v>
      </c>
      <c r="K49">
        <v>3</v>
      </c>
      <c r="L49">
        <v>0</v>
      </c>
      <c r="M49">
        <v>7</v>
      </c>
      <c r="N49">
        <v>12</v>
      </c>
      <c r="O49">
        <v>12</v>
      </c>
      <c r="P49">
        <v>8</v>
      </c>
      <c r="Q49" s="9">
        <f t="shared" si="7"/>
        <v>81</v>
      </c>
      <c r="R49" s="3">
        <v>3</v>
      </c>
      <c r="S49" s="3">
        <v>16</v>
      </c>
      <c r="T49" s="10">
        <f t="shared" si="8"/>
        <v>86.111111111111114</v>
      </c>
      <c r="U49" s="14">
        <f t="shared" si="6"/>
        <v>100</v>
      </c>
      <c r="V49" s="14">
        <f t="shared" si="9"/>
        <v>100</v>
      </c>
      <c r="W49" s="14">
        <f t="shared" si="10"/>
        <v>36.666666666666664</v>
      </c>
      <c r="X49" s="14">
        <f t="shared" si="11"/>
        <v>100</v>
      </c>
    </row>
    <row r="50" spans="1:24" x14ac:dyDescent="0.3">
      <c r="A50">
        <v>49</v>
      </c>
      <c r="B50">
        <v>0</v>
      </c>
      <c r="C50">
        <v>2</v>
      </c>
      <c r="D50">
        <v>0</v>
      </c>
      <c r="E50">
        <v>5</v>
      </c>
      <c r="F50">
        <v>5</v>
      </c>
      <c r="G50">
        <v>4</v>
      </c>
      <c r="H50">
        <v>7</v>
      </c>
      <c r="I50">
        <v>3</v>
      </c>
      <c r="J50">
        <v>9</v>
      </c>
      <c r="K50">
        <v>4</v>
      </c>
      <c r="L50">
        <v>8</v>
      </c>
      <c r="M50">
        <v>7</v>
      </c>
      <c r="N50">
        <v>12</v>
      </c>
      <c r="O50">
        <v>12</v>
      </c>
      <c r="P50">
        <v>12</v>
      </c>
      <c r="Q50" s="9">
        <f t="shared" si="7"/>
        <v>88</v>
      </c>
      <c r="R50" s="3">
        <v>2</v>
      </c>
      <c r="S50" s="3">
        <v>14</v>
      </c>
      <c r="T50" s="10">
        <f t="shared" si="8"/>
        <v>66.666666666666671</v>
      </c>
      <c r="U50" s="14">
        <f t="shared" si="6"/>
        <v>100</v>
      </c>
      <c r="V50" s="14">
        <f t="shared" si="9"/>
        <v>83.333333333333329</v>
      </c>
      <c r="W50" s="14">
        <f t="shared" si="10"/>
        <v>80</v>
      </c>
      <c r="X50" s="14">
        <f t="shared" si="11"/>
        <v>100</v>
      </c>
    </row>
    <row r="51" spans="1:24" x14ac:dyDescent="0.3">
      <c r="A51">
        <v>50</v>
      </c>
      <c r="B51">
        <v>3</v>
      </c>
      <c r="C51">
        <v>2</v>
      </c>
      <c r="D51">
        <v>0</v>
      </c>
      <c r="E51">
        <v>5</v>
      </c>
      <c r="F51">
        <v>5</v>
      </c>
      <c r="G51">
        <v>4</v>
      </c>
      <c r="H51">
        <v>7</v>
      </c>
      <c r="I51">
        <v>0</v>
      </c>
      <c r="J51">
        <v>9</v>
      </c>
      <c r="K51">
        <v>1</v>
      </c>
      <c r="L51">
        <v>7</v>
      </c>
      <c r="M51">
        <v>7</v>
      </c>
      <c r="N51">
        <v>12</v>
      </c>
      <c r="O51">
        <v>12</v>
      </c>
      <c r="P51">
        <v>12</v>
      </c>
      <c r="Q51" s="9">
        <f t="shared" si="7"/>
        <v>81</v>
      </c>
      <c r="R51" s="3">
        <v>2</v>
      </c>
      <c r="S51" s="3">
        <v>12</v>
      </c>
      <c r="T51" s="10">
        <f t="shared" si="8"/>
        <v>61.111111111111114</v>
      </c>
      <c r="U51" s="14">
        <f t="shared" si="6"/>
        <v>100</v>
      </c>
      <c r="V51" s="14">
        <f t="shared" si="9"/>
        <v>75</v>
      </c>
      <c r="W51" s="14">
        <f t="shared" si="10"/>
        <v>66.666666666666671</v>
      </c>
      <c r="X51" s="14">
        <f t="shared" si="11"/>
        <v>100</v>
      </c>
    </row>
    <row r="52" spans="1:24" x14ac:dyDescent="0.3">
      <c r="A52">
        <v>51</v>
      </c>
      <c r="B52">
        <v>1</v>
      </c>
      <c r="C52">
        <v>2</v>
      </c>
      <c r="D52">
        <v>0</v>
      </c>
      <c r="E52">
        <v>0</v>
      </c>
      <c r="F52">
        <v>0</v>
      </c>
      <c r="G52">
        <v>4</v>
      </c>
      <c r="H52">
        <v>7</v>
      </c>
      <c r="I52">
        <v>0</v>
      </c>
      <c r="J52">
        <v>9</v>
      </c>
      <c r="K52">
        <v>4</v>
      </c>
      <c r="L52">
        <v>0</v>
      </c>
      <c r="M52">
        <v>0</v>
      </c>
      <c r="N52">
        <v>12</v>
      </c>
      <c r="O52">
        <v>12</v>
      </c>
      <c r="P52">
        <v>12</v>
      </c>
      <c r="Q52" s="9">
        <f t="shared" si="7"/>
        <v>60</v>
      </c>
      <c r="R52" s="3">
        <v>2</v>
      </c>
      <c r="S52" s="3">
        <v>8</v>
      </c>
      <c r="T52" s="10">
        <f t="shared" si="8"/>
        <v>50</v>
      </c>
      <c r="U52" s="14">
        <f t="shared" si="6"/>
        <v>0</v>
      </c>
      <c r="V52" s="14">
        <f t="shared" si="9"/>
        <v>55.555555555555557</v>
      </c>
      <c r="W52" s="14">
        <f t="shared" si="10"/>
        <v>53.333333333333336</v>
      </c>
      <c r="X52" s="14">
        <f t="shared" si="11"/>
        <v>100</v>
      </c>
    </row>
    <row r="53" spans="1:24" x14ac:dyDescent="0.3">
      <c r="A53">
        <v>52</v>
      </c>
      <c r="B53">
        <v>3</v>
      </c>
      <c r="C53">
        <v>2</v>
      </c>
      <c r="D53">
        <v>0</v>
      </c>
      <c r="E53">
        <v>5</v>
      </c>
      <c r="F53">
        <v>5</v>
      </c>
      <c r="G53">
        <v>4</v>
      </c>
      <c r="H53">
        <v>0</v>
      </c>
      <c r="I53">
        <v>3</v>
      </c>
      <c r="J53">
        <v>9</v>
      </c>
      <c r="K53">
        <v>3</v>
      </c>
      <c r="L53">
        <v>8</v>
      </c>
      <c r="M53">
        <v>7</v>
      </c>
      <c r="N53">
        <v>12</v>
      </c>
      <c r="O53">
        <v>9</v>
      </c>
      <c r="P53">
        <v>8</v>
      </c>
      <c r="Q53" s="9">
        <f t="shared" si="7"/>
        <v>73</v>
      </c>
      <c r="R53" s="3">
        <v>2</v>
      </c>
      <c r="S53" s="3">
        <v>8</v>
      </c>
      <c r="T53" s="10">
        <f t="shared" si="8"/>
        <v>50</v>
      </c>
      <c r="U53" s="14">
        <f t="shared" si="6"/>
        <v>100</v>
      </c>
      <c r="V53" s="14">
        <f t="shared" si="9"/>
        <v>63.888888888888886</v>
      </c>
      <c r="W53" s="14">
        <f t="shared" si="10"/>
        <v>63.333333333333336</v>
      </c>
      <c r="X53" s="14">
        <f t="shared" si="11"/>
        <v>87.5</v>
      </c>
    </row>
    <row r="54" spans="1:24" x14ac:dyDescent="0.3">
      <c r="A54">
        <v>53</v>
      </c>
      <c r="B54">
        <v>0</v>
      </c>
      <c r="C54">
        <v>2</v>
      </c>
      <c r="D54">
        <v>0</v>
      </c>
      <c r="E54">
        <v>5</v>
      </c>
      <c r="F54">
        <v>5</v>
      </c>
      <c r="G54">
        <v>0</v>
      </c>
      <c r="H54">
        <v>0</v>
      </c>
      <c r="I54">
        <v>3</v>
      </c>
      <c r="J54">
        <v>6</v>
      </c>
      <c r="K54">
        <v>8</v>
      </c>
      <c r="L54">
        <v>8</v>
      </c>
      <c r="M54">
        <v>7</v>
      </c>
      <c r="N54">
        <v>12</v>
      </c>
      <c r="O54">
        <v>12</v>
      </c>
      <c r="P54">
        <v>4</v>
      </c>
      <c r="Q54" s="9">
        <f t="shared" si="7"/>
        <v>70</v>
      </c>
      <c r="R54" s="3">
        <v>2</v>
      </c>
      <c r="S54" s="3">
        <v>6</v>
      </c>
      <c r="T54" s="10">
        <f t="shared" si="8"/>
        <v>44.444444444444443</v>
      </c>
      <c r="U54" s="14">
        <f t="shared" si="6"/>
        <v>100</v>
      </c>
      <c r="V54" s="14">
        <f t="shared" si="9"/>
        <v>44.444444444444443</v>
      </c>
      <c r="W54" s="14">
        <f t="shared" si="10"/>
        <v>66.666666666666671</v>
      </c>
      <c r="X54" s="14">
        <f t="shared" si="11"/>
        <v>100</v>
      </c>
    </row>
    <row r="55" spans="1:24" x14ac:dyDescent="0.3">
      <c r="A55">
        <v>54</v>
      </c>
      <c r="B55">
        <v>2</v>
      </c>
      <c r="C55">
        <v>1</v>
      </c>
      <c r="D55">
        <v>0</v>
      </c>
      <c r="E55">
        <v>5</v>
      </c>
      <c r="F55">
        <v>5</v>
      </c>
      <c r="G55">
        <v>4</v>
      </c>
      <c r="H55">
        <v>7</v>
      </c>
      <c r="I55">
        <v>6</v>
      </c>
      <c r="J55">
        <v>9</v>
      </c>
      <c r="K55">
        <v>3</v>
      </c>
      <c r="L55">
        <v>8</v>
      </c>
      <c r="M55">
        <v>7</v>
      </c>
      <c r="N55">
        <v>12</v>
      </c>
      <c r="O55">
        <v>12</v>
      </c>
      <c r="P55">
        <v>12</v>
      </c>
      <c r="Q55" s="9">
        <f t="shared" si="7"/>
        <v>90</v>
      </c>
      <c r="R55" s="3">
        <v>2</v>
      </c>
      <c r="S55" s="3">
        <v>8</v>
      </c>
      <c r="T55" s="10">
        <f t="shared" si="8"/>
        <v>50</v>
      </c>
      <c r="U55" s="14">
        <f t="shared" si="6"/>
        <v>100</v>
      </c>
      <c r="V55" s="14">
        <f t="shared" si="9"/>
        <v>91.666666666666671</v>
      </c>
      <c r="W55" s="14">
        <f t="shared" si="10"/>
        <v>76.666666666666671</v>
      </c>
      <c r="X55" s="14">
        <f t="shared" si="11"/>
        <v>100</v>
      </c>
    </row>
    <row r="56" spans="1:24" x14ac:dyDescent="0.3">
      <c r="A56">
        <v>55</v>
      </c>
      <c r="B56">
        <v>2</v>
      </c>
      <c r="C56">
        <v>2</v>
      </c>
      <c r="D56">
        <v>0</v>
      </c>
      <c r="E56">
        <v>5</v>
      </c>
      <c r="F56">
        <v>0</v>
      </c>
      <c r="G56">
        <v>4</v>
      </c>
      <c r="H56">
        <v>7</v>
      </c>
      <c r="I56">
        <v>6</v>
      </c>
      <c r="J56">
        <v>9</v>
      </c>
      <c r="K56">
        <v>3</v>
      </c>
      <c r="L56">
        <v>8</v>
      </c>
      <c r="M56">
        <v>7</v>
      </c>
      <c r="N56">
        <v>12</v>
      </c>
      <c r="O56">
        <v>12</v>
      </c>
      <c r="P56">
        <v>12</v>
      </c>
      <c r="Q56" s="9">
        <f t="shared" si="7"/>
        <v>85</v>
      </c>
      <c r="R56" s="3">
        <v>2</v>
      </c>
      <c r="S56" s="3">
        <v>6</v>
      </c>
      <c r="T56" s="10">
        <f t="shared" si="8"/>
        <v>44.444444444444443</v>
      </c>
      <c r="U56" s="14">
        <f t="shared" si="6"/>
        <v>50</v>
      </c>
      <c r="V56" s="14">
        <f t="shared" si="9"/>
        <v>91.666666666666671</v>
      </c>
      <c r="W56" s="14">
        <f t="shared" si="10"/>
        <v>76.666666666666671</v>
      </c>
      <c r="X56" s="14">
        <f t="shared" si="11"/>
        <v>100</v>
      </c>
    </row>
    <row r="57" spans="1:24" x14ac:dyDescent="0.3">
      <c r="A57">
        <v>56</v>
      </c>
      <c r="B57">
        <v>3</v>
      </c>
      <c r="C57">
        <v>2</v>
      </c>
      <c r="D57">
        <v>0</v>
      </c>
      <c r="E57">
        <v>5</v>
      </c>
      <c r="F57">
        <v>5</v>
      </c>
      <c r="G57">
        <v>4</v>
      </c>
      <c r="H57">
        <v>7</v>
      </c>
      <c r="I57">
        <v>6</v>
      </c>
      <c r="J57">
        <v>9</v>
      </c>
      <c r="K57">
        <v>3</v>
      </c>
      <c r="L57">
        <v>6</v>
      </c>
      <c r="M57">
        <v>7</v>
      </c>
      <c r="N57">
        <v>12</v>
      </c>
      <c r="O57">
        <v>3</v>
      </c>
      <c r="P57">
        <v>12</v>
      </c>
      <c r="Q57" s="9">
        <f t="shared" si="7"/>
        <v>79</v>
      </c>
      <c r="R57" s="3">
        <v>2</v>
      </c>
      <c r="S57" s="3">
        <v>16</v>
      </c>
      <c r="T57" s="10">
        <f t="shared" si="8"/>
        <v>72.222222222222229</v>
      </c>
      <c r="U57" s="14">
        <f t="shared" si="6"/>
        <v>100</v>
      </c>
      <c r="V57" s="14">
        <f t="shared" si="9"/>
        <v>91.666666666666671</v>
      </c>
      <c r="W57" s="14">
        <f t="shared" si="10"/>
        <v>70</v>
      </c>
      <c r="X57" s="14">
        <f t="shared" si="11"/>
        <v>62.5</v>
      </c>
    </row>
    <row r="58" spans="1:24" x14ac:dyDescent="0.3">
      <c r="A58">
        <v>57</v>
      </c>
      <c r="B58">
        <v>2</v>
      </c>
      <c r="C58">
        <v>2</v>
      </c>
      <c r="D58">
        <v>0</v>
      </c>
      <c r="E58">
        <v>5</v>
      </c>
      <c r="F58">
        <v>5</v>
      </c>
      <c r="G58">
        <v>4</v>
      </c>
      <c r="H58">
        <v>7</v>
      </c>
      <c r="I58">
        <v>9</v>
      </c>
      <c r="J58">
        <v>6</v>
      </c>
      <c r="K58">
        <v>4</v>
      </c>
      <c r="L58">
        <v>8</v>
      </c>
      <c r="M58">
        <v>7</v>
      </c>
      <c r="N58">
        <v>12</v>
      </c>
      <c r="O58">
        <v>6</v>
      </c>
      <c r="P58">
        <v>12</v>
      </c>
      <c r="Q58" s="9">
        <f t="shared" si="7"/>
        <v>85</v>
      </c>
      <c r="R58" s="3">
        <v>2</v>
      </c>
      <c r="S58" s="3">
        <v>14</v>
      </c>
      <c r="T58" s="10">
        <f t="shared" si="8"/>
        <v>66.666666666666671</v>
      </c>
      <c r="U58" s="14">
        <f t="shared" si="6"/>
        <v>100</v>
      </c>
      <c r="V58" s="14">
        <f t="shared" si="9"/>
        <v>91.666666666666671</v>
      </c>
      <c r="W58" s="14">
        <f t="shared" si="10"/>
        <v>80</v>
      </c>
      <c r="X58" s="14">
        <f t="shared" si="11"/>
        <v>75</v>
      </c>
    </row>
    <row r="59" spans="1:24" x14ac:dyDescent="0.3">
      <c r="A59">
        <v>58</v>
      </c>
      <c r="B59">
        <v>1</v>
      </c>
      <c r="C59">
        <v>1</v>
      </c>
      <c r="D59">
        <v>0</v>
      </c>
      <c r="E59">
        <v>5</v>
      </c>
      <c r="F59">
        <v>5</v>
      </c>
      <c r="G59">
        <v>4</v>
      </c>
      <c r="H59">
        <v>0</v>
      </c>
      <c r="I59">
        <v>3</v>
      </c>
      <c r="J59">
        <v>9</v>
      </c>
      <c r="K59">
        <v>3</v>
      </c>
      <c r="L59">
        <v>6</v>
      </c>
      <c r="M59">
        <v>0</v>
      </c>
      <c r="N59">
        <v>12</v>
      </c>
      <c r="O59">
        <v>9</v>
      </c>
      <c r="P59">
        <v>4</v>
      </c>
      <c r="Q59" s="9">
        <f t="shared" si="7"/>
        <v>60</v>
      </c>
      <c r="R59" s="3">
        <v>2</v>
      </c>
      <c r="S59" s="3">
        <v>7</v>
      </c>
      <c r="T59" s="10">
        <f t="shared" si="8"/>
        <v>47.222222222222221</v>
      </c>
      <c r="U59" s="14">
        <f t="shared" si="6"/>
        <v>100</v>
      </c>
      <c r="V59" s="14">
        <f t="shared" si="9"/>
        <v>44.444444444444443</v>
      </c>
      <c r="W59" s="14">
        <f t="shared" si="10"/>
        <v>43.333333333333336</v>
      </c>
      <c r="X59" s="14">
        <f t="shared" si="11"/>
        <v>87.5</v>
      </c>
    </row>
    <row r="60" spans="1:24" x14ac:dyDescent="0.3">
      <c r="A60">
        <v>59</v>
      </c>
      <c r="B60">
        <v>3</v>
      </c>
      <c r="C60">
        <v>2</v>
      </c>
      <c r="D60">
        <v>0</v>
      </c>
      <c r="E60">
        <v>5</v>
      </c>
      <c r="F60">
        <v>5</v>
      </c>
      <c r="G60">
        <v>4</v>
      </c>
      <c r="H60">
        <v>7</v>
      </c>
      <c r="I60">
        <v>3</v>
      </c>
      <c r="J60">
        <v>9</v>
      </c>
      <c r="K60">
        <v>3</v>
      </c>
      <c r="L60">
        <v>8</v>
      </c>
      <c r="M60">
        <v>7</v>
      </c>
      <c r="N60">
        <v>12</v>
      </c>
      <c r="O60">
        <v>9</v>
      </c>
      <c r="P60">
        <v>4</v>
      </c>
      <c r="Q60" s="9">
        <f t="shared" si="7"/>
        <v>76</v>
      </c>
      <c r="R60" s="3">
        <v>2</v>
      </c>
      <c r="S60" s="3">
        <v>8</v>
      </c>
      <c r="T60" s="10">
        <f t="shared" si="8"/>
        <v>50</v>
      </c>
      <c r="U60" s="14">
        <f t="shared" si="6"/>
        <v>100</v>
      </c>
      <c r="V60" s="14">
        <f t="shared" si="9"/>
        <v>83.333333333333329</v>
      </c>
      <c r="W60" s="14">
        <f t="shared" si="10"/>
        <v>50</v>
      </c>
      <c r="X60" s="14">
        <f t="shared" si="11"/>
        <v>87.5</v>
      </c>
    </row>
    <row r="61" spans="1:24" x14ac:dyDescent="0.3">
      <c r="A61">
        <v>60</v>
      </c>
      <c r="B61">
        <v>0</v>
      </c>
      <c r="C61">
        <v>2</v>
      </c>
      <c r="D61">
        <v>0</v>
      </c>
      <c r="E61">
        <v>5</v>
      </c>
      <c r="F61">
        <v>5</v>
      </c>
      <c r="G61">
        <v>4</v>
      </c>
      <c r="H61">
        <v>7</v>
      </c>
      <c r="I61">
        <v>6</v>
      </c>
      <c r="J61">
        <v>9</v>
      </c>
      <c r="K61">
        <v>3</v>
      </c>
      <c r="L61">
        <v>10</v>
      </c>
      <c r="M61">
        <v>7</v>
      </c>
      <c r="N61">
        <v>12</v>
      </c>
      <c r="O61">
        <v>3</v>
      </c>
      <c r="P61">
        <v>4</v>
      </c>
      <c r="Q61" s="9">
        <f t="shared" si="7"/>
        <v>75</v>
      </c>
      <c r="R61" s="3">
        <v>2</v>
      </c>
      <c r="S61" s="3">
        <v>8</v>
      </c>
      <c r="T61" s="10">
        <f t="shared" si="8"/>
        <v>50</v>
      </c>
      <c r="U61" s="14">
        <f t="shared" si="6"/>
        <v>100</v>
      </c>
      <c r="V61" s="14">
        <f t="shared" si="9"/>
        <v>91.666666666666671</v>
      </c>
      <c r="W61" s="14">
        <f t="shared" si="10"/>
        <v>56.666666666666664</v>
      </c>
      <c r="X61" s="14">
        <f t="shared" si="11"/>
        <v>62.5</v>
      </c>
    </row>
    <row r="62" spans="1:24" x14ac:dyDescent="0.3">
      <c r="A62">
        <v>61</v>
      </c>
      <c r="B62">
        <v>3</v>
      </c>
      <c r="C62">
        <v>2</v>
      </c>
      <c r="D62">
        <v>0</v>
      </c>
      <c r="E62">
        <v>5</v>
      </c>
      <c r="F62">
        <v>5</v>
      </c>
      <c r="G62">
        <v>4</v>
      </c>
      <c r="H62">
        <v>7</v>
      </c>
      <c r="I62">
        <v>9</v>
      </c>
      <c r="J62">
        <v>9</v>
      </c>
      <c r="K62">
        <v>3</v>
      </c>
      <c r="L62">
        <v>8</v>
      </c>
      <c r="M62">
        <v>7</v>
      </c>
      <c r="N62">
        <v>12</v>
      </c>
      <c r="O62">
        <v>12</v>
      </c>
      <c r="P62">
        <v>8</v>
      </c>
      <c r="Q62" s="9">
        <f t="shared" si="7"/>
        <v>89</v>
      </c>
      <c r="R62" s="3">
        <v>2</v>
      </c>
      <c r="S62" s="3">
        <v>12</v>
      </c>
      <c r="T62" s="10">
        <f t="shared" si="8"/>
        <v>61.111111111111114</v>
      </c>
      <c r="U62" s="14">
        <f t="shared" si="6"/>
        <v>100</v>
      </c>
      <c r="V62" s="14">
        <f t="shared" si="9"/>
        <v>100</v>
      </c>
      <c r="W62" s="14">
        <f t="shared" si="10"/>
        <v>63.333333333333336</v>
      </c>
      <c r="X62" s="14">
        <f t="shared" si="11"/>
        <v>100</v>
      </c>
    </row>
    <row r="63" spans="1:24" x14ac:dyDescent="0.3">
      <c r="A63">
        <v>62</v>
      </c>
      <c r="B63">
        <v>0</v>
      </c>
      <c r="C63">
        <v>2</v>
      </c>
      <c r="D63">
        <v>0</v>
      </c>
      <c r="E63">
        <v>5</v>
      </c>
      <c r="F63">
        <v>5</v>
      </c>
      <c r="G63">
        <v>4</v>
      </c>
      <c r="H63">
        <v>7</v>
      </c>
      <c r="I63">
        <v>9</v>
      </c>
      <c r="J63">
        <v>9</v>
      </c>
      <c r="K63">
        <v>4</v>
      </c>
      <c r="L63">
        <v>8</v>
      </c>
      <c r="M63">
        <v>7</v>
      </c>
      <c r="N63">
        <v>12</v>
      </c>
      <c r="O63">
        <v>12</v>
      </c>
      <c r="P63">
        <v>4</v>
      </c>
      <c r="Q63" s="9">
        <f t="shared" si="7"/>
        <v>86</v>
      </c>
      <c r="R63" s="3">
        <v>2</v>
      </c>
      <c r="S63" s="3">
        <v>12</v>
      </c>
      <c r="T63" s="10">
        <f t="shared" si="8"/>
        <v>61.111111111111114</v>
      </c>
      <c r="U63" s="14">
        <f t="shared" si="6"/>
        <v>100</v>
      </c>
      <c r="V63" s="14">
        <f t="shared" si="9"/>
        <v>100</v>
      </c>
      <c r="W63" s="14">
        <f t="shared" si="10"/>
        <v>53.333333333333336</v>
      </c>
      <c r="X63" s="14">
        <f t="shared" si="11"/>
        <v>100</v>
      </c>
    </row>
    <row r="64" spans="1:24" x14ac:dyDescent="0.3">
      <c r="A64">
        <v>63</v>
      </c>
      <c r="B64">
        <v>3</v>
      </c>
      <c r="C64">
        <v>2</v>
      </c>
      <c r="D64">
        <v>0</v>
      </c>
      <c r="E64">
        <v>5</v>
      </c>
      <c r="F64">
        <v>0</v>
      </c>
      <c r="G64">
        <v>4</v>
      </c>
      <c r="H64">
        <v>0</v>
      </c>
      <c r="I64">
        <v>3</v>
      </c>
      <c r="J64">
        <v>9</v>
      </c>
      <c r="K64">
        <v>2</v>
      </c>
      <c r="L64">
        <v>8</v>
      </c>
      <c r="M64">
        <v>7</v>
      </c>
      <c r="N64">
        <v>12</v>
      </c>
      <c r="O64">
        <v>9</v>
      </c>
      <c r="P64">
        <v>12</v>
      </c>
      <c r="Q64" s="9">
        <f t="shared" si="7"/>
        <v>71</v>
      </c>
      <c r="R64" s="3">
        <v>2</v>
      </c>
      <c r="S64" s="3">
        <v>8</v>
      </c>
      <c r="T64" s="10">
        <f t="shared" si="8"/>
        <v>50</v>
      </c>
      <c r="U64" s="14">
        <f t="shared" si="6"/>
        <v>50</v>
      </c>
      <c r="V64" s="14">
        <f t="shared" si="9"/>
        <v>63.888888888888886</v>
      </c>
      <c r="W64" s="14">
        <f t="shared" si="10"/>
        <v>73.333333333333329</v>
      </c>
      <c r="X64" s="14">
        <f t="shared" si="11"/>
        <v>87.5</v>
      </c>
    </row>
    <row r="65" spans="1:24" x14ac:dyDescent="0.3">
      <c r="A65">
        <v>64</v>
      </c>
      <c r="B65">
        <v>3</v>
      </c>
      <c r="C65">
        <v>2</v>
      </c>
      <c r="D65">
        <v>0</v>
      </c>
      <c r="E65">
        <v>5</v>
      </c>
      <c r="F65">
        <v>0</v>
      </c>
      <c r="G65">
        <v>4</v>
      </c>
      <c r="H65">
        <v>7</v>
      </c>
      <c r="I65">
        <v>6</v>
      </c>
      <c r="J65">
        <v>6</v>
      </c>
      <c r="K65">
        <v>2</v>
      </c>
      <c r="L65">
        <v>6</v>
      </c>
      <c r="M65">
        <v>7</v>
      </c>
      <c r="N65">
        <v>12</v>
      </c>
      <c r="O65">
        <v>6</v>
      </c>
      <c r="P65">
        <v>8</v>
      </c>
      <c r="Q65" s="9">
        <f t="shared" si="7"/>
        <v>69</v>
      </c>
      <c r="R65" s="3">
        <v>2</v>
      </c>
      <c r="S65" s="3">
        <v>8</v>
      </c>
      <c r="T65" s="10">
        <f t="shared" si="8"/>
        <v>50</v>
      </c>
      <c r="U65" s="14">
        <f t="shared" ref="U65:U96" si="12">SUM(E65,F65)*100/10</f>
        <v>50</v>
      </c>
      <c r="V65" s="14">
        <f t="shared" si="9"/>
        <v>83.333333333333329</v>
      </c>
      <c r="W65" s="14">
        <f t="shared" si="10"/>
        <v>53.333333333333336</v>
      </c>
      <c r="X65" s="14">
        <f t="shared" si="11"/>
        <v>75</v>
      </c>
    </row>
    <row r="66" spans="1:24" x14ac:dyDescent="0.3">
      <c r="A66">
        <v>65</v>
      </c>
      <c r="B66">
        <v>1</v>
      </c>
      <c r="C66">
        <v>2</v>
      </c>
      <c r="D66">
        <v>0</v>
      </c>
      <c r="E66">
        <v>5</v>
      </c>
      <c r="F66">
        <v>5</v>
      </c>
      <c r="G66">
        <v>4</v>
      </c>
      <c r="H66">
        <v>7</v>
      </c>
      <c r="I66">
        <v>3</v>
      </c>
      <c r="J66">
        <v>6</v>
      </c>
      <c r="K66">
        <v>2</v>
      </c>
      <c r="L66">
        <v>8</v>
      </c>
      <c r="M66">
        <v>0</v>
      </c>
      <c r="N66">
        <v>12</v>
      </c>
      <c r="O66">
        <v>6</v>
      </c>
      <c r="P66">
        <v>8</v>
      </c>
      <c r="Q66" s="9">
        <f t="shared" ref="Q66:Q97" si="13">SUM(E66:P66)</f>
        <v>66</v>
      </c>
      <c r="R66" s="3">
        <v>2</v>
      </c>
      <c r="S66" s="3">
        <v>14</v>
      </c>
      <c r="T66" s="10">
        <f t="shared" ref="T66:T97" si="14">(5*R66 +S66)*100/36</f>
        <v>66.666666666666671</v>
      </c>
      <c r="U66" s="14">
        <f t="shared" si="12"/>
        <v>100</v>
      </c>
      <c r="V66" s="14">
        <f t="shared" ref="V66:V97" si="15">SUM(G66:J66, M66)*100/36</f>
        <v>55.555555555555557</v>
      </c>
      <c r="W66" s="14">
        <f t="shared" ref="W66:W97" si="16">SUM(K66:L66, P66)*100/30</f>
        <v>60</v>
      </c>
      <c r="X66" s="14">
        <f t="shared" ref="X66:X97" si="17">SUM(N66:O66)*100/24</f>
        <v>75</v>
      </c>
    </row>
    <row r="67" spans="1:24" x14ac:dyDescent="0.3">
      <c r="A67">
        <v>66</v>
      </c>
      <c r="B67">
        <v>3</v>
      </c>
      <c r="C67">
        <v>2</v>
      </c>
      <c r="D67">
        <v>1</v>
      </c>
      <c r="E67">
        <v>5</v>
      </c>
      <c r="F67">
        <v>5</v>
      </c>
      <c r="G67">
        <v>4</v>
      </c>
      <c r="H67">
        <v>7</v>
      </c>
      <c r="I67">
        <v>0</v>
      </c>
      <c r="J67">
        <v>9</v>
      </c>
      <c r="K67">
        <v>3</v>
      </c>
      <c r="L67">
        <v>8</v>
      </c>
      <c r="M67">
        <v>7</v>
      </c>
      <c r="N67">
        <v>12</v>
      </c>
      <c r="O67">
        <v>9</v>
      </c>
      <c r="P67">
        <v>12</v>
      </c>
      <c r="Q67" s="9">
        <f t="shared" si="13"/>
        <v>81</v>
      </c>
      <c r="R67" s="3">
        <v>2</v>
      </c>
      <c r="S67" s="3">
        <v>8</v>
      </c>
      <c r="T67" s="10">
        <f t="shared" si="14"/>
        <v>50</v>
      </c>
      <c r="U67" s="14">
        <f t="shared" si="12"/>
        <v>100</v>
      </c>
      <c r="V67" s="14">
        <f t="shared" si="15"/>
        <v>75</v>
      </c>
      <c r="W67" s="14">
        <f t="shared" si="16"/>
        <v>76.666666666666671</v>
      </c>
      <c r="X67" s="14">
        <f t="shared" si="17"/>
        <v>87.5</v>
      </c>
    </row>
    <row r="68" spans="1:24" x14ac:dyDescent="0.3">
      <c r="A68">
        <v>67</v>
      </c>
      <c r="B68">
        <v>0</v>
      </c>
      <c r="C68">
        <v>2</v>
      </c>
      <c r="D68">
        <v>0</v>
      </c>
      <c r="E68">
        <v>5</v>
      </c>
      <c r="F68">
        <v>5</v>
      </c>
      <c r="G68">
        <v>4</v>
      </c>
      <c r="H68">
        <v>7</v>
      </c>
      <c r="I68">
        <v>3</v>
      </c>
      <c r="J68">
        <v>9</v>
      </c>
      <c r="K68">
        <v>1</v>
      </c>
      <c r="L68">
        <v>7</v>
      </c>
      <c r="M68">
        <v>7</v>
      </c>
      <c r="N68">
        <v>12</v>
      </c>
      <c r="O68">
        <v>9</v>
      </c>
      <c r="P68">
        <v>12</v>
      </c>
      <c r="Q68" s="9">
        <f t="shared" si="13"/>
        <v>81</v>
      </c>
      <c r="R68" s="3">
        <v>3</v>
      </c>
      <c r="S68" s="3">
        <v>16</v>
      </c>
      <c r="T68" s="10">
        <f t="shared" si="14"/>
        <v>86.111111111111114</v>
      </c>
      <c r="U68" s="14">
        <f t="shared" si="12"/>
        <v>100</v>
      </c>
      <c r="V68" s="14">
        <f t="shared" si="15"/>
        <v>83.333333333333329</v>
      </c>
      <c r="W68" s="14">
        <f t="shared" si="16"/>
        <v>66.666666666666671</v>
      </c>
      <c r="X68" s="14">
        <f t="shared" si="17"/>
        <v>87.5</v>
      </c>
    </row>
    <row r="69" spans="1:24" x14ac:dyDescent="0.3">
      <c r="A69">
        <v>68</v>
      </c>
      <c r="B69">
        <v>1</v>
      </c>
      <c r="C69">
        <v>2</v>
      </c>
      <c r="D69">
        <v>0</v>
      </c>
      <c r="E69">
        <v>5</v>
      </c>
      <c r="F69">
        <v>5</v>
      </c>
      <c r="G69">
        <v>0</v>
      </c>
      <c r="H69">
        <v>7</v>
      </c>
      <c r="I69">
        <v>6</v>
      </c>
      <c r="J69">
        <v>9</v>
      </c>
      <c r="K69">
        <v>2</v>
      </c>
      <c r="L69">
        <v>10</v>
      </c>
      <c r="M69">
        <v>7</v>
      </c>
      <c r="N69">
        <v>12</v>
      </c>
      <c r="O69">
        <v>6</v>
      </c>
      <c r="P69">
        <v>8</v>
      </c>
      <c r="Q69" s="9">
        <f t="shared" si="13"/>
        <v>77</v>
      </c>
      <c r="R69" s="3">
        <v>3</v>
      </c>
      <c r="S69" s="3">
        <v>15</v>
      </c>
      <c r="T69" s="10">
        <f t="shared" si="14"/>
        <v>83.333333333333329</v>
      </c>
      <c r="U69" s="14">
        <f t="shared" si="12"/>
        <v>100</v>
      </c>
      <c r="V69" s="14">
        <f t="shared" si="15"/>
        <v>80.555555555555557</v>
      </c>
      <c r="W69" s="14">
        <f t="shared" si="16"/>
        <v>66.666666666666671</v>
      </c>
      <c r="X69" s="14">
        <f t="shared" si="17"/>
        <v>75</v>
      </c>
    </row>
    <row r="70" spans="1:24" x14ac:dyDescent="0.3">
      <c r="A70">
        <v>69</v>
      </c>
      <c r="B70">
        <v>1</v>
      </c>
      <c r="C70">
        <v>2</v>
      </c>
      <c r="D70">
        <v>0</v>
      </c>
      <c r="E70">
        <v>5</v>
      </c>
      <c r="F70">
        <v>5</v>
      </c>
      <c r="G70">
        <v>4</v>
      </c>
      <c r="H70">
        <v>7</v>
      </c>
      <c r="I70">
        <v>6</v>
      </c>
      <c r="J70">
        <v>6</v>
      </c>
      <c r="K70">
        <v>3</v>
      </c>
      <c r="L70">
        <v>10</v>
      </c>
      <c r="M70">
        <v>7</v>
      </c>
      <c r="N70">
        <v>12</v>
      </c>
      <c r="O70">
        <v>12</v>
      </c>
      <c r="P70">
        <v>12</v>
      </c>
      <c r="Q70" s="9">
        <f t="shared" si="13"/>
        <v>89</v>
      </c>
      <c r="R70" s="3">
        <v>2</v>
      </c>
      <c r="S70" s="3">
        <v>13</v>
      </c>
      <c r="T70" s="10">
        <f t="shared" si="14"/>
        <v>63.888888888888886</v>
      </c>
      <c r="U70" s="14">
        <f t="shared" si="12"/>
        <v>100</v>
      </c>
      <c r="V70" s="14">
        <f t="shared" si="15"/>
        <v>83.333333333333329</v>
      </c>
      <c r="W70" s="14">
        <f t="shared" si="16"/>
        <v>83.333333333333329</v>
      </c>
      <c r="X70" s="14">
        <f t="shared" si="17"/>
        <v>100</v>
      </c>
    </row>
    <row r="71" spans="1:24" x14ac:dyDescent="0.3">
      <c r="A71">
        <v>70</v>
      </c>
      <c r="B71">
        <v>0</v>
      </c>
      <c r="C71">
        <v>1</v>
      </c>
      <c r="D71">
        <v>0</v>
      </c>
      <c r="E71">
        <v>5</v>
      </c>
      <c r="F71">
        <v>5</v>
      </c>
      <c r="G71">
        <v>4</v>
      </c>
      <c r="H71">
        <v>7</v>
      </c>
      <c r="I71">
        <v>9</v>
      </c>
      <c r="J71">
        <v>9</v>
      </c>
      <c r="K71">
        <v>4</v>
      </c>
      <c r="L71">
        <v>6</v>
      </c>
      <c r="M71">
        <v>7</v>
      </c>
      <c r="N71">
        <v>12</v>
      </c>
      <c r="O71">
        <v>12</v>
      </c>
      <c r="P71">
        <v>4</v>
      </c>
      <c r="Q71" s="9">
        <f t="shared" si="13"/>
        <v>84</v>
      </c>
      <c r="R71" s="3">
        <v>2</v>
      </c>
      <c r="S71" s="3">
        <v>8</v>
      </c>
      <c r="T71" s="10">
        <f t="shared" si="14"/>
        <v>50</v>
      </c>
      <c r="U71" s="14">
        <f t="shared" si="12"/>
        <v>100</v>
      </c>
      <c r="V71" s="14">
        <f t="shared" si="15"/>
        <v>100</v>
      </c>
      <c r="W71" s="14">
        <f t="shared" si="16"/>
        <v>46.666666666666664</v>
      </c>
      <c r="X71" s="14">
        <f t="shared" si="17"/>
        <v>100</v>
      </c>
    </row>
    <row r="72" spans="1:24" x14ac:dyDescent="0.3">
      <c r="A72">
        <v>71</v>
      </c>
      <c r="B72">
        <v>3</v>
      </c>
      <c r="C72">
        <v>2</v>
      </c>
      <c r="D72">
        <v>0</v>
      </c>
      <c r="E72">
        <v>0</v>
      </c>
      <c r="F72">
        <v>0</v>
      </c>
      <c r="G72">
        <v>4</v>
      </c>
      <c r="H72">
        <v>0</v>
      </c>
      <c r="I72">
        <v>3</v>
      </c>
      <c r="J72">
        <v>9</v>
      </c>
      <c r="K72">
        <v>2</v>
      </c>
      <c r="L72">
        <v>8</v>
      </c>
      <c r="M72">
        <v>0</v>
      </c>
      <c r="N72">
        <v>12</v>
      </c>
      <c r="O72">
        <v>12</v>
      </c>
      <c r="P72">
        <v>4</v>
      </c>
      <c r="Q72" s="9">
        <f t="shared" si="13"/>
        <v>54</v>
      </c>
      <c r="R72" s="3">
        <v>3</v>
      </c>
      <c r="S72" s="3">
        <v>13</v>
      </c>
      <c r="T72" s="10">
        <f t="shared" si="14"/>
        <v>77.777777777777771</v>
      </c>
      <c r="U72" s="14">
        <f t="shared" si="12"/>
        <v>0</v>
      </c>
      <c r="V72" s="14">
        <f t="shared" si="15"/>
        <v>44.444444444444443</v>
      </c>
      <c r="W72" s="14">
        <f t="shared" si="16"/>
        <v>46.666666666666664</v>
      </c>
      <c r="X72" s="14">
        <f t="shared" si="17"/>
        <v>100</v>
      </c>
    </row>
    <row r="73" spans="1:24" x14ac:dyDescent="0.3">
      <c r="A73">
        <v>72</v>
      </c>
      <c r="B73">
        <v>1</v>
      </c>
      <c r="C73">
        <v>2</v>
      </c>
      <c r="D73">
        <v>0</v>
      </c>
      <c r="E73">
        <v>5</v>
      </c>
      <c r="F73">
        <v>5</v>
      </c>
      <c r="G73">
        <v>4</v>
      </c>
      <c r="H73">
        <v>7</v>
      </c>
      <c r="I73">
        <v>0</v>
      </c>
      <c r="J73">
        <v>6</v>
      </c>
      <c r="K73">
        <v>3</v>
      </c>
      <c r="L73">
        <v>9</v>
      </c>
      <c r="M73">
        <v>7</v>
      </c>
      <c r="N73">
        <v>12</v>
      </c>
      <c r="O73">
        <v>3</v>
      </c>
      <c r="P73">
        <v>8</v>
      </c>
      <c r="Q73" s="9">
        <f t="shared" si="13"/>
        <v>69</v>
      </c>
      <c r="R73" s="3">
        <v>2</v>
      </c>
      <c r="S73" s="3">
        <v>9</v>
      </c>
      <c r="T73" s="10">
        <f t="shared" si="14"/>
        <v>52.777777777777779</v>
      </c>
      <c r="U73" s="14">
        <f t="shared" si="12"/>
        <v>100</v>
      </c>
      <c r="V73" s="14">
        <f t="shared" si="15"/>
        <v>66.666666666666671</v>
      </c>
      <c r="W73" s="14">
        <f t="shared" si="16"/>
        <v>66.666666666666671</v>
      </c>
      <c r="X73" s="14">
        <f t="shared" si="17"/>
        <v>62.5</v>
      </c>
    </row>
    <row r="74" spans="1:24" x14ac:dyDescent="0.3">
      <c r="A74">
        <v>73</v>
      </c>
      <c r="B74">
        <v>1</v>
      </c>
      <c r="C74">
        <v>2</v>
      </c>
      <c r="D74">
        <v>0</v>
      </c>
      <c r="E74">
        <v>5</v>
      </c>
      <c r="F74">
        <v>5</v>
      </c>
      <c r="G74">
        <v>4</v>
      </c>
      <c r="H74">
        <v>7</v>
      </c>
      <c r="I74">
        <v>9</v>
      </c>
      <c r="J74">
        <v>9</v>
      </c>
      <c r="K74">
        <v>3</v>
      </c>
      <c r="L74">
        <v>6</v>
      </c>
      <c r="M74">
        <v>7</v>
      </c>
      <c r="N74">
        <v>12</v>
      </c>
      <c r="O74">
        <v>12</v>
      </c>
      <c r="P74">
        <v>12</v>
      </c>
      <c r="Q74" s="9">
        <f t="shared" si="13"/>
        <v>91</v>
      </c>
      <c r="R74" s="3">
        <v>2</v>
      </c>
      <c r="S74" s="3">
        <v>16</v>
      </c>
      <c r="T74" s="10">
        <f t="shared" si="14"/>
        <v>72.222222222222229</v>
      </c>
      <c r="U74" s="14">
        <f t="shared" si="12"/>
        <v>100</v>
      </c>
      <c r="V74" s="14">
        <f t="shared" si="15"/>
        <v>100</v>
      </c>
      <c r="W74" s="14">
        <f t="shared" si="16"/>
        <v>70</v>
      </c>
      <c r="X74" s="14">
        <f t="shared" si="17"/>
        <v>100</v>
      </c>
    </row>
    <row r="75" spans="1:24" x14ac:dyDescent="0.3">
      <c r="A75">
        <v>74</v>
      </c>
      <c r="B75">
        <v>3</v>
      </c>
      <c r="C75">
        <v>2</v>
      </c>
      <c r="D75">
        <v>0</v>
      </c>
      <c r="E75">
        <v>5</v>
      </c>
      <c r="F75">
        <v>5</v>
      </c>
      <c r="G75">
        <v>4</v>
      </c>
      <c r="H75">
        <v>7</v>
      </c>
      <c r="I75">
        <v>3</v>
      </c>
      <c r="J75">
        <v>9</v>
      </c>
      <c r="K75">
        <v>4</v>
      </c>
      <c r="L75">
        <v>8</v>
      </c>
      <c r="M75">
        <v>7</v>
      </c>
      <c r="N75">
        <v>12</v>
      </c>
      <c r="O75">
        <v>12</v>
      </c>
      <c r="P75">
        <v>4</v>
      </c>
      <c r="Q75" s="9">
        <f t="shared" si="13"/>
        <v>80</v>
      </c>
      <c r="R75" s="3">
        <v>2</v>
      </c>
      <c r="S75" s="3">
        <v>14</v>
      </c>
      <c r="T75" s="10">
        <f t="shared" si="14"/>
        <v>66.666666666666671</v>
      </c>
      <c r="U75" s="14">
        <f t="shared" si="12"/>
        <v>100</v>
      </c>
      <c r="V75" s="14">
        <f t="shared" si="15"/>
        <v>83.333333333333329</v>
      </c>
      <c r="W75" s="14">
        <f t="shared" si="16"/>
        <v>53.333333333333336</v>
      </c>
      <c r="X75" s="14">
        <f t="shared" si="17"/>
        <v>100</v>
      </c>
    </row>
    <row r="76" spans="1:24" x14ac:dyDescent="0.3">
      <c r="A76">
        <v>75</v>
      </c>
      <c r="B76">
        <v>2</v>
      </c>
      <c r="C76">
        <v>1</v>
      </c>
      <c r="D76">
        <v>0</v>
      </c>
      <c r="E76">
        <v>5</v>
      </c>
      <c r="F76">
        <v>5</v>
      </c>
      <c r="G76">
        <v>4</v>
      </c>
      <c r="H76">
        <v>7</v>
      </c>
      <c r="I76">
        <v>6</v>
      </c>
      <c r="J76">
        <v>9</v>
      </c>
      <c r="K76">
        <v>2</v>
      </c>
      <c r="L76">
        <v>6</v>
      </c>
      <c r="M76">
        <v>0</v>
      </c>
      <c r="N76">
        <v>12</v>
      </c>
      <c r="O76">
        <v>12</v>
      </c>
      <c r="P76">
        <v>8</v>
      </c>
      <c r="Q76" s="9">
        <f t="shared" si="13"/>
        <v>76</v>
      </c>
      <c r="R76" s="3">
        <v>3</v>
      </c>
      <c r="S76" s="3">
        <v>14</v>
      </c>
      <c r="T76" s="10">
        <f t="shared" si="14"/>
        <v>80.555555555555557</v>
      </c>
      <c r="U76" s="14">
        <f t="shared" si="12"/>
        <v>100</v>
      </c>
      <c r="V76" s="14">
        <f t="shared" si="15"/>
        <v>72.222222222222229</v>
      </c>
      <c r="W76" s="14">
        <f t="shared" si="16"/>
        <v>53.333333333333336</v>
      </c>
      <c r="X76" s="14">
        <f t="shared" si="17"/>
        <v>100</v>
      </c>
    </row>
    <row r="77" spans="1:24" x14ac:dyDescent="0.3">
      <c r="A77">
        <v>76</v>
      </c>
      <c r="B77">
        <v>2</v>
      </c>
      <c r="C77">
        <v>2</v>
      </c>
      <c r="D77">
        <v>0</v>
      </c>
      <c r="E77">
        <v>0</v>
      </c>
      <c r="F77">
        <v>0</v>
      </c>
      <c r="G77">
        <v>4</v>
      </c>
      <c r="H77">
        <v>7</v>
      </c>
      <c r="I77">
        <v>3</v>
      </c>
      <c r="J77">
        <v>9</v>
      </c>
      <c r="K77">
        <v>7</v>
      </c>
      <c r="L77">
        <v>8</v>
      </c>
      <c r="M77">
        <v>7</v>
      </c>
      <c r="N77">
        <v>12</v>
      </c>
      <c r="O77">
        <v>6</v>
      </c>
      <c r="P77">
        <v>4</v>
      </c>
      <c r="Q77" s="9">
        <f t="shared" si="13"/>
        <v>67</v>
      </c>
      <c r="R77" s="3">
        <v>1</v>
      </c>
      <c r="S77" s="3">
        <v>7</v>
      </c>
      <c r="T77" s="10">
        <f t="shared" si="14"/>
        <v>33.333333333333336</v>
      </c>
      <c r="U77" s="14">
        <f t="shared" si="12"/>
        <v>0</v>
      </c>
      <c r="V77" s="14">
        <f t="shared" si="15"/>
        <v>83.333333333333329</v>
      </c>
      <c r="W77" s="14">
        <f t="shared" si="16"/>
        <v>63.333333333333336</v>
      </c>
      <c r="X77" s="14">
        <f t="shared" si="17"/>
        <v>75</v>
      </c>
    </row>
    <row r="78" spans="1:24" x14ac:dyDescent="0.3">
      <c r="A78">
        <v>77</v>
      </c>
      <c r="B78">
        <v>3</v>
      </c>
      <c r="C78">
        <v>2</v>
      </c>
      <c r="D78">
        <v>1</v>
      </c>
      <c r="E78">
        <v>5</v>
      </c>
      <c r="F78">
        <v>5</v>
      </c>
      <c r="G78">
        <v>4</v>
      </c>
      <c r="H78">
        <v>7</v>
      </c>
      <c r="I78">
        <v>6</v>
      </c>
      <c r="J78">
        <v>6</v>
      </c>
      <c r="K78">
        <v>1</v>
      </c>
      <c r="L78">
        <v>9</v>
      </c>
      <c r="M78">
        <v>7</v>
      </c>
      <c r="N78">
        <v>6</v>
      </c>
      <c r="O78">
        <v>6</v>
      </c>
      <c r="P78">
        <v>8</v>
      </c>
      <c r="Q78" s="9">
        <f t="shared" si="13"/>
        <v>70</v>
      </c>
      <c r="R78" s="3">
        <v>3</v>
      </c>
      <c r="S78" s="3">
        <v>13</v>
      </c>
      <c r="T78" s="10">
        <f t="shared" si="14"/>
        <v>77.777777777777771</v>
      </c>
      <c r="U78" s="14">
        <f t="shared" si="12"/>
        <v>100</v>
      </c>
      <c r="V78" s="14">
        <f t="shared" si="15"/>
        <v>83.333333333333329</v>
      </c>
      <c r="W78" s="14">
        <f t="shared" si="16"/>
        <v>60</v>
      </c>
      <c r="X78" s="14">
        <f t="shared" si="17"/>
        <v>50</v>
      </c>
    </row>
    <row r="79" spans="1:24" x14ac:dyDescent="0.3">
      <c r="A79">
        <v>78</v>
      </c>
      <c r="B79">
        <v>1</v>
      </c>
      <c r="C79">
        <v>1</v>
      </c>
      <c r="D79">
        <v>0</v>
      </c>
      <c r="E79">
        <v>5</v>
      </c>
      <c r="F79">
        <v>5</v>
      </c>
      <c r="G79">
        <v>4</v>
      </c>
      <c r="H79">
        <v>0</v>
      </c>
      <c r="I79">
        <v>3</v>
      </c>
      <c r="J79">
        <v>6</v>
      </c>
      <c r="K79">
        <v>1</v>
      </c>
      <c r="L79">
        <v>8</v>
      </c>
      <c r="M79">
        <v>0</v>
      </c>
      <c r="N79">
        <v>12</v>
      </c>
      <c r="O79">
        <v>9</v>
      </c>
      <c r="P79">
        <v>8</v>
      </c>
      <c r="Q79" s="9">
        <f t="shared" si="13"/>
        <v>61</v>
      </c>
      <c r="R79" s="3">
        <v>2</v>
      </c>
      <c r="S79" s="3">
        <v>12</v>
      </c>
      <c r="T79" s="10">
        <f t="shared" si="14"/>
        <v>61.111111111111114</v>
      </c>
      <c r="U79" s="14">
        <f t="shared" si="12"/>
        <v>100</v>
      </c>
      <c r="V79" s="14">
        <f t="shared" si="15"/>
        <v>36.111111111111114</v>
      </c>
      <c r="W79" s="14">
        <f t="shared" si="16"/>
        <v>56.666666666666664</v>
      </c>
      <c r="X79" s="14">
        <f t="shared" si="17"/>
        <v>87.5</v>
      </c>
    </row>
    <row r="80" spans="1:24" x14ac:dyDescent="0.3">
      <c r="A80">
        <v>79</v>
      </c>
      <c r="B80">
        <v>3</v>
      </c>
      <c r="C80">
        <v>2</v>
      </c>
      <c r="D80">
        <v>0</v>
      </c>
      <c r="E80">
        <v>5</v>
      </c>
      <c r="F80">
        <v>5</v>
      </c>
      <c r="G80">
        <v>4</v>
      </c>
      <c r="H80">
        <v>7</v>
      </c>
      <c r="I80">
        <v>6</v>
      </c>
      <c r="J80">
        <v>3</v>
      </c>
      <c r="K80">
        <v>4</v>
      </c>
      <c r="L80">
        <v>0</v>
      </c>
      <c r="M80">
        <v>0</v>
      </c>
      <c r="N80">
        <v>12</v>
      </c>
      <c r="O80">
        <v>9</v>
      </c>
      <c r="P80">
        <v>4</v>
      </c>
      <c r="Q80" s="9">
        <f t="shared" si="13"/>
        <v>59</v>
      </c>
      <c r="R80" s="3">
        <v>2</v>
      </c>
      <c r="S80" s="3">
        <v>11</v>
      </c>
      <c r="T80" s="10">
        <f t="shared" si="14"/>
        <v>58.333333333333336</v>
      </c>
      <c r="U80" s="14">
        <f t="shared" si="12"/>
        <v>100</v>
      </c>
      <c r="V80" s="14">
        <f t="shared" si="15"/>
        <v>55.555555555555557</v>
      </c>
      <c r="W80" s="14">
        <f t="shared" si="16"/>
        <v>26.666666666666668</v>
      </c>
      <c r="X80" s="14">
        <f t="shared" si="17"/>
        <v>87.5</v>
      </c>
    </row>
    <row r="81" spans="1:24" x14ac:dyDescent="0.3">
      <c r="A81">
        <v>80</v>
      </c>
      <c r="B81">
        <v>0</v>
      </c>
      <c r="C81">
        <v>0</v>
      </c>
      <c r="D81">
        <v>0</v>
      </c>
      <c r="E81">
        <v>5</v>
      </c>
      <c r="F81">
        <v>5</v>
      </c>
      <c r="G81">
        <v>4</v>
      </c>
      <c r="H81">
        <v>7</v>
      </c>
      <c r="I81">
        <v>3</v>
      </c>
      <c r="J81">
        <v>9</v>
      </c>
      <c r="K81">
        <v>3</v>
      </c>
      <c r="L81">
        <v>8</v>
      </c>
      <c r="M81">
        <v>7</v>
      </c>
      <c r="N81">
        <v>12</v>
      </c>
      <c r="O81">
        <v>9</v>
      </c>
      <c r="P81">
        <v>8</v>
      </c>
      <c r="Q81" s="9">
        <f t="shared" si="13"/>
        <v>80</v>
      </c>
      <c r="R81" s="3">
        <v>2</v>
      </c>
      <c r="S81" s="3">
        <v>6</v>
      </c>
      <c r="T81" s="10">
        <f t="shared" si="14"/>
        <v>44.444444444444443</v>
      </c>
      <c r="U81" s="14">
        <f t="shared" si="12"/>
        <v>100</v>
      </c>
      <c r="V81" s="14">
        <f t="shared" si="15"/>
        <v>83.333333333333329</v>
      </c>
      <c r="W81" s="14">
        <f t="shared" si="16"/>
        <v>63.333333333333336</v>
      </c>
      <c r="X81" s="14">
        <f t="shared" si="17"/>
        <v>87.5</v>
      </c>
    </row>
    <row r="82" spans="1:24" x14ac:dyDescent="0.3">
      <c r="A82">
        <v>81</v>
      </c>
      <c r="B82">
        <v>2</v>
      </c>
      <c r="C82">
        <v>1</v>
      </c>
      <c r="D82">
        <v>0</v>
      </c>
      <c r="E82">
        <v>5</v>
      </c>
      <c r="F82">
        <v>5</v>
      </c>
      <c r="G82">
        <v>4</v>
      </c>
      <c r="H82">
        <v>7</v>
      </c>
      <c r="I82">
        <v>9</v>
      </c>
      <c r="J82">
        <v>9</v>
      </c>
      <c r="K82">
        <v>3</v>
      </c>
      <c r="L82">
        <v>6</v>
      </c>
      <c r="M82">
        <v>7</v>
      </c>
      <c r="N82">
        <v>12</v>
      </c>
      <c r="O82">
        <v>12</v>
      </c>
      <c r="P82">
        <v>8</v>
      </c>
      <c r="Q82" s="9">
        <f t="shared" si="13"/>
        <v>87</v>
      </c>
      <c r="R82" s="3">
        <v>2</v>
      </c>
      <c r="S82" s="3">
        <v>13</v>
      </c>
      <c r="T82" s="10">
        <f t="shared" si="14"/>
        <v>63.888888888888886</v>
      </c>
      <c r="U82" s="14">
        <f t="shared" si="12"/>
        <v>100</v>
      </c>
      <c r="V82" s="14">
        <f t="shared" si="15"/>
        <v>100</v>
      </c>
      <c r="W82" s="14">
        <f t="shared" si="16"/>
        <v>56.666666666666664</v>
      </c>
      <c r="X82" s="14">
        <f t="shared" si="17"/>
        <v>100</v>
      </c>
    </row>
    <row r="83" spans="1:24" x14ac:dyDescent="0.3">
      <c r="A83">
        <v>82</v>
      </c>
      <c r="B83">
        <v>0</v>
      </c>
      <c r="C83">
        <v>2</v>
      </c>
      <c r="D83">
        <v>0</v>
      </c>
      <c r="E83">
        <v>5</v>
      </c>
      <c r="F83">
        <v>5</v>
      </c>
      <c r="G83">
        <v>4</v>
      </c>
      <c r="H83">
        <v>0</v>
      </c>
      <c r="I83">
        <v>3</v>
      </c>
      <c r="J83">
        <v>9</v>
      </c>
      <c r="K83">
        <v>6</v>
      </c>
      <c r="L83">
        <v>8</v>
      </c>
      <c r="M83">
        <v>7</v>
      </c>
      <c r="N83">
        <v>12</v>
      </c>
      <c r="O83">
        <v>9</v>
      </c>
      <c r="P83">
        <v>12</v>
      </c>
      <c r="Q83" s="9">
        <f t="shared" si="13"/>
        <v>80</v>
      </c>
      <c r="R83" s="3">
        <v>2</v>
      </c>
      <c r="S83" s="3">
        <v>8</v>
      </c>
      <c r="T83" s="10">
        <f t="shared" si="14"/>
        <v>50</v>
      </c>
      <c r="U83" s="14">
        <f t="shared" si="12"/>
        <v>100</v>
      </c>
      <c r="V83" s="14">
        <f t="shared" si="15"/>
        <v>63.888888888888886</v>
      </c>
      <c r="W83" s="14">
        <f t="shared" si="16"/>
        <v>86.666666666666671</v>
      </c>
      <c r="X83" s="14">
        <f t="shared" si="17"/>
        <v>87.5</v>
      </c>
    </row>
    <row r="84" spans="1:24" x14ac:dyDescent="0.3">
      <c r="A84">
        <v>83</v>
      </c>
      <c r="B84">
        <v>3</v>
      </c>
      <c r="C84">
        <v>2</v>
      </c>
      <c r="D84">
        <v>1</v>
      </c>
      <c r="E84">
        <v>5</v>
      </c>
      <c r="F84">
        <v>0</v>
      </c>
      <c r="G84">
        <v>4</v>
      </c>
      <c r="H84">
        <v>7</v>
      </c>
      <c r="I84">
        <v>0</v>
      </c>
      <c r="J84">
        <v>6</v>
      </c>
      <c r="K84">
        <v>3</v>
      </c>
      <c r="L84">
        <v>9</v>
      </c>
      <c r="M84">
        <v>7</v>
      </c>
      <c r="N84">
        <v>12</v>
      </c>
      <c r="O84">
        <v>12</v>
      </c>
      <c r="P84">
        <v>12</v>
      </c>
      <c r="Q84" s="9">
        <f t="shared" si="13"/>
        <v>77</v>
      </c>
      <c r="R84" s="3">
        <v>2</v>
      </c>
      <c r="S84" s="3">
        <v>9</v>
      </c>
      <c r="T84" s="10">
        <f t="shared" si="14"/>
        <v>52.777777777777779</v>
      </c>
      <c r="U84" s="14">
        <f t="shared" si="12"/>
        <v>50</v>
      </c>
      <c r="V84" s="14">
        <f t="shared" si="15"/>
        <v>66.666666666666671</v>
      </c>
      <c r="W84" s="14">
        <f t="shared" si="16"/>
        <v>80</v>
      </c>
      <c r="X84" s="14">
        <f t="shared" si="17"/>
        <v>100</v>
      </c>
    </row>
    <row r="85" spans="1:24" x14ac:dyDescent="0.3">
      <c r="A85">
        <v>84</v>
      </c>
      <c r="B85">
        <v>2</v>
      </c>
      <c r="C85">
        <v>2</v>
      </c>
      <c r="D85">
        <v>0</v>
      </c>
      <c r="E85">
        <v>5</v>
      </c>
      <c r="F85">
        <v>5</v>
      </c>
      <c r="G85">
        <v>4</v>
      </c>
      <c r="H85">
        <v>7</v>
      </c>
      <c r="I85">
        <v>9</v>
      </c>
      <c r="J85">
        <v>6</v>
      </c>
      <c r="K85">
        <v>3</v>
      </c>
      <c r="L85">
        <v>6</v>
      </c>
      <c r="M85">
        <v>7</v>
      </c>
      <c r="N85">
        <v>12</v>
      </c>
      <c r="O85">
        <v>3</v>
      </c>
      <c r="P85">
        <v>8</v>
      </c>
      <c r="Q85" s="9">
        <f t="shared" si="13"/>
        <v>75</v>
      </c>
      <c r="R85" s="3">
        <v>2</v>
      </c>
      <c r="S85" s="3">
        <v>8</v>
      </c>
      <c r="T85" s="10">
        <f t="shared" si="14"/>
        <v>50</v>
      </c>
      <c r="U85" s="14">
        <f t="shared" si="12"/>
        <v>100</v>
      </c>
      <c r="V85" s="14">
        <f t="shared" si="15"/>
        <v>91.666666666666671</v>
      </c>
      <c r="W85" s="14">
        <f t="shared" si="16"/>
        <v>56.666666666666664</v>
      </c>
      <c r="X85" s="14">
        <f t="shared" si="17"/>
        <v>62.5</v>
      </c>
    </row>
    <row r="86" spans="1:24" x14ac:dyDescent="0.3">
      <c r="A86">
        <v>85</v>
      </c>
      <c r="B86">
        <v>1</v>
      </c>
      <c r="C86">
        <v>2</v>
      </c>
      <c r="D86">
        <v>0</v>
      </c>
      <c r="E86">
        <v>5</v>
      </c>
      <c r="F86">
        <v>5</v>
      </c>
      <c r="G86">
        <v>4</v>
      </c>
      <c r="H86">
        <v>0</v>
      </c>
      <c r="I86">
        <v>6</v>
      </c>
      <c r="J86">
        <v>6</v>
      </c>
      <c r="K86">
        <v>6</v>
      </c>
      <c r="L86">
        <v>9</v>
      </c>
      <c r="M86">
        <v>7</v>
      </c>
      <c r="N86">
        <v>12</v>
      </c>
      <c r="O86">
        <v>9</v>
      </c>
      <c r="P86">
        <v>8</v>
      </c>
      <c r="Q86" s="9">
        <f t="shared" si="13"/>
        <v>77</v>
      </c>
      <c r="R86" s="3">
        <v>2</v>
      </c>
      <c r="S86" s="3">
        <v>15</v>
      </c>
      <c r="T86" s="10">
        <f t="shared" si="14"/>
        <v>69.444444444444443</v>
      </c>
      <c r="U86" s="14">
        <f t="shared" si="12"/>
        <v>100</v>
      </c>
      <c r="V86" s="14">
        <f t="shared" si="15"/>
        <v>63.888888888888886</v>
      </c>
      <c r="W86" s="14">
        <f t="shared" si="16"/>
        <v>76.666666666666671</v>
      </c>
      <c r="X86" s="14">
        <f t="shared" si="17"/>
        <v>87.5</v>
      </c>
    </row>
    <row r="87" spans="1:24" x14ac:dyDescent="0.3">
      <c r="A87">
        <v>86</v>
      </c>
      <c r="B87">
        <v>0</v>
      </c>
      <c r="C87">
        <v>2</v>
      </c>
      <c r="D87">
        <v>0</v>
      </c>
      <c r="E87">
        <v>5</v>
      </c>
      <c r="F87">
        <v>5</v>
      </c>
      <c r="G87">
        <v>4</v>
      </c>
      <c r="H87">
        <v>7</v>
      </c>
      <c r="I87">
        <v>6</v>
      </c>
      <c r="J87">
        <v>9</v>
      </c>
      <c r="K87">
        <v>3</v>
      </c>
      <c r="L87">
        <v>8</v>
      </c>
      <c r="M87">
        <v>0</v>
      </c>
      <c r="N87">
        <v>12</v>
      </c>
      <c r="O87">
        <v>9</v>
      </c>
      <c r="P87">
        <v>6</v>
      </c>
      <c r="Q87" s="9">
        <f t="shared" si="13"/>
        <v>74</v>
      </c>
      <c r="R87" s="3">
        <v>2</v>
      </c>
      <c r="S87" s="3">
        <v>16</v>
      </c>
      <c r="T87" s="10">
        <f t="shared" si="14"/>
        <v>72.222222222222229</v>
      </c>
      <c r="U87" s="14">
        <f t="shared" si="12"/>
        <v>100</v>
      </c>
      <c r="V87" s="14">
        <f t="shared" si="15"/>
        <v>72.222222222222229</v>
      </c>
      <c r="W87" s="14">
        <f t="shared" si="16"/>
        <v>56.666666666666664</v>
      </c>
      <c r="X87" s="14">
        <f t="shared" si="17"/>
        <v>87.5</v>
      </c>
    </row>
    <row r="88" spans="1:24" x14ac:dyDescent="0.3">
      <c r="A88">
        <v>87</v>
      </c>
      <c r="B88">
        <v>2</v>
      </c>
      <c r="C88">
        <v>1</v>
      </c>
      <c r="D88">
        <v>0</v>
      </c>
      <c r="E88">
        <v>5</v>
      </c>
      <c r="F88">
        <v>5</v>
      </c>
      <c r="G88">
        <v>4</v>
      </c>
      <c r="H88">
        <v>7</v>
      </c>
      <c r="I88">
        <v>9</v>
      </c>
      <c r="J88">
        <v>9</v>
      </c>
      <c r="K88">
        <v>4</v>
      </c>
      <c r="L88">
        <v>9</v>
      </c>
      <c r="M88">
        <v>7</v>
      </c>
      <c r="N88">
        <v>12</v>
      </c>
      <c r="O88">
        <v>12</v>
      </c>
      <c r="P88">
        <v>12</v>
      </c>
      <c r="Q88" s="9">
        <f t="shared" si="13"/>
        <v>95</v>
      </c>
      <c r="R88" s="3">
        <v>3</v>
      </c>
      <c r="S88" s="3">
        <v>10</v>
      </c>
      <c r="T88" s="10">
        <f t="shared" si="14"/>
        <v>69.444444444444443</v>
      </c>
      <c r="U88" s="14">
        <f t="shared" si="12"/>
        <v>100</v>
      </c>
      <c r="V88" s="14">
        <f t="shared" si="15"/>
        <v>100</v>
      </c>
      <c r="W88" s="14">
        <f t="shared" si="16"/>
        <v>83.333333333333329</v>
      </c>
      <c r="X88" s="14">
        <f t="shared" si="17"/>
        <v>100</v>
      </c>
    </row>
    <row r="89" spans="1:24" x14ac:dyDescent="0.3">
      <c r="A89">
        <v>88</v>
      </c>
      <c r="B89">
        <v>1</v>
      </c>
      <c r="C89">
        <v>1</v>
      </c>
      <c r="D89">
        <v>0</v>
      </c>
      <c r="E89">
        <v>5</v>
      </c>
      <c r="F89">
        <v>5</v>
      </c>
      <c r="G89">
        <v>4</v>
      </c>
      <c r="H89">
        <v>7</v>
      </c>
      <c r="I89">
        <v>9</v>
      </c>
      <c r="J89">
        <v>9</v>
      </c>
      <c r="K89">
        <v>3</v>
      </c>
      <c r="L89">
        <v>8</v>
      </c>
      <c r="M89">
        <v>7</v>
      </c>
      <c r="N89">
        <v>12</v>
      </c>
      <c r="O89">
        <v>12</v>
      </c>
      <c r="P89">
        <v>12</v>
      </c>
      <c r="Q89" s="9">
        <f t="shared" si="13"/>
        <v>93</v>
      </c>
      <c r="R89" s="3">
        <v>3</v>
      </c>
      <c r="S89" s="3">
        <v>15</v>
      </c>
      <c r="T89" s="10">
        <f t="shared" si="14"/>
        <v>83.333333333333329</v>
      </c>
      <c r="U89" s="14">
        <f t="shared" si="12"/>
        <v>100</v>
      </c>
      <c r="V89" s="14">
        <f t="shared" si="15"/>
        <v>100</v>
      </c>
      <c r="W89" s="14">
        <f t="shared" si="16"/>
        <v>76.666666666666671</v>
      </c>
      <c r="X89" s="14">
        <f t="shared" si="17"/>
        <v>100</v>
      </c>
    </row>
    <row r="90" spans="1:24" x14ac:dyDescent="0.3">
      <c r="A90">
        <v>89</v>
      </c>
      <c r="B90">
        <v>1</v>
      </c>
      <c r="C90">
        <v>2</v>
      </c>
      <c r="D90">
        <v>0</v>
      </c>
      <c r="E90">
        <v>5</v>
      </c>
      <c r="F90">
        <v>5</v>
      </c>
      <c r="G90">
        <v>4</v>
      </c>
      <c r="H90">
        <v>7</v>
      </c>
      <c r="I90">
        <v>6</v>
      </c>
      <c r="J90">
        <v>6</v>
      </c>
      <c r="K90">
        <v>3</v>
      </c>
      <c r="L90">
        <v>9</v>
      </c>
      <c r="M90">
        <v>7</v>
      </c>
      <c r="N90">
        <v>12</v>
      </c>
      <c r="O90">
        <v>6</v>
      </c>
      <c r="P90">
        <v>12</v>
      </c>
      <c r="Q90" s="9">
        <f t="shared" si="13"/>
        <v>82</v>
      </c>
      <c r="R90" s="3">
        <v>2</v>
      </c>
      <c r="S90" s="3">
        <v>14</v>
      </c>
      <c r="T90" s="10">
        <f t="shared" si="14"/>
        <v>66.666666666666671</v>
      </c>
      <c r="U90" s="14">
        <f t="shared" si="12"/>
        <v>100</v>
      </c>
      <c r="V90" s="14">
        <f t="shared" si="15"/>
        <v>83.333333333333329</v>
      </c>
      <c r="W90" s="14">
        <f t="shared" si="16"/>
        <v>80</v>
      </c>
      <c r="X90" s="14">
        <f t="shared" si="17"/>
        <v>75</v>
      </c>
    </row>
    <row r="91" spans="1:24" x14ac:dyDescent="0.3">
      <c r="A91">
        <v>90</v>
      </c>
      <c r="B91">
        <v>3</v>
      </c>
      <c r="C91">
        <v>2</v>
      </c>
      <c r="D91">
        <v>0</v>
      </c>
      <c r="E91">
        <v>5</v>
      </c>
      <c r="F91">
        <v>5</v>
      </c>
      <c r="G91">
        <v>4</v>
      </c>
      <c r="H91">
        <v>0</v>
      </c>
      <c r="I91">
        <v>3</v>
      </c>
      <c r="J91">
        <v>6</v>
      </c>
      <c r="K91">
        <v>4</v>
      </c>
      <c r="L91">
        <v>8</v>
      </c>
      <c r="M91">
        <v>7</v>
      </c>
      <c r="N91">
        <v>12</v>
      </c>
      <c r="O91">
        <v>9</v>
      </c>
      <c r="P91">
        <v>8</v>
      </c>
      <c r="Q91" s="9">
        <f t="shared" si="13"/>
        <v>71</v>
      </c>
      <c r="R91" s="3">
        <v>3</v>
      </c>
      <c r="S91" s="3">
        <v>13</v>
      </c>
      <c r="T91" s="10">
        <f t="shared" si="14"/>
        <v>77.777777777777771</v>
      </c>
      <c r="U91" s="14">
        <f t="shared" si="12"/>
        <v>100</v>
      </c>
      <c r="V91" s="14">
        <f t="shared" si="15"/>
        <v>55.555555555555557</v>
      </c>
      <c r="W91" s="14">
        <f t="shared" si="16"/>
        <v>66.666666666666671</v>
      </c>
      <c r="X91" s="14">
        <f t="shared" si="17"/>
        <v>87.5</v>
      </c>
    </row>
    <row r="92" spans="1:24" x14ac:dyDescent="0.3">
      <c r="A92">
        <v>91</v>
      </c>
      <c r="B92">
        <v>1</v>
      </c>
      <c r="C92">
        <v>2</v>
      </c>
      <c r="D92">
        <v>0</v>
      </c>
      <c r="E92">
        <v>5</v>
      </c>
      <c r="F92">
        <v>5</v>
      </c>
      <c r="G92">
        <v>4</v>
      </c>
      <c r="H92">
        <v>7</v>
      </c>
      <c r="I92">
        <v>6</v>
      </c>
      <c r="J92">
        <v>6</v>
      </c>
      <c r="K92">
        <v>4</v>
      </c>
      <c r="L92">
        <v>8</v>
      </c>
      <c r="M92">
        <v>7</v>
      </c>
      <c r="N92">
        <v>12</v>
      </c>
      <c r="O92">
        <v>3</v>
      </c>
      <c r="P92">
        <v>8</v>
      </c>
      <c r="Q92" s="9">
        <f t="shared" si="13"/>
        <v>75</v>
      </c>
      <c r="R92" s="3">
        <v>2</v>
      </c>
      <c r="S92" s="3">
        <v>13</v>
      </c>
      <c r="T92" s="10">
        <f t="shared" si="14"/>
        <v>63.888888888888886</v>
      </c>
      <c r="U92" s="14">
        <f t="shared" si="12"/>
        <v>100</v>
      </c>
      <c r="V92" s="14">
        <f t="shared" si="15"/>
        <v>83.333333333333329</v>
      </c>
      <c r="W92" s="14">
        <f t="shared" si="16"/>
        <v>66.666666666666671</v>
      </c>
      <c r="X92" s="14">
        <f t="shared" si="17"/>
        <v>62.5</v>
      </c>
    </row>
    <row r="93" spans="1:24" x14ac:dyDescent="0.3">
      <c r="A93">
        <v>92</v>
      </c>
      <c r="B93">
        <v>0</v>
      </c>
      <c r="C93">
        <v>2</v>
      </c>
      <c r="D93">
        <v>0</v>
      </c>
      <c r="E93">
        <v>5</v>
      </c>
      <c r="F93">
        <v>5</v>
      </c>
      <c r="G93">
        <v>4</v>
      </c>
      <c r="H93">
        <v>7</v>
      </c>
      <c r="I93">
        <v>9</v>
      </c>
      <c r="J93">
        <v>9</v>
      </c>
      <c r="K93">
        <v>1</v>
      </c>
      <c r="L93">
        <v>8</v>
      </c>
      <c r="M93">
        <v>7</v>
      </c>
      <c r="N93">
        <v>12</v>
      </c>
      <c r="O93">
        <v>12</v>
      </c>
      <c r="P93">
        <v>8</v>
      </c>
      <c r="Q93" s="9">
        <f t="shared" si="13"/>
        <v>87</v>
      </c>
      <c r="R93" s="3">
        <v>3</v>
      </c>
      <c r="S93" s="3">
        <v>16</v>
      </c>
      <c r="T93" s="10">
        <f t="shared" si="14"/>
        <v>86.111111111111114</v>
      </c>
      <c r="U93" s="14">
        <f t="shared" si="12"/>
        <v>100</v>
      </c>
      <c r="V93" s="14">
        <f t="shared" si="15"/>
        <v>100</v>
      </c>
      <c r="W93" s="14">
        <f t="shared" si="16"/>
        <v>56.666666666666664</v>
      </c>
      <c r="X93" s="14">
        <f t="shared" si="17"/>
        <v>100</v>
      </c>
    </row>
    <row r="94" spans="1:24" x14ac:dyDescent="0.3">
      <c r="A94">
        <v>93</v>
      </c>
      <c r="B94">
        <v>0</v>
      </c>
      <c r="C94">
        <v>2</v>
      </c>
      <c r="D94">
        <v>0</v>
      </c>
      <c r="E94">
        <v>5</v>
      </c>
      <c r="F94">
        <v>5</v>
      </c>
      <c r="G94">
        <v>4</v>
      </c>
      <c r="H94">
        <v>7</v>
      </c>
      <c r="I94">
        <v>6</v>
      </c>
      <c r="J94">
        <v>9</v>
      </c>
      <c r="K94">
        <v>4</v>
      </c>
      <c r="L94">
        <v>9</v>
      </c>
      <c r="M94">
        <v>7</v>
      </c>
      <c r="N94">
        <v>12</v>
      </c>
      <c r="O94">
        <v>9</v>
      </c>
      <c r="P94">
        <v>12</v>
      </c>
      <c r="Q94" s="9">
        <f t="shared" si="13"/>
        <v>89</v>
      </c>
      <c r="R94" s="3">
        <v>2</v>
      </c>
      <c r="S94" s="3">
        <v>16</v>
      </c>
      <c r="T94" s="10">
        <f t="shared" si="14"/>
        <v>72.222222222222229</v>
      </c>
      <c r="U94" s="14">
        <f t="shared" si="12"/>
        <v>100</v>
      </c>
      <c r="V94" s="14">
        <f t="shared" si="15"/>
        <v>91.666666666666671</v>
      </c>
      <c r="W94" s="14">
        <f t="shared" si="16"/>
        <v>83.333333333333329</v>
      </c>
      <c r="X94" s="14">
        <f t="shared" si="17"/>
        <v>87.5</v>
      </c>
    </row>
    <row r="95" spans="1:24" x14ac:dyDescent="0.3">
      <c r="A95">
        <v>94</v>
      </c>
      <c r="B95">
        <v>3</v>
      </c>
      <c r="C95">
        <v>2</v>
      </c>
      <c r="D95">
        <v>1</v>
      </c>
      <c r="E95">
        <v>5</v>
      </c>
      <c r="F95">
        <v>5</v>
      </c>
      <c r="G95">
        <v>4</v>
      </c>
      <c r="H95">
        <v>0</v>
      </c>
      <c r="I95">
        <v>0</v>
      </c>
      <c r="J95">
        <v>9</v>
      </c>
      <c r="K95">
        <v>3</v>
      </c>
      <c r="L95">
        <v>9</v>
      </c>
      <c r="M95">
        <v>7</v>
      </c>
      <c r="N95">
        <v>12</v>
      </c>
      <c r="O95">
        <v>6</v>
      </c>
      <c r="P95">
        <v>4</v>
      </c>
      <c r="Q95" s="9">
        <f t="shared" si="13"/>
        <v>64</v>
      </c>
      <c r="R95" s="3">
        <v>2</v>
      </c>
      <c r="S95" s="3">
        <v>8</v>
      </c>
      <c r="T95" s="10">
        <f t="shared" si="14"/>
        <v>50</v>
      </c>
      <c r="U95" s="14">
        <f t="shared" si="12"/>
        <v>100</v>
      </c>
      <c r="V95" s="14">
        <f t="shared" si="15"/>
        <v>55.555555555555557</v>
      </c>
      <c r="W95" s="14">
        <f t="shared" si="16"/>
        <v>53.333333333333336</v>
      </c>
      <c r="X95" s="14">
        <f t="shared" si="17"/>
        <v>75</v>
      </c>
    </row>
    <row r="96" spans="1:24" x14ac:dyDescent="0.3">
      <c r="A96">
        <v>95</v>
      </c>
      <c r="B96">
        <v>2</v>
      </c>
      <c r="C96">
        <v>2</v>
      </c>
      <c r="D96">
        <v>0</v>
      </c>
      <c r="E96">
        <v>5</v>
      </c>
      <c r="F96">
        <v>5</v>
      </c>
      <c r="G96">
        <v>4</v>
      </c>
      <c r="H96">
        <v>7</v>
      </c>
      <c r="I96">
        <v>3</v>
      </c>
      <c r="J96">
        <v>6</v>
      </c>
      <c r="K96">
        <v>2</v>
      </c>
      <c r="L96">
        <v>6</v>
      </c>
      <c r="M96">
        <v>7</v>
      </c>
      <c r="N96">
        <v>12</v>
      </c>
      <c r="O96">
        <v>12</v>
      </c>
      <c r="P96">
        <v>8</v>
      </c>
      <c r="Q96" s="9">
        <f t="shared" si="13"/>
        <v>77</v>
      </c>
      <c r="R96" s="3">
        <v>2</v>
      </c>
      <c r="S96" s="3">
        <v>8</v>
      </c>
      <c r="T96" s="10">
        <f t="shared" si="14"/>
        <v>50</v>
      </c>
      <c r="U96" s="14">
        <f t="shared" si="12"/>
        <v>100</v>
      </c>
      <c r="V96" s="14">
        <f t="shared" si="15"/>
        <v>75</v>
      </c>
      <c r="W96" s="14">
        <f t="shared" si="16"/>
        <v>53.333333333333336</v>
      </c>
      <c r="X96" s="14">
        <f t="shared" si="17"/>
        <v>100</v>
      </c>
    </row>
    <row r="97" spans="1:24" x14ac:dyDescent="0.3">
      <c r="A97">
        <v>96</v>
      </c>
      <c r="B97">
        <v>1</v>
      </c>
      <c r="C97">
        <v>2</v>
      </c>
      <c r="D97">
        <v>0</v>
      </c>
      <c r="E97">
        <v>5</v>
      </c>
      <c r="F97">
        <v>0</v>
      </c>
      <c r="G97">
        <v>4</v>
      </c>
      <c r="H97">
        <v>7</v>
      </c>
      <c r="I97">
        <v>3</v>
      </c>
      <c r="J97">
        <v>9</v>
      </c>
      <c r="K97">
        <v>5</v>
      </c>
      <c r="L97">
        <v>9</v>
      </c>
      <c r="M97">
        <v>7</v>
      </c>
      <c r="N97">
        <v>12</v>
      </c>
      <c r="O97">
        <v>12</v>
      </c>
      <c r="P97">
        <v>12</v>
      </c>
      <c r="Q97" s="9">
        <f t="shared" si="13"/>
        <v>85</v>
      </c>
      <c r="R97" s="3">
        <v>2</v>
      </c>
      <c r="S97" s="3">
        <v>12</v>
      </c>
      <c r="T97" s="10">
        <f t="shared" si="14"/>
        <v>61.111111111111114</v>
      </c>
      <c r="U97" s="14">
        <f t="shared" ref="U97:U107" si="18">SUM(E97,F97)*100/10</f>
        <v>50</v>
      </c>
      <c r="V97" s="14">
        <f t="shared" si="15"/>
        <v>83.333333333333329</v>
      </c>
      <c r="W97" s="14">
        <f t="shared" si="16"/>
        <v>86.666666666666671</v>
      </c>
      <c r="X97" s="14">
        <f t="shared" si="17"/>
        <v>100</v>
      </c>
    </row>
    <row r="98" spans="1:24" x14ac:dyDescent="0.3">
      <c r="A98">
        <v>97</v>
      </c>
      <c r="B98">
        <v>0</v>
      </c>
      <c r="C98">
        <v>2</v>
      </c>
      <c r="D98">
        <v>0</v>
      </c>
      <c r="E98">
        <v>0</v>
      </c>
      <c r="F98">
        <v>0</v>
      </c>
      <c r="G98">
        <v>0</v>
      </c>
      <c r="H98">
        <v>0</v>
      </c>
      <c r="I98">
        <v>0</v>
      </c>
      <c r="J98">
        <v>6</v>
      </c>
      <c r="K98">
        <v>2</v>
      </c>
      <c r="L98">
        <v>8</v>
      </c>
      <c r="M98">
        <v>0</v>
      </c>
      <c r="N98">
        <v>12</v>
      </c>
      <c r="O98">
        <v>6</v>
      </c>
      <c r="P98">
        <v>4</v>
      </c>
      <c r="Q98" s="9">
        <f t="shared" ref="Q98:Q107" si="19">SUM(E98:P98)</f>
        <v>38</v>
      </c>
      <c r="R98" s="3">
        <v>2</v>
      </c>
      <c r="S98" s="3">
        <v>6</v>
      </c>
      <c r="T98" s="10">
        <f t="shared" ref="T98:T107" si="20">(5*R98 +S98)*100/36</f>
        <v>44.444444444444443</v>
      </c>
      <c r="U98" s="14">
        <f t="shared" si="18"/>
        <v>0</v>
      </c>
      <c r="V98" s="14">
        <f t="shared" ref="V98:V107" si="21">SUM(G98:J98, M98)*100/36</f>
        <v>16.666666666666668</v>
      </c>
      <c r="W98" s="14">
        <f t="shared" ref="W98:W107" si="22">SUM(K98:L98, P98)*100/30</f>
        <v>46.666666666666664</v>
      </c>
      <c r="X98" s="14">
        <f t="shared" ref="X98:X107" si="23">SUM(N98:O98)*100/24</f>
        <v>75</v>
      </c>
    </row>
    <row r="99" spans="1:24" x14ac:dyDescent="0.3">
      <c r="A99">
        <v>98</v>
      </c>
      <c r="B99">
        <v>1</v>
      </c>
      <c r="C99">
        <v>2</v>
      </c>
      <c r="D99">
        <v>0</v>
      </c>
      <c r="E99">
        <v>5</v>
      </c>
      <c r="F99">
        <v>5</v>
      </c>
      <c r="G99">
        <v>4</v>
      </c>
      <c r="H99">
        <v>7</v>
      </c>
      <c r="I99">
        <v>9</v>
      </c>
      <c r="J99">
        <v>9</v>
      </c>
      <c r="K99">
        <v>2</v>
      </c>
      <c r="L99">
        <v>6</v>
      </c>
      <c r="M99">
        <v>7</v>
      </c>
      <c r="N99">
        <v>12</v>
      </c>
      <c r="O99">
        <v>12</v>
      </c>
      <c r="P99">
        <v>8</v>
      </c>
      <c r="Q99" s="9">
        <f t="shared" si="19"/>
        <v>86</v>
      </c>
      <c r="R99" s="3">
        <v>2</v>
      </c>
      <c r="S99" s="3">
        <v>14</v>
      </c>
      <c r="T99" s="10">
        <f t="shared" si="20"/>
        <v>66.666666666666671</v>
      </c>
      <c r="U99" s="14">
        <f t="shared" si="18"/>
        <v>100</v>
      </c>
      <c r="V99" s="14">
        <f t="shared" si="21"/>
        <v>100</v>
      </c>
      <c r="W99" s="14">
        <f t="shared" si="22"/>
        <v>53.333333333333336</v>
      </c>
      <c r="X99" s="14">
        <f t="shared" si="23"/>
        <v>100</v>
      </c>
    </row>
    <row r="100" spans="1:24" x14ac:dyDescent="0.3">
      <c r="A100">
        <v>99</v>
      </c>
      <c r="B100">
        <v>3</v>
      </c>
      <c r="C100">
        <v>2</v>
      </c>
      <c r="D100">
        <v>1</v>
      </c>
      <c r="E100">
        <v>5</v>
      </c>
      <c r="F100">
        <v>0</v>
      </c>
      <c r="G100">
        <v>4</v>
      </c>
      <c r="H100">
        <v>0</v>
      </c>
      <c r="I100">
        <v>9</v>
      </c>
      <c r="J100">
        <v>9</v>
      </c>
      <c r="K100">
        <v>2</v>
      </c>
      <c r="L100">
        <v>0</v>
      </c>
      <c r="M100">
        <v>7</v>
      </c>
      <c r="N100">
        <v>12</v>
      </c>
      <c r="O100">
        <v>12</v>
      </c>
      <c r="P100">
        <v>12</v>
      </c>
      <c r="Q100" s="9">
        <f t="shared" si="19"/>
        <v>72</v>
      </c>
      <c r="R100" s="3">
        <v>1</v>
      </c>
      <c r="S100" s="3">
        <v>5</v>
      </c>
      <c r="T100" s="10">
        <f t="shared" si="20"/>
        <v>27.777777777777779</v>
      </c>
      <c r="U100" s="14">
        <f t="shared" si="18"/>
        <v>50</v>
      </c>
      <c r="V100" s="14">
        <f t="shared" si="21"/>
        <v>80.555555555555557</v>
      </c>
      <c r="W100" s="14">
        <f t="shared" si="22"/>
        <v>46.666666666666664</v>
      </c>
      <c r="X100" s="14">
        <f t="shared" si="23"/>
        <v>100</v>
      </c>
    </row>
    <row r="101" spans="1:24" x14ac:dyDescent="0.3">
      <c r="A101">
        <v>100</v>
      </c>
      <c r="B101">
        <v>2</v>
      </c>
      <c r="C101">
        <v>1</v>
      </c>
      <c r="D101">
        <v>0</v>
      </c>
      <c r="E101">
        <v>5</v>
      </c>
      <c r="F101">
        <v>5</v>
      </c>
      <c r="G101">
        <v>4</v>
      </c>
      <c r="H101">
        <v>7</v>
      </c>
      <c r="I101">
        <v>3</v>
      </c>
      <c r="J101">
        <v>6</v>
      </c>
      <c r="K101">
        <v>1</v>
      </c>
      <c r="L101">
        <v>8</v>
      </c>
      <c r="M101">
        <v>7</v>
      </c>
      <c r="N101">
        <v>12</v>
      </c>
      <c r="O101">
        <v>12</v>
      </c>
      <c r="P101">
        <v>4</v>
      </c>
      <c r="Q101" s="9">
        <f t="shared" si="19"/>
        <v>74</v>
      </c>
      <c r="R101" s="3">
        <v>2</v>
      </c>
      <c r="S101" s="3">
        <v>16</v>
      </c>
      <c r="T101" s="10">
        <f t="shared" si="20"/>
        <v>72.222222222222229</v>
      </c>
      <c r="U101" s="14">
        <f t="shared" si="18"/>
        <v>100</v>
      </c>
      <c r="V101" s="14">
        <f t="shared" si="21"/>
        <v>75</v>
      </c>
      <c r="W101" s="14">
        <f t="shared" si="22"/>
        <v>43.333333333333336</v>
      </c>
      <c r="X101" s="14">
        <f t="shared" si="23"/>
        <v>100</v>
      </c>
    </row>
    <row r="102" spans="1:24" x14ac:dyDescent="0.3">
      <c r="A102">
        <v>101</v>
      </c>
      <c r="B102">
        <v>2</v>
      </c>
      <c r="C102">
        <v>2</v>
      </c>
      <c r="D102">
        <v>1</v>
      </c>
      <c r="E102">
        <v>5</v>
      </c>
      <c r="F102">
        <v>5</v>
      </c>
      <c r="G102">
        <v>4</v>
      </c>
      <c r="H102">
        <v>7</v>
      </c>
      <c r="I102">
        <v>9</v>
      </c>
      <c r="J102">
        <v>9</v>
      </c>
      <c r="K102">
        <v>2</v>
      </c>
      <c r="L102">
        <v>8</v>
      </c>
      <c r="M102">
        <v>7</v>
      </c>
      <c r="N102">
        <v>12</v>
      </c>
      <c r="O102">
        <v>12</v>
      </c>
      <c r="P102">
        <v>8</v>
      </c>
      <c r="Q102" s="9">
        <f t="shared" si="19"/>
        <v>88</v>
      </c>
      <c r="R102" s="3">
        <v>3</v>
      </c>
      <c r="S102" s="3">
        <v>16</v>
      </c>
      <c r="T102" s="10">
        <f t="shared" si="20"/>
        <v>86.111111111111114</v>
      </c>
      <c r="U102" s="14">
        <f t="shared" si="18"/>
        <v>100</v>
      </c>
      <c r="V102" s="14">
        <f t="shared" si="21"/>
        <v>100</v>
      </c>
      <c r="W102" s="14">
        <f t="shared" si="22"/>
        <v>60</v>
      </c>
      <c r="X102" s="14">
        <f t="shared" si="23"/>
        <v>100</v>
      </c>
    </row>
    <row r="103" spans="1:24" x14ac:dyDescent="0.3">
      <c r="A103">
        <v>102</v>
      </c>
      <c r="B103">
        <v>0</v>
      </c>
      <c r="C103">
        <v>2</v>
      </c>
      <c r="D103">
        <v>1</v>
      </c>
      <c r="E103">
        <v>0</v>
      </c>
      <c r="F103">
        <v>5</v>
      </c>
      <c r="G103">
        <v>4</v>
      </c>
      <c r="H103">
        <v>7</v>
      </c>
      <c r="I103">
        <v>9</v>
      </c>
      <c r="J103">
        <v>9</v>
      </c>
      <c r="K103">
        <v>2</v>
      </c>
      <c r="L103">
        <v>8</v>
      </c>
      <c r="M103">
        <v>7</v>
      </c>
      <c r="N103">
        <v>12</v>
      </c>
      <c r="O103">
        <v>12</v>
      </c>
      <c r="P103">
        <v>8</v>
      </c>
      <c r="Q103" s="9">
        <f t="shared" si="19"/>
        <v>83</v>
      </c>
      <c r="R103" s="3">
        <v>2</v>
      </c>
      <c r="S103" s="3">
        <v>14</v>
      </c>
      <c r="T103" s="10">
        <f t="shared" si="20"/>
        <v>66.666666666666671</v>
      </c>
      <c r="U103" s="14">
        <f t="shared" si="18"/>
        <v>50</v>
      </c>
      <c r="V103" s="14">
        <f t="shared" si="21"/>
        <v>100</v>
      </c>
      <c r="W103" s="14">
        <f t="shared" si="22"/>
        <v>60</v>
      </c>
      <c r="X103" s="14">
        <f t="shared" si="23"/>
        <v>100</v>
      </c>
    </row>
    <row r="104" spans="1:24" x14ac:dyDescent="0.3">
      <c r="A104">
        <v>103</v>
      </c>
      <c r="B104">
        <v>0</v>
      </c>
      <c r="C104">
        <v>1</v>
      </c>
      <c r="D104">
        <v>0</v>
      </c>
      <c r="E104">
        <v>5</v>
      </c>
      <c r="F104">
        <v>5</v>
      </c>
      <c r="G104">
        <v>4</v>
      </c>
      <c r="H104">
        <v>7</v>
      </c>
      <c r="I104">
        <v>0</v>
      </c>
      <c r="J104">
        <v>9</v>
      </c>
      <c r="K104">
        <v>4</v>
      </c>
      <c r="L104">
        <v>8</v>
      </c>
      <c r="M104">
        <v>7</v>
      </c>
      <c r="N104">
        <v>12</v>
      </c>
      <c r="O104">
        <v>6</v>
      </c>
      <c r="P104">
        <v>8</v>
      </c>
      <c r="Q104" s="9">
        <f t="shared" si="19"/>
        <v>75</v>
      </c>
      <c r="R104" s="3">
        <v>2</v>
      </c>
      <c r="S104" s="3">
        <v>9</v>
      </c>
      <c r="T104" s="10">
        <f t="shared" si="20"/>
        <v>52.777777777777779</v>
      </c>
      <c r="U104" s="14">
        <f t="shared" si="18"/>
        <v>100</v>
      </c>
      <c r="V104" s="14">
        <f t="shared" si="21"/>
        <v>75</v>
      </c>
      <c r="W104" s="14">
        <f t="shared" si="22"/>
        <v>66.666666666666671</v>
      </c>
      <c r="X104" s="14">
        <f t="shared" si="23"/>
        <v>75</v>
      </c>
    </row>
    <row r="105" spans="1:24" x14ac:dyDescent="0.3">
      <c r="A105">
        <v>106</v>
      </c>
      <c r="B105">
        <v>1</v>
      </c>
      <c r="C105">
        <v>2</v>
      </c>
      <c r="D105">
        <v>0</v>
      </c>
      <c r="E105">
        <v>5</v>
      </c>
      <c r="F105">
        <v>5</v>
      </c>
      <c r="G105">
        <v>4</v>
      </c>
      <c r="H105">
        <v>7</v>
      </c>
      <c r="I105">
        <v>6</v>
      </c>
      <c r="J105">
        <v>9</v>
      </c>
      <c r="K105">
        <v>0</v>
      </c>
      <c r="L105">
        <v>6</v>
      </c>
      <c r="M105">
        <v>7</v>
      </c>
      <c r="N105">
        <v>12</v>
      </c>
      <c r="O105">
        <v>9</v>
      </c>
      <c r="P105">
        <v>8</v>
      </c>
      <c r="Q105" s="9">
        <f t="shared" si="19"/>
        <v>78</v>
      </c>
      <c r="R105" s="3">
        <v>3</v>
      </c>
      <c r="S105" s="3">
        <v>13</v>
      </c>
      <c r="T105" s="10">
        <f t="shared" si="20"/>
        <v>77.777777777777771</v>
      </c>
      <c r="U105" s="14">
        <f t="shared" si="18"/>
        <v>100</v>
      </c>
      <c r="V105" s="14">
        <f t="shared" si="21"/>
        <v>91.666666666666671</v>
      </c>
      <c r="W105" s="14">
        <f t="shared" si="22"/>
        <v>46.666666666666664</v>
      </c>
      <c r="X105" s="14">
        <f t="shared" si="23"/>
        <v>87.5</v>
      </c>
    </row>
    <row r="106" spans="1:24" x14ac:dyDescent="0.3">
      <c r="A106">
        <v>107</v>
      </c>
      <c r="B106">
        <v>3</v>
      </c>
      <c r="C106">
        <v>2</v>
      </c>
      <c r="D106">
        <v>0</v>
      </c>
      <c r="E106">
        <v>5</v>
      </c>
      <c r="F106">
        <v>0</v>
      </c>
      <c r="G106">
        <v>4</v>
      </c>
      <c r="H106">
        <v>7</v>
      </c>
      <c r="I106">
        <v>3</v>
      </c>
      <c r="J106">
        <v>3</v>
      </c>
      <c r="K106">
        <v>7</v>
      </c>
      <c r="L106">
        <v>9</v>
      </c>
      <c r="M106">
        <v>7</v>
      </c>
      <c r="N106">
        <v>12</v>
      </c>
      <c r="O106">
        <v>9</v>
      </c>
      <c r="P106">
        <v>8</v>
      </c>
      <c r="Q106" s="9">
        <f t="shared" si="19"/>
        <v>74</v>
      </c>
      <c r="R106" s="3">
        <v>2</v>
      </c>
      <c r="S106" s="3">
        <v>13</v>
      </c>
      <c r="T106" s="10">
        <f t="shared" si="20"/>
        <v>63.888888888888886</v>
      </c>
      <c r="U106" s="14">
        <f t="shared" si="18"/>
        <v>50</v>
      </c>
      <c r="V106" s="14">
        <f t="shared" si="21"/>
        <v>66.666666666666671</v>
      </c>
      <c r="W106" s="14">
        <f t="shared" si="22"/>
        <v>80</v>
      </c>
      <c r="X106" s="14">
        <f t="shared" si="23"/>
        <v>87.5</v>
      </c>
    </row>
    <row r="107" spans="1:24" x14ac:dyDescent="0.3">
      <c r="A107">
        <v>108</v>
      </c>
      <c r="B107">
        <v>2</v>
      </c>
      <c r="C107">
        <v>2</v>
      </c>
      <c r="D107">
        <v>0</v>
      </c>
      <c r="E107">
        <v>5</v>
      </c>
      <c r="F107">
        <v>5</v>
      </c>
      <c r="G107">
        <v>4</v>
      </c>
      <c r="H107">
        <v>7</v>
      </c>
      <c r="I107">
        <v>9</v>
      </c>
      <c r="J107">
        <v>9</v>
      </c>
      <c r="K107">
        <v>3</v>
      </c>
      <c r="L107">
        <v>9</v>
      </c>
      <c r="M107">
        <v>7</v>
      </c>
      <c r="N107">
        <v>12</v>
      </c>
      <c r="O107">
        <v>12</v>
      </c>
      <c r="P107">
        <v>12</v>
      </c>
      <c r="Q107" s="9">
        <f t="shared" si="19"/>
        <v>94</v>
      </c>
      <c r="R107" s="3">
        <v>2</v>
      </c>
      <c r="S107" s="3">
        <v>15</v>
      </c>
      <c r="T107" s="10">
        <f t="shared" si="20"/>
        <v>69.444444444444443</v>
      </c>
      <c r="U107" s="14">
        <f t="shared" si="18"/>
        <v>100</v>
      </c>
      <c r="V107" s="14">
        <f t="shared" si="21"/>
        <v>100</v>
      </c>
      <c r="W107" s="14">
        <f t="shared" si="22"/>
        <v>80</v>
      </c>
      <c r="X107" s="14">
        <f t="shared" si="23"/>
        <v>100</v>
      </c>
    </row>
  </sheetData>
  <sortState xmlns:xlrd2="http://schemas.microsoft.com/office/spreadsheetml/2017/richdata2" ref="A2:X107">
    <sortCondition ref="A2:A1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A67-AE4A-4E0B-A23E-357169547B39}">
  <dimension ref="A1:F79"/>
  <sheetViews>
    <sheetView workbookViewId="0">
      <pane xSplit="1" ySplit="1" topLeftCell="B2" activePane="bottomRight" state="frozen"/>
      <selection pane="topRight" activeCell="B1" sqref="B1"/>
      <selection pane="bottomLeft" activeCell="A4" sqref="A4"/>
      <selection pane="bottomRight" activeCell="B2" sqref="B2"/>
    </sheetView>
  </sheetViews>
  <sheetFormatPr defaultRowHeight="14.4" x14ac:dyDescent="0.3"/>
  <cols>
    <col min="1" max="1" width="11.5546875" bestFit="1" customWidth="1"/>
    <col min="2" max="2" width="6" bestFit="1" customWidth="1"/>
    <col min="3" max="3" width="12.6640625" bestFit="1" customWidth="1"/>
    <col min="4" max="4" width="85" customWidth="1"/>
    <col min="5" max="5" width="13.77734375" bestFit="1" customWidth="1"/>
    <col min="6" max="6" width="33" customWidth="1"/>
    <col min="7" max="7" width="40.44140625" bestFit="1" customWidth="1"/>
    <col min="8" max="8" width="43.44140625" customWidth="1"/>
    <col min="9" max="9" width="27.21875" customWidth="1"/>
  </cols>
  <sheetData>
    <row r="1" spans="1:6" x14ac:dyDescent="0.3">
      <c r="A1" t="s">
        <v>502</v>
      </c>
      <c r="B1" t="s">
        <v>18</v>
      </c>
      <c r="C1" t="s">
        <v>526</v>
      </c>
      <c r="D1" t="s">
        <v>527</v>
      </c>
      <c r="E1" t="s">
        <v>528</v>
      </c>
      <c r="F1" t="s">
        <v>529</v>
      </c>
    </row>
    <row r="2" spans="1:6" x14ac:dyDescent="0.3">
      <c r="A2">
        <v>73</v>
      </c>
      <c r="B2">
        <v>1</v>
      </c>
      <c r="C2">
        <v>2</v>
      </c>
    </row>
    <row r="3" spans="1:6" x14ac:dyDescent="0.3">
      <c r="A3">
        <v>41</v>
      </c>
      <c r="B3">
        <v>1</v>
      </c>
      <c r="C3">
        <v>3</v>
      </c>
      <c r="D3" t="s">
        <v>423</v>
      </c>
    </row>
    <row r="4" spans="1:6" x14ac:dyDescent="0.3">
      <c r="A4">
        <v>51</v>
      </c>
      <c r="B4">
        <v>1</v>
      </c>
      <c r="C4">
        <v>3</v>
      </c>
    </row>
    <row r="5" spans="1:6" x14ac:dyDescent="0.3">
      <c r="A5">
        <v>11</v>
      </c>
      <c r="B5">
        <v>1</v>
      </c>
      <c r="C5">
        <v>3</v>
      </c>
    </row>
    <row r="6" spans="1:6" x14ac:dyDescent="0.3">
      <c r="A6">
        <v>78</v>
      </c>
      <c r="B6">
        <v>1</v>
      </c>
      <c r="C6">
        <v>2</v>
      </c>
      <c r="D6" t="s">
        <v>424</v>
      </c>
    </row>
    <row r="7" spans="1:6" x14ac:dyDescent="0.3">
      <c r="A7">
        <v>32</v>
      </c>
      <c r="B7">
        <v>1</v>
      </c>
      <c r="C7">
        <v>2</v>
      </c>
    </row>
    <row r="8" spans="1:6" x14ac:dyDescent="0.3">
      <c r="A8">
        <v>85</v>
      </c>
      <c r="B8">
        <v>1</v>
      </c>
      <c r="C8">
        <v>4</v>
      </c>
      <c r="D8" t="s">
        <v>425</v>
      </c>
    </row>
    <row r="9" spans="1:6" x14ac:dyDescent="0.3">
      <c r="A9">
        <v>98</v>
      </c>
      <c r="B9">
        <v>1</v>
      </c>
      <c r="C9">
        <v>3</v>
      </c>
    </row>
    <row r="10" spans="1:6" x14ac:dyDescent="0.3">
      <c r="A10">
        <v>69</v>
      </c>
      <c r="B10">
        <v>1</v>
      </c>
      <c r="C10">
        <v>3</v>
      </c>
    </row>
    <row r="11" spans="1:6" x14ac:dyDescent="0.3">
      <c r="A11">
        <v>68</v>
      </c>
      <c r="B11">
        <v>1</v>
      </c>
      <c r="C11">
        <v>3</v>
      </c>
    </row>
    <row r="12" spans="1:6" x14ac:dyDescent="0.3">
      <c r="A12">
        <v>89</v>
      </c>
      <c r="B12">
        <v>1</v>
      </c>
      <c r="C12">
        <v>3</v>
      </c>
    </row>
    <row r="13" spans="1:6" x14ac:dyDescent="0.3">
      <c r="A13">
        <v>58</v>
      </c>
      <c r="B13">
        <v>1</v>
      </c>
      <c r="C13">
        <v>3</v>
      </c>
      <c r="D13" t="s">
        <v>426</v>
      </c>
    </row>
    <row r="14" spans="1:6" x14ac:dyDescent="0.3">
      <c r="A14">
        <v>47</v>
      </c>
      <c r="B14">
        <v>1</v>
      </c>
      <c r="C14">
        <v>3</v>
      </c>
    </row>
    <row r="15" spans="1:6" x14ac:dyDescent="0.3">
      <c r="A15">
        <v>21</v>
      </c>
      <c r="B15">
        <v>1</v>
      </c>
      <c r="C15">
        <v>1</v>
      </c>
    </row>
    <row r="16" spans="1:6" x14ac:dyDescent="0.3">
      <c r="A16">
        <v>44</v>
      </c>
      <c r="B16">
        <v>1</v>
      </c>
      <c r="C16">
        <v>4</v>
      </c>
      <c r="D16" t="s">
        <v>427</v>
      </c>
    </row>
    <row r="17" spans="1:5" x14ac:dyDescent="0.3">
      <c r="A17">
        <v>91</v>
      </c>
      <c r="B17">
        <v>1</v>
      </c>
      <c r="C17">
        <v>3</v>
      </c>
      <c r="D17" t="s">
        <v>428</v>
      </c>
    </row>
    <row r="18" spans="1:5" x14ac:dyDescent="0.3">
      <c r="A18">
        <v>96</v>
      </c>
      <c r="B18">
        <v>1</v>
      </c>
      <c r="C18">
        <v>3</v>
      </c>
      <c r="D18" t="s">
        <v>429</v>
      </c>
    </row>
    <row r="19" spans="1:5" x14ac:dyDescent="0.3">
      <c r="A19">
        <v>37</v>
      </c>
      <c r="B19">
        <v>1</v>
      </c>
      <c r="C19">
        <v>4</v>
      </c>
    </row>
    <row r="20" spans="1:5" x14ac:dyDescent="0.3">
      <c r="A20">
        <v>72</v>
      </c>
      <c r="B20">
        <v>1</v>
      </c>
      <c r="C20">
        <v>2</v>
      </c>
    </row>
    <row r="21" spans="1:5" x14ac:dyDescent="0.3">
      <c r="A21">
        <v>106</v>
      </c>
      <c r="B21">
        <v>1</v>
      </c>
      <c r="C21">
        <v>3</v>
      </c>
    </row>
    <row r="22" spans="1:5" x14ac:dyDescent="0.3">
      <c r="A22">
        <v>88</v>
      </c>
      <c r="B22">
        <v>1</v>
      </c>
      <c r="C22">
        <v>3</v>
      </c>
      <c r="D22" t="s">
        <v>430</v>
      </c>
    </row>
    <row r="23" spans="1:5" x14ac:dyDescent="0.3">
      <c r="A23">
        <v>65</v>
      </c>
      <c r="B23">
        <v>1</v>
      </c>
      <c r="C23">
        <v>2</v>
      </c>
    </row>
    <row r="24" spans="1:5" x14ac:dyDescent="0.3">
      <c r="A24">
        <v>3</v>
      </c>
      <c r="B24">
        <v>1</v>
      </c>
      <c r="C24">
        <v>2</v>
      </c>
    </row>
    <row r="25" spans="1:5" x14ac:dyDescent="0.3">
      <c r="A25">
        <v>2</v>
      </c>
      <c r="B25">
        <v>1</v>
      </c>
      <c r="C25">
        <v>4</v>
      </c>
      <c r="D25" t="s">
        <v>431</v>
      </c>
    </row>
    <row r="26" spans="1:5" x14ac:dyDescent="0.3">
      <c r="A26">
        <v>10</v>
      </c>
      <c r="B26">
        <v>1</v>
      </c>
      <c r="C26">
        <v>3</v>
      </c>
    </row>
    <row r="27" spans="1:5" x14ac:dyDescent="0.3">
      <c r="A27">
        <v>1</v>
      </c>
      <c r="B27">
        <v>1</v>
      </c>
      <c r="C27">
        <v>3</v>
      </c>
      <c r="D27" t="s">
        <v>432</v>
      </c>
    </row>
    <row r="28" spans="1:5" x14ac:dyDescent="0.3">
      <c r="A28">
        <v>7</v>
      </c>
      <c r="B28">
        <v>2</v>
      </c>
      <c r="E28">
        <v>4</v>
      </c>
    </row>
    <row r="29" spans="1:5" x14ac:dyDescent="0.3">
      <c r="A29">
        <v>17</v>
      </c>
      <c r="B29">
        <v>2</v>
      </c>
      <c r="E29">
        <v>3</v>
      </c>
    </row>
    <row r="30" spans="1:5" x14ac:dyDescent="0.3">
      <c r="A30">
        <v>100</v>
      </c>
      <c r="B30">
        <v>2</v>
      </c>
      <c r="E30">
        <v>2</v>
      </c>
    </row>
    <row r="31" spans="1:5" x14ac:dyDescent="0.3">
      <c r="A31">
        <v>84</v>
      </c>
      <c r="B31">
        <v>2</v>
      </c>
      <c r="E31">
        <v>3</v>
      </c>
    </row>
    <row r="32" spans="1:5" x14ac:dyDescent="0.3">
      <c r="A32">
        <v>39</v>
      </c>
      <c r="B32">
        <v>2</v>
      </c>
      <c r="E32">
        <v>1</v>
      </c>
    </row>
    <row r="33" spans="1:6" x14ac:dyDescent="0.3">
      <c r="A33">
        <v>22</v>
      </c>
      <c r="B33">
        <v>2</v>
      </c>
      <c r="E33">
        <v>3</v>
      </c>
      <c r="F33" t="s">
        <v>433</v>
      </c>
    </row>
    <row r="34" spans="1:6" x14ac:dyDescent="0.3">
      <c r="A34">
        <v>75</v>
      </c>
      <c r="B34">
        <v>2</v>
      </c>
      <c r="E34">
        <v>3</v>
      </c>
      <c r="F34" t="s">
        <v>434</v>
      </c>
    </row>
    <row r="35" spans="1:6" x14ac:dyDescent="0.3">
      <c r="A35">
        <v>40</v>
      </c>
      <c r="B35">
        <v>2</v>
      </c>
      <c r="E35">
        <v>4</v>
      </c>
      <c r="F35" t="s">
        <v>435</v>
      </c>
    </row>
    <row r="36" spans="1:6" x14ac:dyDescent="0.3">
      <c r="A36">
        <v>54</v>
      </c>
      <c r="B36">
        <v>2</v>
      </c>
      <c r="E36">
        <v>3</v>
      </c>
    </row>
    <row r="37" spans="1:6" x14ac:dyDescent="0.3">
      <c r="A37">
        <v>48</v>
      </c>
      <c r="B37">
        <v>2</v>
      </c>
      <c r="E37">
        <v>4</v>
      </c>
      <c r="F37" t="s">
        <v>436</v>
      </c>
    </row>
    <row r="38" spans="1:6" x14ac:dyDescent="0.3">
      <c r="A38">
        <v>95</v>
      </c>
      <c r="B38">
        <v>2</v>
      </c>
      <c r="E38">
        <v>3</v>
      </c>
    </row>
    <row r="39" spans="1:6" x14ac:dyDescent="0.3">
      <c r="A39">
        <v>9</v>
      </c>
      <c r="B39">
        <v>2</v>
      </c>
      <c r="E39">
        <v>3</v>
      </c>
    </row>
    <row r="40" spans="1:6" x14ac:dyDescent="0.3">
      <c r="A40">
        <v>76</v>
      </c>
      <c r="B40">
        <v>2</v>
      </c>
      <c r="E40">
        <v>3</v>
      </c>
      <c r="F40" t="s">
        <v>437</v>
      </c>
    </row>
    <row r="41" spans="1:6" x14ac:dyDescent="0.3">
      <c r="A41">
        <v>101</v>
      </c>
      <c r="B41">
        <v>2</v>
      </c>
      <c r="E41">
        <v>3</v>
      </c>
      <c r="F41" t="s">
        <v>438</v>
      </c>
    </row>
    <row r="42" spans="1:6" x14ac:dyDescent="0.3">
      <c r="A42">
        <v>14</v>
      </c>
      <c r="B42">
        <v>2</v>
      </c>
      <c r="E42">
        <v>3</v>
      </c>
      <c r="F42" t="s">
        <v>439</v>
      </c>
    </row>
    <row r="43" spans="1:6" x14ac:dyDescent="0.3">
      <c r="A43">
        <v>108</v>
      </c>
      <c r="B43">
        <v>2</v>
      </c>
      <c r="E43">
        <v>3</v>
      </c>
      <c r="F43" t="s">
        <v>440</v>
      </c>
    </row>
    <row r="44" spans="1:6" x14ac:dyDescent="0.3">
      <c r="A44">
        <v>35</v>
      </c>
      <c r="B44">
        <v>2</v>
      </c>
      <c r="E44">
        <v>3</v>
      </c>
      <c r="F44" t="s">
        <v>441</v>
      </c>
    </row>
    <row r="45" spans="1:6" x14ac:dyDescent="0.3">
      <c r="A45">
        <v>55</v>
      </c>
      <c r="B45">
        <v>2</v>
      </c>
      <c r="E45">
        <v>3</v>
      </c>
    </row>
    <row r="46" spans="1:6" x14ac:dyDescent="0.3">
      <c r="A46">
        <v>81</v>
      </c>
      <c r="B46">
        <v>2</v>
      </c>
      <c r="E46">
        <v>3</v>
      </c>
      <c r="F46" t="s">
        <v>442</v>
      </c>
    </row>
    <row r="47" spans="1:6" x14ac:dyDescent="0.3">
      <c r="A47">
        <v>20</v>
      </c>
      <c r="B47">
        <v>2</v>
      </c>
      <c r="E47">
        <v>3</v>
      </c>
      <c r="F47" t="s">
        <v>443</v>
      </c>
    </row>
    <row r="48" spans="1:6" x14ac:dyDescent="0.3">
      <c r="A48">
        <v>43</v>
      </c>
      <c r="B48">
        <v>2</v>
      </c>
      <c r="E48">
        <v>3</v>
      </c>
      <c r="F48" t="s">
        <v>444</v>
      </c>
    </row>
    <row r="49" spans="1:6" x14ac:dyDescent="0.3">
      <c r="A49">
        <v>57</v>
      </c>
      <c r="B49">
        <v>2</v>
      </c>
      <c r="E49">
        <v>4</v>
      </c>
      <c r="F49" t="s">
        <v>445</v>
      </c>
    </row>
    <row r="50" spans="1:6" x14ac:dyDescent="0.3">
      <c r="A50">
        <v>4</v>
      </c>
      <c r="B50">
        <v>2</v>
      </c>
      <c r="E50">
        <v>3</v>
      </c>
      <c r="F50" t="s">
        <v>446</v>
      </c>
    </row>
    <row r="51" spans="1:6" x14ac:dyDescent="0.3">
      <c r="A51">
        <v>87</v>
      </c>
      <c r="B51">
        <v>2</v>
      </c>
      <c r="E51">
        <v>3</v>
      </c>
      <c r="F51" t="s">
        <v>447</v>
      </c>
    </row>
    <row r="52" spans="1:6" x14ac:dyDescent="0.3">
      <c r="A52">
        <v>24</v>
      </c>
      <c r="B52">
        <v>3</v>
      </c>
      <c r="C52">
        <v>3</v>
      </c>
      <c r="D52" t="s">
        <v>448</v>
      </c>
      <c r="E52">
        <v>3</v>
      </c>
    </row>
    <row r="53" spans="1:6" x14ac:dyDescent="0.3">
      <c r="A53">
        <v>52</v>
      </c>
      <c r="B53">
        <v>3</v>
      </c>
      <c r="C53">
        <v>3</v>
      </c>
      <c r="E53">
        <v>3</v>
      </c>
      <c r="F53" t="s">
        <v>449</v>
      </c>
    </row>
    <row r="54" spans="1:6" x14ac:dyDescent="0.3">
      <c r="A54">
        <v>107</v>
      </c>
      <c r="B54">
        <v>3</v>
      </c>
      <c r="C54">
        <v>2</v>
      </c>
      <c r="E54">
        <v>4</v>
      </c>
      <c r="F54" t="s">
        <v>450</v>
      </c>
    </row>
    <row r="55" spans="1:6" x14ac:dyDescent="0.3">
      <c r="A55">
        <v>16</v>
      </c>
      <c r="B55">
        <v>3</v>
      </c>
      <c r="C55">
        <v>2</v>
      </c>
      <c r="D55" t="s">
        <v>530</v>
      </c>
      <c r="E55">
        <v>3</v>
      </c>
      <c r="F55" t="s">
        <v>531</v>
      </c>
    </row>
    <row r="56" spans="1:6" x14ac:dyDescent="0.3">
      <c r="A56">
        <v>50</v>
      </c>
      <c r="B56">
        <v>3</v>
      </c>
      <c r="C56">
        <v>3</v>
      </c>
      <c r="D56" t="s">
        <v>451</v>
      </c>
      <c r="E56">
        <v>2</v>
      </c>
    </row>
    <row r="57" spans="1:6" x14ac:dyDescent="0.3">
      <c r="A57">
        <v>56</v>
      </c>
      <c r="B57">
        <v>3</v>
      </c>
      <c r="C57">
        <v>3</v>
      </c>
      <c r="E57">
        <v>3</v>
      </c>
    </row>
    <row r="58" spans="1:6" x14ac:dyDescent="0.3">
      <c r="A58">
        <v>26</v>
      </c>
      <c r="B58">
        <v>3</v>
      </c>
      <c r="C58">
        <v>1</v>
      </c>
      <c r="D58" t="s">
        <v>452</v>
      </c>
      <c r="E58">
        <v>2</v>
      </c>
      <c r="F58" t="s">
        <v>453</v>
      </c>
    </row>
    <row r="59" spans="1:6" x14ac:dyDescent="0.3">
      <c r="A59">
        <v>25</v>
      </c>
      <c r="B59">
        <v>3</v>
      </c>
      <c r="C59">
        <v>3</v>
      </c>
      <c r="D59" t="s">
        <v>454</v>
      </c>
      <c r="E59">
        <v>3</v>
      </c>
      <c r="F59" t="s">
        <v>455</v>
      </c>
    </row>
    <row r="60" spans="1:6" x14ac:dyDescent="0.3">
      <c r="A60">
        <v>64</v>
      </c>
      <c r="B60">
        <v>3</v>
      </c>
      <c r="C60">
        <v>4</v>
      </c>
      <c r="D60" t="s">
        <v>456</v>
      </c>
      <c r="E60">
        <v>4</v>
      </c>
      <c r="F60" t="s">
        <v>457</v>
      </c>
    </row>
    <row r="61" spans="1:6" x14ac:dyDescent="0.3">
      <c r="A61">
        <v>13</v>
      </c>
      <c r="B61">
        <v>3</v>
      </c>
      <c r="C61">
        <v>3</v>
      </c>
      <c r="E61">
        <v>3</v>
      </c>
    </row>
    <row r="62" spans="1:6" x14ac:dyDescent="0.3">
      <c r="A62">
        <v>74</v>
      </c>
      <c r="B62">
        <v>3</v>
      </c>
      <c r="C62">
        <v>4</v>
      </c>
      <c r="D62" t="s">
        <v>458</v>
      </c>
      <c r="E62">
        <v>4</v>
      </c>
      <c r="F62" t="s">
        <v>459</v>
      </c>
    </row>
    <row r="63" spans="1:6" x14ac:dyDescent="0.3">
      <c r="A63">
        <v>94</v>
      </c>
      <c r="B63">
        <v>3</v>
      </c>
      <c r="C63">
        <v>2</v>
      </c>
      <c r="E63">
        <v>2</v>
      </c>
    </row>
    <row r="64" spans="1:6" x14ac:dyDescent="0.3">
      <c r="A64">
        <v>27</v>
      </c>
      <c r="B64">
        <v>3</v>
      </c>
      <c r="C64">
        <v>2</v>
      </c>
      <c r="E64">
        <v>2</v>
      </c>
      <c r="F64" t="s">
        <v>460</v>
      </c>
    </row>
    <row r="65" spans="1:6" x14ac:dyDescent="0.3">
      <c r="A65">
        <v>23</v>
      </c>
      <c r="B65">
        <v>3</v>
      </c>
      <c r="C65">
        <v>4</v>
      </c>
      <c r="D65" t="s">
        <v>461</v>
      </c>
      <c r="E65">
        <v>4</v>
      </c>
      <c r="F65" t="s">
        <v>462</v>
      </c>
    </row>
    <row r="66" spans="1:6" x14ac:dyDescent="0.3">
      <c r="A66">
        <v>45</v>
      </c>
      <c r="B66">
        <v>3</v>
      </c>
      <c r="C66">
        <v>3</v>
      </c>
      <c r="E66">
        <v>3</v>
      </c>
    </row>
    <row r="67" spans="1:6" x14ac:dyDescent="0.3">
      <c r="A67">
        <v>66</v>
      </c>
      <c r="B67">
        <v>3</v>
      </c>
      <c r="C67">
        <v>3</v>
      </c>
      <c r="E67">
        <v>3</v>
      </c>
    </row>
    <row r="68" spans="1:6" x14ac:dyDescent="0.3">
      <c r="A68">
        <v>29</v>
      </c>
      <c r="B68">
        <v>3</v>
      </c>
      <c r="C68">
        <v>3</v>
      </c>
      <c r="D68" t="s">
        <v>463</v>
      </c>
      <c r="E68">
        <v>3</v>
      </c>
      <c r="F68" t="s">
        <v>464</v>
      </c>
    </row>
    <row r="69" spans="1:6" x14ac:dyDescent="0.3">
      <c r="A69">
        <v>83</v>
      </c>
      <c r="B69">
        <v>3</v>
      </c>
      <c r="C69">
        <v>4</v>
      </c>
      <c r="D69" t="s">
        <v>465</v>
      </c>
      <c r="E69">
        <v>3</v>
      </c>
      <c r="F69" t="s">
        <v>466</v>
      </c>
    </row>
    <row r="70" spans="1:6" x14ac:dyDescent="0.3">
      <c r="A70">
        <v>90</v>
      </c>
      <c r="B70">
        <v>3</v>
      </c>
      <c r="C70">
        <v>3</v>
      </c>
      <c r="D70" t="s">
        <v>467</v>
      </c>
      <c r="E70">
        <v>3</v>
      </c>
    </row>
    <row r="71" spans="1:6" x14ac:dyDescent="0.3">
      <c r="A71">
        <v>71</v>
      </c>
      <c r="B71">
        <v>3</v>
      </c>
      <c r="C71">
        <v>3</v>
      </c>
      <c r="D71" t="s">
        <v>468</v>
      </c>
      <c r="E71">
        <v>3</v>
      </c>
      <c r="F71" t="s">
        <v>469</v>
      </c>
    </row>
    <row r="72" spans="1:6" x14ac:dyDescent="0.3">
      <c r="A72">
        <v>59</v>
      </c>
      <c r="B72">
        <v>3</v>
      </c>
      <c r="C72">
        <v>3</v>
      </c>
      <c r="E72">
        <v>2</v>
      </c>
      <c r="F72" t="s">
        <v>470</v>
      </c>
    </row>
    <row r="73" spans="1:6" x14ac:dyDescent="0.3">
      <c r="A73">
        <v>79</v>
      </c>
      <c r="B73">
        <v>3</v>
      </c>
      <c r="C73">
        <v>4</v>
      </c>
      <c r="D73" t="s">
        <v>471</v>
      </c>
      <c r="E73">
        <v>4</v>
      </c>
      <c r="F73" t="s">
        <v>472</v>
      </c>
    </row>
    <row r="74" spans="1:6" x14ac:dyDescent="0.3">
      <c r="A74">
        <v>99</v>
      </c>
      <c r="B74">
        <v>3</v>
      </c>
      <c r="C74">
        <v>4</v>
      </c>
      <c r="E74">
        <v>4</v>
      </c>
      <c r="F74" t="s">
        <v>473</v>
      </c>
    </row>
    <row r="75" spans="1:6" x14ac:dyDescent="0.3">
      <c r="A75">
        <v>6</v>
      </c>
      <c r="B75">
        <v>3</v>
      </c>
      <c r="C75">
        <v>3</v>
      </c>
      <c r="E75">
        <v>3</v>
      </c>
    </row>
    <row r="76" spans="1:6" x14ac:dyDescent="0.3">
      <c r="A76">
        <v>63</v>
      </c>
      <c r="B76">
        <v>3</v>
      </c>
      <c r="C76">
        <v>2</v>
      </c>
      <c r="E76">
        <v>2</v>
      </c>
    </row>
    <row r="77" spans="1:6" x14ac:dyDescent="0.3">
      <c r="A77">
        <v>61</v>
      </c>
      <c r="B77">
        <v>3</v>
      </c>
      <c r="C77">
        <v>3</v>
      </c>
      <c r="E77">
        <v>4</v>
      </c>
      <c r="F77" t="s">
        <v>474</v>
      </c>
    </row>
    <row r="78" spans="1:6" x14ac:dyDescent="0.3">
      <c r="A78">
        <v>31</v>
      </c>
      <c r="B78">
        <v>3</v>
      </c>
      <c r="C78">
        <v>2</v>
      </c>
      <c r="E78">
        <v>3</v>
      </c>
    </row>
    <row r="79" spans="1:6" x14ac:dyDescent="0.3">
      <c r="A79">
        <v>77</v>
      </c>
      <c r="B79">
        <v>3</v>
      </c>
      <c r="C79">
        <v>4</v>
      </c>
      <c r="D79" t="s">
        <v>475</v>
      </c>
      <c r="E79">
        <v>4</v>
      </c>
      <c r="F79" t="s">
        <v>476</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PreSurvey</vt:lpstr>
      <vt:lpstr>Quiz1</vt:lpstr>
      <vt:lpstr>Quiz2</vt:lpstr>
      <vt:lpstr>ST_Sim_Useful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CarolineB</dc:creator>
  <cp:lastModifiedBy>CarolineB</cp:lastModifiedBy>
  <dcterms:created xsi:type="dcterms:W3CDTF">2020-10-06T17:53:16Z</dcterms:created>
  <dcterms:modified xsi:type="dcterms:W3CDTF">2021-09-16T20:17:20Z</dcterms:modified>
</cp:coreProperties>
</file>