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80" windowWidth="21570" xWindow="0" yWindow="0"/>
  </bookViews>
  <sheets>
    <sheet name="Timesheet" sheetId="1" state="visible" r:id="rId1"/>
    <sheet name="Rates" sheetId="2" state="visible" r:id="rId2"/>
  </sheets>
  <definedNames/>
  <calcPr calcId="179021" fullCalcOnLoad="1"/>
</workbook>
</file>

<file path=xl/sharedStrings.xml><?xml version="1.0" encoding="utf-8"?>
<sst xmlns="http://schemas.openxmlformats.org/spreadsheetml/2006/main" uniqueCount="39">
  <si>
    <t>Roster</t>
  </si>
  <si>
    <t>Start</t>
  </si>
  <si>
    <t>Break (h)</t>
  </si>
  <si>
    <t>Finish</t>
  </si>
  <si>
    <t>Hours</t>
  </si>
  <si>
    <t>Role</t>
  </si>
  <si>
    <t>Friday</t>
  </si>
  <si>
    <t>3:30</t>
  </si>
  <si>
    <t>7:00</t>
  </si>
  <si>
    <t>10:15</t>
  </si>
  <si>
    <t>Supervisor</t>
  </si>
  <si>
    <t>Saturday</t>
  </si>
  <si>
    <t>4:30</t>
  </si>
  <si>
    <t>10:00</t>
  </si>
  <si>
    <t>Cutter</t>
  </si>
  <si>
    <t>Sunday</t>
  </si>
  <si>
    <t>5:00</t>
  </si>
  <si>
    <t>0:00</t>
  </si>
  <si>
    <t>Monday</t>
  </si>
  <si>
    <t>2:30</t>
  </si>
  <si>
    <t>6:00</t>
  </si>
  <si>
    <t>9:45</t>
  </si>
  <si>
    <t>Tuesday</t>
  </si>
  <si>
    <t>4:00</t>
  </si>
  <si>
    <t>Wednesday</t>
  </si>
  <si>
    <t>Thursday</t>
  </si>
  <si>
    <t>Hours Summary</t>
  </si>
  <si>
    <t>&lt; 10pm</t>
  </si>
  <si>
    <t>&gt; 10pm</t>
  </si>
  <si>
    <t>Total</t>
  </si>
  <si>
    <t>Pay</t>
  </si>
  <si>
    <t>Classification</t>
  </si>
  <si>
    <t>Level 1</t>
  </si>
  <si>
    <t>Level 2</t>
  </si>
  <si>
    <t>Cas Adult M-F &lt; 10pm</t>
  </si>
  <si>
    <t>Cas Adult M-F &gt; 10pm</t>
  </si>
  <si>
    <t>Cas Adult Sat</t>
  </si>
  <si>
    <t>Cas Adult Sun</t>
  </si>
  <si>
    <t>Pub Holiday</t>
  </si>
</sst>
</file>

<file path=xl/styles.xml><?xml version="1.0" encoding="utf-8"?>
<styleSheet xmlns="http://schemas.openxmlformats.org/spreadsheetml/2006/main">
  <numFmts count="2">
    <numFmt formatCode="&quot;$&quot;#,##0.00" numFmtId="164"/>
    <numFmt formatCode="[h]:mm" numFmtId="165"/>
  </numFmts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E9A9A"/>
        <bgColor indexed="64"/>
      </patternFill>
    </fill>
    <fill>
      <patternFill patternType="solid">
        <fgColor rgb="FFE5696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5">
    <xf borderId="0" fillId="0" fontId="0" numFmtId="0" pivotButton="0" quotePrefix="0" xfId="0"/>
    <xf applyAlignment="1" borderId="11" fillId="8" fontId="0" numFmtId="0" pivotButton="0" quotePrefix="0" xfId="0">
      <alignment horizontal="center"/>
    </xf>
    <xf borderId="13" fillId="8" fontId="0" numFmtId="0" pivotButton="0" quotePrefix="0" xfId="0"/>
    <xf borderId="1" fillId="7" fontId="0" numFmtId="0" pivotButton="0" quotePrefix="0" xfId="0"/>
    <xf borderId="7" fillId="8" fontId="0" numFmtId="0" pivotButton="0" quotePrefix="0" xfId="0"/>
    <xf borderId="5" fillId="8" fontId="0" numFmtId="0" pivotButton="0" quotePrefix="0" xfId="0"/>
    <xf borderId="8" fillId="9" fontId="0" numFmtId="0" pivotButton="0" quotePrefix="0" xfId="0"/>
    <xf borderId="7" fillId="9" fontId="0" numFmtId="0" pivotButton="0" quotePrefix="0" xfId="0"/>
    <xf borderId="6" fillId="9" fontId="0" numFmtId="0" pivotButton="0" quotePrefix="0" xfId="0"/>
    <xf borderId="5" fillId="9" fontId="0" numFmtId="0" pivotButton="0" quotePrefix="0" xfId="0"/>
    <xf borderId="4" fillId="9" fontId="0" numFmtId="0" pivotButton="0" quotePrefix="0" xfId="0"/>
    <xf borderId="11" fillId="8" fontId="0" numFmtId="0" pivotButton="0" quotePrefix="0" xfId="0"/>
    <xf applyAlignment="1" borderId="9" fillId="2" fontId="0" numFmtId="2" pivotButton="0" quotePrefix="0" xfId="0">
      <alignment horizontal="right"/>
    </xf>
    <xf applyAlignment="1" borderId="8" fillId="4" fontId="0" numFmtId="2" pivotButton="0" quotePrefix="0" xfId="0">
      <alignment horizontal="right"/>
    </xf>
    <xf applyAlignment="1" borderId="8" fillId="2" fontId="0" numFmtId="2" pivotButton="0" quotePrefix="0" xfId="0">
      <alignment horizontal="right"/>
    </xf>
    <xf applyAlignment="1" borderId="5" fillId="3" fontId="0" numFmtId="2" pivotButton="0" quotePrefix="0" xfId="0">
      <alignment horizontal="right"/>
    </xf>
    <xf applyAlignment="1" borderId="7" fillId="5" fontId="0" numFmtId="2" pivotButton="0" quotePrefix="0" xfId="0">
      <alignment horizontal="right"/>
    </xf>
    <xf applyAlignment="1" borderId="7" fillId="3" fontId="0" numFmtId="2" pivotButton="0" quotePrefix="0" xfId="0">
      <alignment horizontal="right"/>
    </xf>
    <xf applyAlignment="1" borderId="5" fillId="2" fontId="0" numFmtId="2" pivotButton="0" quotePrefix="0" xfId="0">
      <alignment horizontal="right"/>
    </xf>
    <xf applyAlignment="1" borderId="7" fillId="4" fontId="0" numFmtId="2" pivotButton="0" quotePrefix="0" xfId="0">
      <alignment horizontal="right"/>
    </xf>
    <xf applyAlignment="1" borderId="7" fillId="2" fontId="0" numFmtId="2" pivotButton="0" quotePrefix="0" xfId="0">
      <alignment horizontal="right"/>
    </xf>
    <xf applyAlignment="1" borderId="4" fillId="2" fontId="0" numFmtId="2" pivotButton="0" quotePrefix="0" xfId="0">
      <alignment horizontal="right"/>
    </xf>
    <xf applyAlignment="1" borderId="6" fillId="4" fontId="0" numFmtId="2" pivotButton="0" quotePrefix="0" xfId="0">
      <alignment horizontal="right"/>
    </xf>
    <xf applyAlignment="1" borderId="6" fillId="2" fontId="0" numFmtId="2" pivotButton="0" quotePrefix="0" xfId="0">
      <alignment horizontal="right"/>
    </xf>
    <xf borderId="0" fillId="0" fontId="0" numFmtId="0" pivotButton="0" quotePrefix="0" xfId="0"/>
    <xf borderId="10" fillId="7" fontId="0" numFmtId="2" pivotButton="0" quotePrefix="0" xfId="0"/>
    <xf borderId="3" fillId="6" fontId="0" numFmtId="2" pivotButton="0" quotePrefix="0" xfId="0"/>
    <xf borderId="3" fillId="7" fontId="0" numFmtId="2" pivotButton="0" quotePrefix="0" xfId="0"/>
    <xf borderId="2" fillId="7" fontId="0" numFmtId="2" pivotButton="0" quotePrefix="0" xfId="0"/>
    <xf borderId="11" fillId="6" fontId="0" numFmtId="2" pivotButton="0" quotePrefix="0" xfId="0"/>
    <xf borderId="8" fillId="7" fontId="0" numFmtId="2" pivotButton="0" quotePrefix="0" xfId="0"/>
    <xf applyAlignment="1" borderId="12" fillId="7" fontId="0" numFmtId="2" pivotButton="0" quotePrefix="0" xfId="0">
      <alignment horizontal="right"/>
    </xf>
    <xf applyAlignment="1" borderId="5" fillId="7" fontId="0" numFmtId="2" pivotButton="0" quotePrefix="0" xfId="0">
      <alignment horizontal="right"/>
    </xf>
    <xf borderId="7" fillId="6" fontId="0" numFmtId="2" pivotButton="0" quotePrefix="0" xfId="0"/>
    <xf applyAlignment="1" borderId="0" fillId="6" fontId="0" numFmtId="2" pivotButton="0" quotePrefix="0" xfId="0">
      <alignment horizontal="right"/>
    </xf>
    <xf applyAlignment="1" borderId="5" fillId="6" fontId="0" numFmtId="2" pivotButton="0" quotePrefix="0" xfId="0">
      <alignment horizontal="right"/>
    </xf>
    <xf borderId="7" fillId="7" fontId="0" numFmtId="2" pivotButton="0" quotePrefix="0" xfId="0"/>
    <xf applyAlignment="1" borderId="0" fillId="7" fontId="0" numFmtId="2" pivotButton="0" quotePrefix="0" xfId="0">
      <alignment horizontal="right"/>
    </xf>
    <xf borderId="6" fillId="7" fontId="0" numFmtId="2" pivotButton="0" quotePrefix="0" xfId="0"/>
    <xf applyAlignment="1" borderId="1" fillId="7" fontId="0" numFmtId="2" pivotButton="0" quotePrefix="0" xfId="0">
      <alignment horizontal="right"/>
    </xf>
    <xf borderId="0" fillId="0" fontId="0" numFmtId="164" pivotButton="0" quotePrefix="0" xfId="0"/>
    <xf borderId="11" fillId="4" fontId="0" numFmtId="165" pivotButton="0" quotePrefix="0" xfId="0"/>
    <xf borderId="7" fillId="7" fontId="0" numFmtId="164" pivotButton="0" quotePrefix="0" xfId="0"/>
    <xf borderId="7" fillId="6" fontId="0" numFmtId="164" pivotButton="0" quotePrefix="0" xfId="0"/>
    <xf borderId="6" fillId="7" fontId="0" numFmtId="164" pivotButton="0" quotePrefix="0" xfId="0"/>
    <xf borderId="11" fillId="6" fontId="0" numFmtId="164" pivotButton="0" quotePrefix="0" xfId="0"/>
    <xf borderId="0" fillId="7" fontId="0" numFmtId="164" pivotButton="0" quotePrefix="0" xfId="0"/>
    <xf borderId="0" fillId="6" fontId="0" numFmtId="164" pivotButton="0" quotePrefix="0" xfId="0"/>
    <xf applyAlignment="1" borderId="1" fillId="0" fontId="0" numFmtId="0" pivotButton="0" quotePrefix="0" xfId="0">
      <alignment horizontal="center"/>
    </xf>
    <xf borderId="0" fillId="0" fontId="0" numFmtId="0" pivotButton="0" quotePrefix="0" xfId="0"/>
    <xf applyAlignment="1" borderId="13" fillId="8" fontId="0" numFmtId="0" pivotButton="0" quotePrefix="0" xfId="0">
      <alignment horizontal="center"/>
    </xf>
    <xf applyAlignment="1" borderId="5" fillId="9" fontId="0" numFmtId="0" pivotButton="0" quotePrefix="0" xfId="0">
      <alignment horizontal="left"/>
    </xf>
    <xf applyAlignment="1" borderId="5" fillId="8" fontId="0" numFmtId="0" pivotButton="0" quotePrefix="0" xfId="0">
      <alignment horizontal="left"/>
    </xf>
    <xf applyAlignment="1" borderId="4" fillId="9" fontId="0" numFmtId="0" pivotButton="0" quotePrefix="0" xfId="0">
      <alignment horizontal="left"/>
    </xf>
    <xf applyAlignment="1" borderId="9" fillId="9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24"/>
  <sheetViews>
    <sheetView tabSelected="1" workbookViewId="0">
      <selection activeCell="K17" sqref="K17"/>
    </sheetView>
  </sheetViews>
  <sheetFormatPr baseColWidth="8" defaultRowHeight="15" outlineLevelCol="0"/>
  <cols>
    <col customWidth="1" max="1" min="1" style="49" width="9.140625"/>
    <col customWidth="1" max="2" min="2" style="49" width="6.140625"/>
    <col customWidth="1" max="3" min="3" style="49" width="15.42578125"/>
    <col customWidth="1" max="8" min="4" style="49" width="11.7109375"/>
    <col customWidth="1" max="9" min="9" style="49" width="11.5703125"/>
    <col customWidth="1" max="10" min="10" style="49" width="10.85546875"/>
  </cols>
  <sheetData>
    <row r="3" spans="1:19">
      <c r="C3" s="48" t="s">
        <v>0</v>
      </c>
    </row>
    <row r="4" spans="1:19">
      <c r="C4" s="1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19">
      <c r="C5" s="6" t="s">
        <v>6</v>
      </c>
      <c r="D5" s="12" t="s">
        <v>7</v>
      </c>
      <c r="E5" s="13" t="s">
        <v>8</v>
      </c>
      <c r="F5" s="14" t="s">
        <v>9</v>
      </c>
      <c r="G5" s="25">
        <f>IF((TIMEVALUE($E5)*24)&gt;0, $F5-$D5-TIME(0,30,0), $F5-$D5)*24</f>
        <v/>
      </c>
      <c r="H5" s="6" t="s">
        <v>10</v>
      </c>
    </row>
    <row r="6" spans="1:19">
      <c r="C6" s="4" t="s">
        <v>11</v>
      </c>
      <c r="D6" s="15" t="s">
        <v>12</v>
      </c>
      <c r="E6" s="16" t="s">
        <v>8</v>
      </c>
      <c r="F6" s="17" t="s">
        <v>13</v>
      </c>
      <c r="G6" s="26">
        <f>IF((TIMEVALUE($E6)*24)&gt;0, $F6-$D6-TIME(0,30,0), $F6-$D6)*24</f>
        <v/>
      </c>
      <c r="H6" s="4" t="s">
        <v>14</v>
      </c>
    </row>
    <row r="7" spans="1:19">
      <c r="C7" s="7" t="s">
        <v>15</v>
      </c>
      <c r="D7" s="18" t="s">
        <v>16</v>
      </c>
      <c r="E7" s="19" t="s">
        <v>17</v>
      </c>
      <c r="F7" s="20" t="s">
        <v>13</v>
      </c>
      <c r="G7" s="27">
        <f>IF((TIMEVALUE($E7)*24)&gt;0, $F7-$D7-TIME(0,30,0), $F7-$D7)*24</f>
        <v/>
      </c>
      <c r="H7" s="7" t="s">
        <v>14</v>
      </c>
    </row>
    <row r="8" spans="1:19">
      <c r="C8" s="4" t="s">
        <v>18</v>
      </c>
      <c r="D8" s="15" t="s">
        <v>19</v>
      </c>
      <c r="E8" s="16" t="s">
        <v>20</v>
      </c>
      <c r="F8" s="17" t="s">
        <v>21</v>
      </c>
      <c r="G8" s="26">
        <f>IF((TIMEVALUE($E8)*24)&gt;0, $F8-$D8-TIME(0,30,0), $F8-$D8)*24</f>
        <v/>
      </c>
      <c r="H8" s="4" t="s">
        <v>10</v>
      </c>
    </row>
    <row r="9" spans="1:19">
      <c r="C9" s="7" t="s">
        <v>22</v>
      </c>
      <c r="D9" s="18" t="s">
        <v>23</v>
      </c>
      <c r="E9" s="19" t="s">
        <v>8</v>
      </c>
      <c r="F9" s="20" t="s">
        <v>21</v>
      </c>
      <c r="G9" s="27">
        <f>IF((TIMEVALUE($E9)*24)&gt;0, $F9-$D9-TIME(0,30,0), $F9-$D9)*24</f>
        <v/>
      </c>
      <c r="H9" s="7" t="s">
        <v>14</v>
      </c>
      <c r="S9" s="40" t="n"/>
    </row>
    <row r="10" spans="1:19">
      <c r="C10" s="4" t="s">
        <v>24</v>
      </c>
      <c r="D10" s="15" t="s">
        <v>17</v>
      </c>
      <c r="E10" s="16" t="s">
        <v>17</v>
      </c>
      <c r="F10" s="17" t="s">
        <v>17</v>
      </c>
      <c r="G10" s="26">
        <f>IF((TIMEVALUE($E10)*24)&gt;0, $F10-$D10-TIME(0,30,0), $F10-$D10)*24</f>
        <v/>
      </c>
      <c r="H10" s="4" t="n"/>
    </row>
    <row r="11" spans="1:19">
      <c r="C11" s="8" t="s">
        <v>25</v>
      </c>
      <c r="D11" s="21" t="s">
        <v>17</v>
      </c>
      <c r="E11" s="22" t="s">
        <v>17</v>
      </c>
      <c r="F11" s="23" t="s">
        <v>17</v>
      </c>
      <c r="G11" s="28">
        <f>IF((TIMEVALUE($E11)*24)&gt;0, $F11-$D11-TIME(0,30,0), $F11-$D11)*24</f>
        <v/>
      </c>
      <c r="H11" s="8" t="n"/>
    </row>
    <row r="12" spans="1:19">
      <c r="E12" s="41">
        <f>SUM(E5:E11)</f>
        <v/>
      </c>
      <c r="G12" s="29">
        <f>SUM(G5:G11)</f>
        <v/>
      </c>
    </row>
    <row r="15" spans="1:19">
      <c r="C15" s="48" t="s">
        <v>26</v>
      </c>
    </row>
    <row r="16" spans="1:19">
      <c r="C16" s="1" t="s">
        <v>26</v>
      </c>
      <c r="D16" s="1" t="s">
        <v>27</v>
      </c>
      <c r="E16" s="1" t="s">
        <v>28</v>
      </c>
      <c r="F16" s="1" t="s">
        <v>29</v>
      </c>
      <c r="G16" s="1" t="s">
        <v>5</v>
      </c>
      <c r="H16" s="1" t="s">
        <v>30</v>
      </c>
    </row>
    <row r="17" spans="1:19">
      <c r="C17" s="6" t="s">
        <v>6</v>
      </c>
      <c r="D17" s="30">
        <f>$G5 - $E17</f>
        <v/>
      </c>
      <c r="E17" s="31">
        <f>IF((TIMEVALUE($F5)*24)&gt;10, (TIMEVALUE($F5)*24)-10, 0)</f>
        <v/>
      </c>
      <c r="F17" s="32">
        <f>$D17+$E17</f>
        <v/>
      </c>
      <c r="G17" s="9">
        <f>IF(ISBLANK($H5), "", $H5)</f>
        <v/>
      </c>
      <c r="H17" s="42">
        <f>IF($G17="Supervisor",(($D17)*Rates!F4)+(($E17)*Rates!F5),(($D17)*Rates!E4)+($E17)*Rates!E5)</f>
        <v/>
      </c>
    </row>
    <row r="18" spans="1:19">
      <c r="C18" s="4" t="s">
        <v>11</v>
      </c>
      <c r="D18" s="33">
        <f>$G6 - $E18</f>
        <v/>
      </c>
      <c r="E18" s="34">
        <f>IF((TIMEVALUE($F6)*24)&gt;10, (TIMEVALUE($F6)*24)-10, 0)</f>
        <v/>
      </c>
      <c r="F18" s="35">
        <f>$D18+$E18</f>
        <v/>
      </c>
      <c r="G18" s="5">
        <f>IF(ISBLANK($H6), "", $H6)</f>
        <v/>
      </c>
      <c r="H18" s="43">
        <f>IF($G18="Supervisor",(($D18)*Rates!F5)+(($E18)*Rates!F6),(($D18)*Rates!E5)+($E18)*Rates!E6)</f>
        <v/>
      </c>
    </row>
    <row r="19" spans="1:19">
      <c r="C19" s="7" t="s">
        <v>15</v>
      </c>
      <c r="D19" s="36">
        <f>$G7 - $E19</f>
        <v/>
      </c>
      <c r="E19" s="37">
        <f>IF((TIMEVALUE($F7)*24)&gt;10, (TIMEVALUE($F7)*24)-10, 0)</f>
        <v/>
      </c>
      <c r="F19" s="32">
        <f>$D19+$E19</f>
        <v/>
      </c>
      <c r="G19" s="9">
        <f>IF(ISBLANK($H7), "", $H7)</f>
        <v/>
      </c>
      <c r="H19" s="42">
        <f>IF($G19="Supervisor",(($D19)*Rates!F6)+(($E19)*Rates!F7),(($D19)*Rates!E6)+($E19)*Rates!E7)</f>
        <v/>
      </c>
    </row>
    <row r="20" spans="1:19">
      <c r="C20" s="4" t="s">
        <v>18</v>
      </c>
      <c r="D20" s="33">
        <f>$G8 - $E20</f>
        <v/>
      </c>
      <c r="E20" s="34">
        <f>IF((TIMEVALUE($F8)*24)&gt;10, (TIMEVALUE($F8)*24)-10, 0)</f>
        <v/>
      </c>
      <c r="F20" s="35">
        <f>$D20+$E20</f>
        <v/>
      </c>
      <c r="G20" s="5">
        <f>IF(ISBLANK($H8), "", $H8)</f>
        <v/>
      </c>
      <c r="H20" s="43">
        <f>IF($G20="Supervisor",(($D20)*Rates!F7)+(($E20)*Rates!F8),(($D20)*Rates!E7)+($E20)*Rates!E8)</f>
        <v/>
      </c>
    </row>
    <row r="21" spans="1:19">
      <c r="C21" s="7" t="s">
        <v>22</v>
      </c>
      <c r="D21" s="36">
        <f>$G9 - $E21</f>
        <v/>
      </c>
      <c r="E21" s="37">
        <f>IF((TIMEVALUE($F9)*24)&gt;10, (TIMEVALUE($F9)*24)-10, 0)</f>
        <v/>
      </c>
      <c r="F21" s="32">
        <f>$D21+$E21</f>
        <v/>
      </c>
      <c r="G21" s="9">
        <f>IF(ISBLANK($H9), "", $H9)</f>
        <v/>
      </c>
      <c r="H21" s="42">
        <f>IF($G21="Supervisor",(($D21)*Rates!F8)+(($E21)*Rates!F9),(($D21)*Rates!E8)+($E21)*Rates!E9)</f>
        <v/>
      </c>
    </row>
    <row r="22" spans="1:19">
      <c r="C22" s="4" t="s">
        <v>24</v>
      </c>
      <c r="D22" s="33">
        <f>$G10 - $E22</f>
        <v/>
      </c>
      <c r="E22" s="34">
        <f>IF((TIMEVALUE($F10)*24)&gt;10, (TIMEVALUE($F10)*24)-10, 0)</f>
        <v/>
      </c>
      <c r="F22" s="35">
        <f>$D22+$E22</f>
        <v/>
      </c>
      <c r="G22" s="5">
        <f>IF(ISBLANK($H10), "", $H10)</f>
        <v/>
      </c>
      <c r="H22" s="43">
        <f>IF($G22="Supervisor",(($D22)*Rates!F9)+(($E22)*Rates!F10),(($D22)*Rates!E9)+($E22)*Rates!E10)</f>
        <v/>
      </c>
    </row>
    <row r="23" spans="1:19">
      <c r="C23" s="8" t="s">
        <v>25</v>
      </c>
      <c r="D23" s="38">
        <f>$G11 - $E23</f>
        <v/>
      </c>
      <c r="E23" s="39">
        <f>IF((TIMEVALUE($F11)*24)&gt;10, (TIMEVALUE($F11)*24)-10, 0)</f>
        <v/>
      </c>
      <c r="F23" s="32">
        <f>$D23+$E23</f>
        <v/>
      </c>
      <c r="G23" s="10">
        <f>IF(ISBLANK($H11), "", $H11)</f>
        <v/>
      </c>
      <c r="H23" s="44">
        <f>IF($G23="Supervisor",(($D23)*Rates!F10)+(($E23)*Rates!F11),(($D23)*Rates!E10)+($E23)*Rates!E11)</f>
        <v/>
      </c>
    </row>
    <row r="24" spans="1:19">
      <c r="D24" s="29">
        <f>SUM(D17:D23)</f>
        <v/>
      </c>
      <c r="E24" s="29">
        <f>SUM(E17:E23)</f>
        <v/>
      </c>
      <c r="F24" s="29">
        <f>SUM(F17:F23)</f>
        <v/>
      </c>
      <c r="H24" s="45">
        <f>SUM(H17:H23)</f>
        <v/>
      </c>
    </row>
  </sheetData>
  <mergeCells count="2">
    <mergeCell ref="C3:H3"/>
    <mergeCell ref="C15:H15"/>
  </mergeCells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I16" sqref="I16"/>
    </sheetView>
  </sheetViews>
  <sheetFormatPr baseColWidth="8" defaultRowHeight="15"/>
  <sheetData>
    <row r="3" spans="1:6">
      <c r="B3" s="50" t="s">
        <v>31</v>
      </c>
      <c r="E3" s="2" t="s">
        <v>32</v>
      </c>
      <c r="F3" s="11" t="s">
        <v>33</v>
      </c>
    </row>
    <row r="4" spans="1:6">
      <c r="B4" s="54" t="s">
        <v>34</v>
      </c>
      <c r="E4" s="46" t="n">
        <v>25.99</v>
      </c>
      <c r="F4" s="42" t="n">
        <v>27.55</v>
      </c>
    </row>
    <row r="5" spans="1:6">
      <c r="B5" s="52" t="s">
        <v>35</v>
      </c>
      <c r="E5" s="47" t="n">
        <v>28.07</v>
      </c>
      <c r="F5" s="43" t="n">
        <v>29.76</v>
      </c>
    </row>
    <row r="6" spans="1:6">
      <c r="B6" s="51" t="s">
        <v>36</v>
      </c>
      <c r="E6" s="46" t="n">
        <v>31.19</v>
      </c>
      <c r="F6" s="42" t="n">
        <v>33.06</v>
      </c>
    </row>
    <row r="7" spans="1:6">
      <c r="B7" s="52" t="s">
        <v>37</v>
      </c>
      <c r="E7" s="47" t="n">
        <v>33.26</v>
      </c>
      <c r="F7" s="43" t="n">
        <v>38.57</v>
      </c>
    </row>
    <row r="8" spans="1:6">
      <c r="B8" s="53" t="s">
        <v>38</v>
      </c>
      <c r="E8" s="3" t="n"/>
      <c r="F8" s="44" t="n">
        <v>55.1</v>
      </c>
    </row>
  </sheetData>
  <mergeCells count="6">
    <mergeCell ref="B3:D3"/>
    <mergeCell ref="B6:D6"/>
    <mergeCell ref="B7:D7"/>
    <mergeCell ref="B8:D8"/>
    <mergeCell ref="B4:D4"/>
    <mergeCell ref="B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Couch</dc:creator>
  <dcterms:created xsi:type="dcterms:W3CDTF">2018-10-22T23:15:11Z</dcterms:created>
  <dcterms:modified xsi:type="dcterms:W3CDTF">2018-10-24T02:53:04Z</dcterms:modified>
  <cp:lastModifiedBy>Couch</cp:lastModifiedBy>
</cp:coreProperties>
</file>