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13467\Desktop\"/>
    </mc:Choice>
  </mc:AlternateContent>
  <xr:revisionPtr revIDLastSave="0" documentId="13_ncr:1_{C44AB512-0966-4C9E-A02A-2ECAEDA7D720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H11" i="1"/>
  <c r="I11" i="1" s="1"/>
  <c r="H10" i="1"/>
  <c r="I10" i="1" s="1"/>
  <c r="J10" i="1" s="1"/>
  <c r="H12" i="1"/>
  <c r="I12" i="1" s="1"/>
  <c r="G7" i="1"/>
  <c r="H7" i="1" s="1"/>
  <c r="G6" i="1"/>
  <c r="H6" i="1" s="1"/>
  <c r="J13" i="1" l="1"/>
  <c r="J11" i="1"/>
  <c r="J12" i="1"/>
</calcChain>
</file>

<file path=xl/sharedStrings.xml><?xml version="1.0" encoding="utf-8"?>
<sst xmlns="http://schemas.openxmlformats.org/spreadsheetml/2006/main" count="28" uniqueCount="21">
  <si>
    <t>狭缝</t>
  </si>
  <si>
    <t>a(mm)</t>
  </si>
  <si>
    <t>d(mm)</t>
  </si>
  <si>
    <t>m</t>
  </si>
  <si>
    <t>n</t>
  </si>
  <si>
    <t>Δx(m)</t>
  </si>
  <si>
    <t>λ(nm)</t>
  </si>
  <si>
    <t>Δλ/λ</t>
  </si>
  <si>
    <t>0.02 mm</t>
  </si>
  <si>
    <t>0.04 mm</t>
  </si>
  <si>
    <r>
      <t>0.04a-0.25d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1</t>
    </r>
    <r>
      <rPr>
        <sz val="9"/>
        <color theme="1"/>
        <rFont val="宋体"/>
        <family val="3"/>
        <charset val="134"/>
      </rPr>
      <t>）</t>
    </r>
  </si>
  <si>
    <r>
      <t>0.04a-0.25d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2</t>
    </r>
    <r>
      <rPr>
        <sz val="9"/>
        <color theme="1"/>
        <rFont val="宋体"/>
        <family val="3"/>
        <charset val="134"/>
      </rPr>
      <t>）</t>
    </r>
  </si>
  <si>
    <r>
      <t>0.04a-0.50d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1</t>
    </r>
    <r>
      <rPr>
        <sz val="9"/>
        <color theme="1"/>
        <rFont val="宋体"/>
        <family val="3"/>
        <charset val="134"/>
      </rPr>
      <t>）</t>
    </r>
  </si>
  <si>
    <r>
      <t>0.04a-0.50d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2</t>
    </r>
    <r>
      <rPr>
        <sz val="9"/>
        <color theme="1"/>
        <rFont val="宋体"/>
        <family val="3"/>
        <charset val="134"/>
      </rPr>
      <t>）</t>
    </r>
  </si>
  <si>
    <r>
      <t>X</t>
    </r>
    <r>
      <rPr>
        <vertAlign val="subscript"/>
        <sz val="9"/>
        <color theme="1"/>
        <rFont val="宋体"/>
        <family val="1"/>
        <charset val="134"/>
      </rPr>
      <t>左</t>
    </r>
    <r>
      <rPr>
        <sz val="9"/>
        <color theme="1"/>
        <rFont val="Times New Roman"/>
        <family val="1"/>
      </rPr>
      <t>(m)</t>
    </r>
    <phoneticPr fontId="3" type="noConversion"/>
  </si>
  <si>
    <r>
      <t>X</t>
    </r>
    <r>
      <rPr>
        <vertAlign val="subscript"/>
        <sz val="9"/>
        <color theme="1"/>
        <rFont val="宋体"/>
        <family val="1"/>
        <charset val="134"/>
      </rPr>
      <t>右</t>
    </r>
    <r>
      <rPr>
        <sz val="9"/>
        <color theme="1"/>
        <rFont val="Times New Roman"/>
        <family val="1"/>
      </rPr>
      <t>(m)</t>
    </r>
    <phoneticPr fontId="3" type="noConversion"/>
  </si>
  <si>
    <r>
      <t>λ</t>
    </r>
    <r>
      <rPr>
        <vertAlign val="subscript"/>
        <sz val="9"/>
        <color theme="1"/>
        <rFont val="Times New Roman"/>
        <family val="1"/>
      </rPr>
      <t>0</t>
    </r>
    <r>
      <rPr>
        <sz val="9"/>
        <color theme="1"/>
        <rFont val="Times New Roman"/>
        <family val="1"/>
      </rPr>
      <t>(nm)</t>
    </r>
    <phoneticPr fontId="3" type="noConversion"/>
  </si>
  <si>
    <t>L(m)</t>
    <phoneticPr fontId="3" type="noConversion"/>
  </si>
  <si>
    <t>a(mm)</t>
    <phoneticPr fontId="3" type="noConversion"/>
  </si>
  <si>
    <t>L不可靠</t>
    <phoneticPr fontId="3" type="noConversion"/>
  </si>
  <si>
    <t>非测量结果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</si>
</sst>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name val="等线"/>
      <family val="3"/>
      <charset val="134"/>
      <scheme val="minor"/>
    </font>
    <font>
      <vertAlign val="subscript"/>
      <sz val="9"/>
      <color theme="1"/>
      <name val="Times New Roman"/>
      <family val="1"/>
    </font>
    <font>
      <vertAlign val="subscript"/>
      <sz val="9"/>
      <color theme="1"/>
      <name val="宋体"/>
      <family val="1"/>
      <charset val="134"/>
    </font>
    <font>
      <sz val="9"/>
      <color rgb="FFFF0000"/>
      <name val="Times New Roman"/>
      <family val="1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/>
  </sheetViews>
  <sheetFormatPr defaultRowHeight="13.9" x14ac:dyDescent="0.4"/>
  <cols>
    <col min="1" max="7" width="9.06640625" style="8"/>
    <col min="8" max="8" width="9.33203125" style="8" bestFit="1" customWidth="1"/>
    <col min="9" max="9" width="9.265625" style="8" bestFit="1" customWidth="1"/>
    <col min="10" max="10" width="9.73046875" style="8" bestFit="1" customWidth="1"/>
    <col min="11" max="16384" width="9.06640625" style="8"/>
  </cols>
  <sheetData>
    <row r="1" spans="1:10" ht="14.25" thickBot="1" x14ac:dyDescent="0.45">
      <c r="A1" s="2" t="s">
        <v>16</v>
      </c>
      <c r="B1" s="2" t="s">
        <v>17</v>
      </c>
      <c r="C1" s="9" t="s">
        <v>19</v>
      </c>
    </row>
    <row r="2" spans="1:10" ht="14.25" thickBot="1" x14ac:dyDescent="0.45">
      <c r="A2" s="3">
        <v>650</v>
      </c>
      <c r="B2" s="3">
        <v>0.91100000000000003</v>
      </c>
      <c r="C2" s="10" t="s">
        <v>20</v>
      </c>
    </row>
    <row r="4" spans="1:10" ht="14.25" thickBot="1" x14ac:dyDescent="0.45"/>
    <row r="5" spans="1:10" ht="14.25" thickBot="1" x14ac:dyDescent="0.45">
      <c r="A5" s="1" t="s">
        <v>0</v>
      </c>
      <c r="B5" s="2" t="s">
        <v>1</v>
      </c>
      <c r="C5" s="2" t="s">
        <v>2</v>
      </c>
      <c r="D5" s="2" t="s">
        <v>3</v>
      </c>
      <c r="E5" s="2" t="s">
        <v>14</v>
      </c>
      <c r="F5" s="2" t="s">
        <v>15</v>
      </c>
      <c r="G5" s="2" t="s">
        <v>5</v>
      </c>
      <c r="H5" s="2" t="s">
        <v>18</v>
      </c>
    </row>
    <row r="6" spans="1:10" ht="14.25" thickBot="1" x14ac:dyDescent="0.45">
      <c r="A6" s="4" t="s">
        <v>8</v>
      </c>
      <c r="B6" s="3">
        <v>0.02</v>
      </c>
      <c r="C6" s="3">
        <v>0</v>
      </c>
      <c r="D6" s="3">
        <v>1</v>
      </c>
      <c r="E6" s="7">
        <v>4.2389000000000003E-2</v>
      </c>
      <c r="F6" s="7">
        <v>9.4907000000000005E-2</v>
      </c>
      <c r="G6" s="3">
        <f>F6-E6</f>
        <v>5.2518000000000002E-2</v>
      </c>
      <c r="H6" s="5">
        <f>2*$B$2*D6*$A$2/G6/10^6</f>
        <v>2.2550363684831865E-2</v>
      </c>
    </row>
    <row r="7" spans="1:10" ht="14.25" thickBot="1" x14ac:dyDescent="0.45">
      <c r="A7" s="4" t="s">
        <v>9</v>
      </c>
      <c r="B7" s="3">
        <v>0.04</v>
      </c>
      <c r="C7" s="3">
        <v>0</v>
      </c>
      <c r="D7" s="3">
        <v>1</v>
      </c>
      <c r="E7" s="7">
        <v>5.3987E-2</v>
      </c>
      <c r="F7" s="7">
        <v>8.1346000000000002E-2</v>
      </c>
      <c r="G7" s="3">
        <f>F7-E7</f>
        <v>2.7359000000000001E-2</v>
      </c>
      <c r="H7" s="5">
        <f>2*$B$2*D7*$A$2/G7/10^6</f>
        <v>4.3287400855294415E-2</v>
      </c>
    </row>
    <row r="8" spans="1:10" ht="14.25" thickBot="1" x14ac:dyDescent="0.45"/>
    <row r="9" spans="1:10" ht="14.25" thickBot="1" x14ac:dyDescent="0.45">
      <c r="A9" s="1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14</v>
      </c>
      <c r="G9" s="2" t="s">
        <v>15</v>
      </c>
      <c r="H9" s="2" t="s">
        <v>5</v>
      </c>
      <c r="I9" s="2" t="s">
        <v>6</v>
      </c>
      <c r="J9" s="2" t="s">
        <v>7</v>
      </c>
    </row>
    <row r="10" spans="1:10" ht="24" thickBot="1" x14ac:dyDescent="0.45">
      <c r="A10" s="4" t="s">
        <v>10</v>
      </c>
      <c r="B10" s="3">
        <v>0.04</v>
      </c>
      <c r="C10" s="3">
        <v>0.25</v>
      </c>
      <c r="D10" s="3">
        <v>0</v>
      </c>
      <c r="E10" s="7">
        <v>10</v>
      </c>
      <c r="F10" s="7">
        <v>4.8860000000000001E-2</v>
      </c>
      <c r="G10" s="7">
        <v>9.0819999999999998E-2</v>
      </c>
      <c r="H10" s="3">
        <f>G10-F10</f>
        <v>4.1959999999999997E-2</v>
      </c>
      <c r="I10" s="5">
        <f>C10*H10/2/E10/$B$2*10^6</f>
        <v>575.74094401756304</v>
      </c>
      <c r="J10" s="6">
        <f>ABS(I10-$A$2)/$A$2</f>
        <v>0.11424470151144148</v>
      </c>
    </row>
    <row r="11" spans="1:10" ht="24" thickBot="1" x14ac:dyDescent="0.45">
      <c r="A11" s="4" t="s">
        <v>11</v>
      </c>
      <c r="B11" s="3">
        <v>0.04</v>
      </c>
      <c r="C11" s="3">
        <v>0.25</v>
      </c>
      <c r="D11" s="3">
        <v>2</v>
      </c>
      <c r="E11" s="7">
        <v>19</v>
      </c>
      <c r="F11" s="7">
        <v>3.0769999999999999E-2</v>
      </c>
      <c r="G11" s="7">
        <v>0.10884000000000001</v>
      </c>
      <c r="H11" s="3">
        <f>G11-F11</f>
        <v>7.8070000000000001E-2</v>
      </c>
      <c r="I11" s="5">
        <f>C11*H11/2/E11/$B$2*10^6</f>
        <v>563.7962909469062</v>
      </c>
      <c r="J11" s="6">
        <f t="shared" ref="J11:J13" si="0">ABS(I11-$A$2)/$A$2</f>
        <v>0.13262109085091353</v>
      </c>
    </row>
    <row r="12" spans="1:10" ht="24" thickBot="1" x14ac:dyDescent="0.45">
      <c r="A12" s="4" t="s">
        <v>12</v>
      </c>
      <c r="B12" s="3">
        <v>0.04</v>
      </c>
      <c r="C12" s="3">
        <v>0.5</v>
      </c>
      <c r="D12" s="3">
        <v>0</v>
      </c>
      <c r="E12" s="7">
        <v>10</v>
      </c>
      <c r="F12" s="7">
        <v>5.8659999999999997E-2</v>
      </c>
      <c r="G12" s="7">
        <v>8.0519999999999994E-2</v>
      </c>
      <c r="H12" s="3">
        <f>G12-F12</f>
        <v>2.1859999999999997E-2</v>
      </c>
      <c r="I12" s="5">
        <f t="shared" ref="I12" si="1">C12*H12/2/E12/$B$2*10^6</f>
        <v>599.89023051591641</v>
      </c>
      <c r="J12" s="6">
        <f t="shared" si="0"/>
        <v>7.7091953052436282E-2</v>
      </c>
    </row>
    <row r="13" spans="1:10" ht="24" thickBot="1" x14ac:dyDescent="0.45">
      <c r="A13" s="4" t="s">
        <v>13</v>
      </c>
      <c r="B13" s="3">
        <v>0.04</v>
      </c>
      <c r="C13" s="3">
        <v>0.5</v>
      </c>
      <c r="D13" s="3">
        <v>1</v>
      </c>
      <c r="E13" s="7">
        <v>22</v>
      </c>
      <c r="F13" s="7">
        <v>4.4580000000000002E-2</v>
      </c>
      <c r="G13" s="7">
        <v>9.4399999999999998E-2</v>
      </c>
      <c r="H13" s="3">
        <v>4.9820000000000003E-2</v>
      </c>
      <c r="I13" s="5">
        <f>C13*H13/2/E13/$B$2*10^6</f>
        <v>621.4449655722982</v>
      </c>
      <c r="J13" s="6">
        <f t="shared" si="0"/>
        <v>4.3930822196464304E-2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2024-04-22T13:08:50Z</dcterms:modified>
</cp:coreProperties>
</file>