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3467\Desktop\"/>
    </mc:Choice>
  </mc:AlternateContent>
  <xr:revisionPtr revIDLastSave="0" documentId="13_ncr:1_{BE805B1D-9AD6-4ABE-B93C-C9A26EE299A2}" xr6:coauthVersionLast="47" xr6:coauthVersionMax="47" xr10:uidLastSave="{00000000-0000-0000-0000-000000000000}"/>
  <bookViews>
    <workbookView xWindow="4208" yWindow="2062" windowWidth="17280" windowHeight="99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7" i="1"/>
  <c r="G7" i="1"/>
  <c r="C8" i="1"/>
  <c r="E8" i="1"/>
  <c r="G8" i="1"/>
  <c r="C9" i="1"/>
  <c r="E9" i="1"/>
  <c r="G9" i="1"/>
  <c r="A8" i="1"/>
  <c r="A9" i="1"/>
  <c r="I8" i="1"/>
  <c r="B12" i="1"/>
  <c r="A7" i="1"/>
  <c r="I9" i="1" l="1"/>
  <c r="I5" i="1" s="1"/>
  <c r="I7" i="1"/>
  <c r="I3" i="1" s="1"/>
  <c r="I4" i="1"/>
  <c r="A12" i="1"/>
  <c r="C12" i="1" s="1"/>
  <c r="J7" i="1"/>
  <c r="J3" i="1" s="1"/>
</calcChain>
</file>

<file path=xl/sharedStrings.xml><?xml version="1.0" encoding="utf-8"?>
<sst xmlns="http://schemas.openxmlformats.org/spreadsheetml/2006/main" count="24" uniqueCount="10">
  <si>
    <t>A</t>
    <phoneticPr fontId="1" type="noConversion"/>
  </si>
  <si>
    <t>aver A</t>
    <phoneticPr fontId="1" type="noConversion"/>
  </si>
  <si>
    <t>aver A/分</t>
    <phoneticPr fontId="1" type="noConversion"/>
  </si>
  <si>
    <t>A/分</t>
    <phoneticPr fontId="1" type="noConversion"/>
  </si>
  <si>
    <t>度</t>
    <phoneticPr fontId="1" type="noConversion"/>
  </si>
  <si>
    <t>分</t>
    <phoneticPr fontId="1" type="noConversion"/>
  </si>
  <si>
    <t>分光计调整</t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</si>
  <si>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2"/>
        <scheme val="minor"/>
      </rPr>
      <t>/分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</si>
  <si>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2"/>
        <scheme val="minor"/>
      </rPr>
      <t>/分</t>
    </r>
    <phoneticPr fontId="1" type="noConversion"/>
  </si>
  <si>
    <t>u/分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</si>
</sst>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sqref="A1:J1"/>
    </sheetView>
  </sheetViews>
  <sheetFormatPr defaultRowHeight="13.9" x14ac:dyDescent="0.4"/>
  <cols>
    <col min="1" max="16384" width="9.06640625" style="1"/>
  </cols>
  <sheetData>
    <row r="1" spans="1:10" x14ac:dyDescent="0.4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4">
      <c r="A2" s="1" t="s">
        <v>4</v>
      </c>
      <c r="B2" s="1" t="s">
        <v>5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  <c r="I2" s="1" t="s">
        <v>0</v>
      </c>
      <c r="J2" s="1" t="s">
        <v>1</v>
      </c>
    </row>
    <row r="3" spans="1:10" x14ac:dyDescent="0.4">
      <c r="A3" s="3">
        <v>318</v>
      </c>
      <c r="B3" s="3">
        <v>14</v>
      </c>
      <c r="C3" s="3">
        <v>138</v>
      </c>
      <c r="D3" s="3">
        <v>8</v>
      </c>
      <c r="E3" s="3">
        <v>198</v>
      </c>
      <c r="F3" s="3">
        <v>4</v>
      </c>
      <c r="G3" s="3">
        <v>18</v>
      </c>
      <c r="H3" s="3">
        <v>2</v>
      </c>
      <c r="I3" s="1" t="str">
        <f>_xlfn.FLOOR.MATH(I7/60)&amp;"°"&amp;ROUND(MOD(I7,60),0)&amp;"’"</f>
        <v>60°4’</v>
      </c>
      <c r="J3" s="4" t="str">
        <f>_xlfn.FLOOR.MATH(J7/60)&amp;"°"&amp;ROUND(MOD(J7,60),0)&amp;"’"</f>
        <v>60°4’</v>
      </c>
    </row>
    <row r="4" spans="1:10" x14ac:dyDescent="0.4">
      <c r="A4" s="3">
        <v>318</v>
      </c>
      <c r="B4" s="3">
        <v>13</v>
      </c>
      <c r="C4" s="3">
        <v>138</v>
      </c>
      <c r="D4" s="3">
        <v>7</v>
      </c>
      <c r="E4" s="3">
        <v>198</v>
      </c>
      <c r="F4" s="3">
        <v>5</v>
      </c>
      <c r="G4" s="3">
        <v>18</v>
      </c>
      <c r="H4" s="3">
        <v>3</v>
      </c>
      <c r="I4" s="1" t="str">
        <f>_xlfn.FLOOR.MATH(I8/60)&amp;"°"&amp;ROUND(MOD(I8,60),0)&amp;"’"</f>
        <v>60°3’</v>
      </c>
      <c r="J4" s="4"/>
    </row>
    <row r="5" spans="1:10" x14ac:dyDescent="0.4">
      <c r="A5" s="3">
        <v>318</v>
      </c>
      <c r="B5" s="3">
        <v>14</v>
      </c>
      <c r="C5" s="3">
        <v>138</v>
      </c>
      <c r="D5" s="3">
        <v>8</v>
      </c>
      <c r="E5" s="3">
        <v>198</v>
      </c>
      <c r="F5" s="3">
        <v>3</v>
      </c>
      <c r="G5" s="3">
        <v>18</v>
      </c>
      <c r="H5" s="3">
        <v>1</v>
      </c>
      <c r="I5" s="1" t="str">
        <f>_xlfn.FLOOR.MATH(I9/60)&amp;"°"&amp;ROUND(MOD(I9,60),0)&amp;"’"</f>
        <v>60°5’</v>
      </c>
      <c r="J5" s="4"/>
    </row>
    <row r="6" spans="1:10" x14ac:dyDescent="0.4">
      <c r="A6" s="1" t="s">
        <v>4</v>
      </c>
      <c r="B6" s="1" t="s">
        <v>5</v>
      </c>
      <c r="C6" s="1" t="s">
        <v>4</v>
      </c>
      <c r="D6" s="1" t="s">
        <v>5</v>
      </c>
      <c r="E6" s="1" t="s">
        <v>4</v>
      </c>
      <c r="F6" s="1" t="s">
        <v>5</v>
      </c>
      <c r="G6" s="1" t="s">
        <v>4</v>
      </c>
      <c r="H6" s="1" t="s">
        <v>5</v>
      </c>
      <c r="I6" s="1" t="s">
        <v>3</v>
      </c>
      <c r="J6" s="1" t="s">
        <v>2</v>
      </c>
    </row>
    <row r="7" spans="1:10" x14ac:dyDescent="0.4">
      <c r="A7" s="2">
        <f>A3*60+B3</f>
        <v>19094</v>
      </c>
      <c r="B7" s="2"/>
      <c r="C7" s="2">
        <f t="shared" ref="C7:H7" si="0">C3*60+D3</f>
        <v>8288</v>
      </c>
      <c r="D7" s="2"/>
      <c r="E7" s="2">
        <f t="shared" ref="E7:H7" si="1">E3*60+F3</f>
        <v>11884</v>
      </c>
      <c r="F7" s="2"/>
      <c r="G7" s="2">
        <f t="shared" ref="G7:H7" si="2">G3*60+H3</f>
        <v>1082</v>
      </c>
      <c r="H7" s="2"/>
      <c r="I7" s="1">
        <f>(ABS(E7-A7)+ABS(G7-C7))/4</f>
        <v>3604</v>
      </c>
      <c r="J7" s="2">
        <f>AVERAGE(I7:I9)</f>
        <v>3603.8333333333335</v>
      </c>
    </row>
    <row r="8" spans="1:10" x14ac:dyDescent="0.4">
      <c r="A8" s="2">
        <f t="shared" ref="A8:G9" si="3">A4*60+B4</f>
        <v>19093</v>
      </c>
      <c r="B8" s="2"/>
      <c r="C8" s="2">
        <f t="shared" si="3"/>
        <v>8287</v>
      </c>
      <c r="D8" s="2"/>
      <c r="E8" s="2">
        <f t="shared" si="3"/>
        <v>11885</v>
      </c>
      <c r="F8" s="2"/>
      <c r="G8" s="2">
        <f t="shared" si="3"/>
        <v>1083</v>
      </c>
      <c r="H8" s="2"/>
      <c r="I8" s="1">
        <f t="shared" ref="I8:I9" si="4">(ABS(E8-A8)+ABS(G8-C8))/4</f>
        <v>3603</v>
      </c>
      <c r="J8" s="2"/>
    </row>
    <row r="9" spans="1:10" x14ac:dyDescent="0.4">
      <c r="A9" s="2">
        <f t="shared" si="3"/>
        <v>19094</v>
      </c>
      <c r="B9" s="2"/>
      <c r="C9" s="2">
        <f t="shared" si="3"/>
        <v>8288</v>
      </c>
      <c r="D9" s="2"/>
      <c r="E9" s="2">
        <f t="shared" si="3"/>
        <v>11883</v>
      </c>
      <c r="F9" s="2"/>
      <c r="G9" s="2">
        <f t="shared" si="3"/>
        <v>1081</v>
      </c>
      <c r="H9" s="2"/>
      <c r="I9" s="1">
        <f t="shared" si="4"/>
        <v>3604.5</v>
      </c>
      <c r="J9" s="2"/>
    </row>
    <row r="11" spans="1:10" ht="15.4" x14ac:dyDescent="0.4">
      <c r="A11" s="1" t="s">
        <v>7</v>
      </c>
      <c r="B11" s="1" t="s">
        <v>8</v>
      </c>
      <c r="C11" s="1" t="s">
        <v>9</v>
      </c>
    </row>
    <row r="12" spans="1:10" x14ac:dyDescent="0.4">
      <c r="A12" s="1">
        <f>1.32*SQRT(VAR(I7:I9)/2)</f>
        <v>0.71288147682486469</v>
      </c>
      <c r="B12" s="1">
        <f>1/SQRT(3)</f>
        <v>0.57735026918962584</v>
      </c>
      <c r="C12" s="5">
        <f>SQRT(A12^2+B12^2)</f>
        <v>0.91735125951476926</v>
      </c>
    </row>
  </sheetData>
  <mergeCells count="15">
    <mergeCell ref="A1:J1"/>
    <mergeCell ref="J7:J9"/>
    <mergeCell ref="J3:J5"/>
    <mergeCell ref="A7:B7"/>
    <mergeCell ref="A8:B8"/>
    <mergeCell ref="A9:B9"/>
    <mergeCell ref="C7:D7"/>
    <mergeCell ref="E7:F7"/>
    <mergeCell ref="G7:H7"/>
    <mergeCell ref="C8:D8"/>
    <mergeCell ref="E8:F8"/>
    <mergeCell ref="G8:H8"/>
    <mergeCell ref="C9:D9"/>
    <mergeCell ref="E9:F9"/>
    <mergeCell ref="G9:H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2024-07-05T07:54:21Z</dcterms:modified>
</cp:coreProperties>
</file>