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3467\Desktop\"/>
    </mc:Choice>
  </mc:AlternateContent>
  <xr:revisionPtr revIDLastSave="0" documentId="13_ncr:1_{1DC1032E-621D-471A-BC21-E13C45108B95}" xr6:coauthVersionLast="47" xr6:coauthVersionMax="47" xr10:uidLastSave="{00000000-0000-0000-0000-000000000000}"/>
  <bookViews>
    <workbookView xWindow="4545" yWindow="2400" windowWidth="17280" windowHeight="99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C25" i="1"/>
  <c r="C26" i="1"/>
  <c r="C24" i="1"/>
  <c r="F15" i="1"/>
  <c r="C15" i="1"/>
  <c r="G15" i="1" s="1"/>
  <c r="C11" i="1"/>
  <c r="C12" i="1"/>
  <c r="C10" i="1"/>
  <c r="E10" i="1" s="1"/>
  <c r="G10" i="1" s="1"/>
  <c r="E20" i="1"/>
  <c r="E21" i="1"/>
  <c r="D20" i="1"/>
  <c r="F20" i="1" s="1"/>
  <c r="D21" i="1"/>
  <c r="F21" i="1" s="1"/>
  <c r="D19" i="1"/>
  <c r="E19" i="1"/>
  <c r="E5" i="1"/>
  <c r="E6" i="1"/>
  <c r="E4" i="1"/>
  <c r="D5" i="1"/>
  <c r="D6" i="1"/>
  <c r="D4" i="1"/>
  <c r="F4" i="1" l="1"/>
  <c r="F19" i="1"/>
  <c r="G19" i="1" s="1"/>
  <c r="F6" i="1"/>
  <c r="F5" i="1"/>
  <c r="D10" i="1"/>
  <c r="D24" i="1"/>
  <c r="G4" i="1" l="1"/>
</calcChain>
</file>

<file path=xl/sharedStrings.xml><?xml version="1.0" encoding="utf-8"?>
<sst xmlns="http://schemas.openxmlformats.org/spreadsheetml/2006/main" count="39" uniqueCount="19">
  <si>
    <t>自准法</t>
    <phoneticPr fontId="1" type="noConversion"/>
  </si>
  <si>
    <t>共轭法</t>
    <phoneticPr fontId="1" type="noConversion"/>
  </si>
  <si>
    <t>测量凸透镜焦距</t>
    <phoneticPr fontId="1" type="noConversion"/>
  </si>
  <si>
    <t>测量凹透镜焦距</t>
    <phoneticPr fontId="1" type="noConversion"/>
  </si>
  <si>
    <t>物距-像距法</t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</si>
  <si>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</si>
  <si>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</si>
  <si>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</si>
  <si>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t>u/cm</t>
    <phoneticPr fontId="1" type="noConversion"/>
  </si>
  <si>
    <t>v/cm</t>
    <phoneticPr fontId="1" type="noConversion"/>
  </si>
  <si>
    <t>f/cm</t>
    <phoneticPr fontId="1" type="noConversion"/>
  </si>
  <si>
    <t>aver f/cm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</si>
  <si>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</si>
  <si>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</si>
  <si>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</si>
  <si>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'/cm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</si>
  <si>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'/cm</t>
    </r>
    <phoneticPr fontId="1" type="noConversion"/>
  </si>
  <si>
    <t>d/cm</t>
    <phoneticPr fontId="1" type="noConversion"/>
  </si>
  <si>
    <t>D/cm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</si>
</sst>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sqref="A1:G1"/>
    </sheetView>
  </sheetViews>
  <sheetFormatPr defaultRowHeight="13.9" x14ac:dyDescent="0.4"/>
  <cols>
    <col min="1" max="16384" width="9.06640625" style="1"/>
  </cols>
  <sheetData>
    <row r="1" spans="1:8" x14ac:dyDescent="0.4">
      <c r="A1" s="5" t="s">
        <v>2</v>
      </c>
      <c r="B1" s="5"/>
      <c r="C1" s="5"/>
      <c r="D1" s="5"/>
      <c r="E1" s="5"/>
      <c r="F1" s="5"/>
      <c r="G1" s="5"/>
    </row>
    <row r="2" spans="1:8" x14ac:dyDescent="0.4">
      <c r="A2" s="5" t="s">
        <v>4</v>
      </c>
      <c r="B2" s="5"/>
      <c r="C2" s="5"/>
      <c r="D2" s="5"/>
      <c r="E2" s="5"/>
      <c r="F2" s="5"/>
      <c r="G2" s="5"/>
    </row>
    <row r="3" spans="1:8" ht="15.4" x14ac:dyDescent="0.4">
      <c r="A3" s="1" t="s">
        <v>5</v>
      </c>
      <c r="B3" s="3" t="s">
        <v>6</v>
      </c>
      <c r="C3" s="3" t="s">
        <v>7</v>
      </c>
      <c r="D3" s="1" t="s">
        <v>8</v>
      </c>
      <c r="E3" s="1" t="s">
        <v>9</v>
      </c>
      <c r="F3" s="1" t="s">
        <v>10</v>
      </c>
      <c r="G3" s="1" t="s">
        <v>11</v>
      </c>
    </row>
    <row r="4" spans="1:8" x14ac:dyDescent="0.4">
      <c r="A4" s="1">
        <v>5</v>
      </c>
      <c r="B4" s="4">
        <v>16.350000000000001</v>
      </c>
      <c r="C4" s="4">
        <v>95</v>
      </c>
      <c r="D4" s="1">
        <f>B4-A4</f>
        <v>11.350000000000001</v>
      </c>
      <c r="E4" s="1">
        <f>C4-B4</f>
        <v>78.650000000000006</v>
      </c>
      <c r="F4" s="1">
        <f>D4*E4/(D4+E4)</f>
        <v>9.918638888888891</v>
      </c>
      <c r="G4" s="6">
        <f>AVERAGE(F4:F6)</f>
        <v>9.8258417460317471</v>
      </c>
      <c r="H4" s="5"/>
    </row>
    <row r="5" spans="1:8" x14ac:dyDescent="0.4">
      <c r="A5" s="1">
        <v>5</v>
      </c>
      <c r="B5" s="4">
        <v>19.5</v>
      </c>
      <c r="C5" s="4">
        <v>50</v>
      </c>
      <c r="D5" s="1">
        <f t="shared" ref="D5:D6" si="0">B5-A5</f>
        <v>14.5</v>
      </c>
      <c r="E5" s="1">
        <f t="shared" ref="E5:E6" si="1">C5-B5</f>
        <v>30.5</v>
      </c>
      <c r="F5" s="1">
        <f t="shared" ref="F5:F6" si="2">D5*E5/(D5+E5)</f>
        <v>9.8277777777777775</v>
      </c>
      <c r="G5" s="6"/>
      <c r="H5" s="5"/>
    </row>
    <row r="6" spans="1:8" x14ac:dyDescent="0.4">
      <c r="A6" s="1">
        <v>5</v>
      </c>
      <c r="B6" s="4">
        <v>16.68</v>
      </c>
      <c r="C6" s="4">
        <v>75</v>
      </c>
      <c r="D6" s="1">
        <f t="shared" si="0"/>
        <v>11.68</v>
      </c>
      <c r="E6" s="1">
        <f t="shared" si="1"/>
        <v>58.32</v>
      </c>
      <c r="F6" s="1">
        <f t="shared" si="2"/>
        <v>9.731108571428571</v>
      </c>
      <c r="G6" s="6"/>
      <c r="H6" s="5"/>
    </row>
    <row r="8" spans="1:8" x14ac:dyDescent="0.4">
      <c r="A8" s="5" t="s">
        <v>0</v>
      </c>
      <c r="B8" s="5"/>
      <c r="C8" s="5"/>
      <c r="D8" s="5"/>
      <c r="E8" s="5"/>
      <c r="F8" s="5"/>
      <c r="G8" s="5"/>
    </row>
    <row r="9" spans="1:8" ht="15.4" x14ac:dyDescent="0.4">
      <c r="A9" s="3" t="s">
        <v>5</v>
      </c>
      <c r="B9" s="3" t="s">
        <v>6</v>
      </c>
      <c r="C9" s="3" t="s">
        <v>10</v>
      </c>
      <c r="D9" s="3" t="s">
        <v>11</v>
      </c>
      <c r="E9" s="1" t="s">
        <v>12</v>
      </c>
      <c r="F9" s="3" t="s">
        <v>13</v>
      </c>
      <c r="G9" s="3" t="s">
        <v>14</v>
      </c>
    </row>
    <row r="10" spans="1:8" x14ac:dyDescent="0.4">
      <c r="A10" s="1">
        <v>5</v>
      </c>
      <c r="B10" s="4">
        <v>15</v>
      </c>
      <c r="C10" s="1">
        <f>B10-A10</f>
        <v>10</v>
      </c>
      <c r="D10" s="6">
        <f>AVERAGE(C10:C12)</f>
        <v>9.9633333333333329</v>
      </c>
      <c r="E10" s="6">
        <f>1.32*SQRT(VAR(C10:C12)/2)</f>
        <v>4.410986284267953E-2</v>
      </c>
      <c r="F10" s="6">
        <f>0.05/SQRT(3)</f>
        <v>2.8867513459481291E-2</v>
      </c>
      <c r="G10" s="6">
        <f>SQRT(E10^2+E11^2)</f>
        <v>4.410986284267953E-2</v>
      </c>
    </row>
    <row r="11" spans="1:8" x14ac:dyDescent="0.4">
      <c r="A11" s="1">
        <v>5</v>
      </c>
      <c r="B11" s="4">
        <v>14.91</v>
      </c>
      <c r="C11" s="1">
        <f t="shared" ref="C11:C12" si="3">B11-A11</f>
        <v>9.91</v>
      </c>
      <c r="D11" s="6"/>
      <c r="E11" s="6"/>
      <c r="F11" s="6"/>
      <c r="G11" s="6"/>
    </row>
    <row r="12" spans="1:8" x14ac:dyDescent="0.4">
      <c r="A12" s="1">
        <v>5</v>
      </c>
      <c r="B12" s="4">
        <v>14.98</v>
      </c>
      <c r="C12" s="1">
        <f t="shared" si="3"/>
        <v>9.98</v>
      </c>
      <c r="D12" s="6"/>
      <c r="E12" s="6"/>
      <c r="F12" s="6"/>
      <c r="G12" s="6"/>
    </row>
    <row r="13" spans="1:8" x14ac:dyDescent="0.4">
      <c r="A13" s="1" t="s">
        <v>1</v>
      </c>
    </row>
    <row r="14" spans="1:8" ht="15.4" x14ac:dyDescent="0.4">
      <c r="A14" s="3" t="s">
        <v>5</v>
      </c>
      <c r="B14" s="3" t="s">
        <v>6</v>
      </c>
      <c r="C14" s="1" t="s">
        <v>18</v>
      </c>
      <c r="D14" s="3" t="s">
        <v>15</v>
      </c>
      <c r="E14" s="3" t="s">
        <v>16</v>
      </c>
      <c r="F14" s="1" t="s">
        <v>17</v>
      </c>
      <c r="G14" s="1" t="s">
        <v>10</v>
      </c>
    </row>
    <row r="15" spans="1:8" x14ac:dyDescent="0.4">
      <c r="A15" s="1">
        <v>5</v>
      </c>
      <c r="B15" s="1">
        <v>95</v>
      </c>
      <c r="C15" s="1">
        <f>B15-A15</f>
        <v>90</v>
      </c>
      <c r="D15" s="4">
        <v>16.28</v>
      </c>
      <c r="E15" s="4">
        <v>84.25</v>
      </c>
      <c r="F15" s="1">
        <f>E15-D15</f>
        <v>67.97</v>
      </c>
      <c r="G15" s="2">
        <f>(C15^2-F15^2)/4/C15</f>
        <v>9.666886388888889</v>
      </c>
    </row>
    <row r="16" spans="1:8" x14ac:dyDescent="0.4">
      <c r="A16" s="1" t="s">
        <v>3</v>
      </c>
    </row>
    <row r="17" spans="1:7" x14ac:dyDescent="0.4">
      <c r="A17" s="1" t="s">
        <v>4</v>
      </c>
    </row>
    <row r="18" spans="1:7" ht="15.4" x14ac:dyDescent="0.4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</row>
    <row r="19" spans="1:7" x14ac:dyDescent="0.4">
      <c r="A19" s="4">
        <v>47.41</v>
      </c>
      <c r="B19" s="4">
        <v>43</v>
      </c>
      <c r="C19" s="4">
        <v>74.45</v>
      </c>
      <c r="D19" s="1">
        <f>B19-A19</f>
        <v>-4.4099999999999966</v>
      </c>
      <c r="E19" s="1">
        <f>C19-B19</f>
        <v>31.450000000000003</v>
      </c>
      <c r="F19" s="1">
        <f>D19*E19/(D19+E19)</f>
        <v>-5.1292344674556158</v>
      </c>
      <c r="G19" s="6">
        <f>AVERAGE(F19:F21)</f>
        <v>-5.1833969730228402</v>
      </c>
    </row>
    <row r="20" spans="1:7" x14ac:dyDescent="0.4">
      <c r="A20" s="4">
        <v>44</v>
      </c>
      <c r="B20" s="4">
        <v>39.58</v>
      </c>
      <c r="C20" s="4">
        <v>75</v>
      </c>
      <c r="D20" s="1">
        <f t="shared" ref="D20:D21" si="4">B20-A20</f>
        <v>-4.4200000000000017</v>
      </c>
      <c r="E20" s="1">
        <f t="shared" ref="E20:E21" si="5">C20-B20</f>
        <v>35.42</v>
      </c>
      <c r="F20" s="1">
        <f t="shared" ref="F20:F21" si="6">D20*E20/(D20+E20)</f>
        <v>-5.0502064516129055</v>
      </c>
      <c r="G20" s="6"/>
    </row>
    <row r="21" spans="1:7" x14ac:dyDescent="0.4">
      <c r="A21" s="4">
        <v>60</v>
      </c>
      <c r="B21" s="4">
        <v>55.35</v>
      </c>
      <c r="C21" s="4">
        <v>90</v>
      </c>
      <c r="D21" s="1">
        <f t="shared" si="4"/>
        <v>-4.6499999999999986</v>
      </c>
      <c r="E21" s="1">
        <f t="shared" si="5"/>
        <v>34.65</v>
      </c>
      <c r="F21" s="1">
        <f t="shared" si="6"/>
        <v>-5.3707499999999984</v>
      </c>
      <c r="G21" s="6"/>
    </row>
    <row r="22" spans="1:7" x14ac:dyDescent="0.4">
      <c r="A22" s="1" t="s">
        <v>0</v>
      </c>
    </row>
    <row r="23" spans="1:7" ht="15.4" x14ac:dyDescent="0.4">
      <c r="A23" s="3" t="s">
        <v>5</v>
      </c>
      <c r="B23" s="3" t="s">
        <v>6</v>
      </c>
      <c r="C23" s="3" t="s">
        <v>10</v>
      </c>
      <c r="D23" s="3" t="s">
        <v>11</v>
      </c>
    </row>
    <row r="24" spans="1:7" x14ac:dyDescent="0.4">
      <c r="A24" s="4">
        <v>45.95</v>
      </c>
      <c r="B24" s="4">
        <v>39.86</v>
      </c>
      <c r="C24" s="1">
        <f>B24-A24</f>
        <v>-6.0900000000000034</v>
      </c>
      <c r="D24" s="6">
        <f>AVERAGE(C24:C26)</f>
        <v>-5.8600000000000039</v>
      </c>
      <c r="E24" s="5"/>
      <c r="F24" s="5"/>
      <c r="G24" s="5"/>
    </row>
    <row r="25" spans="1:7" x14ac:dyDescent="0.4">
      <c r="A25" s="4">
        <v>60</v>
      </c>
      <c r="B25" s="4">
        <v>54.3</v>
      </c>
      <c r="C25" s="1">
        <f t="shared" ref="C25:C26" si="7">B25-A25</f>
        <v>-5.7000000000000028</v>
      </c>
      <c r="D25" s="6"/>
      <c r="E25" s="5"/>
      <c r="F25" s="5"/>
      <c r="G25" s="5"/>
    </row>
    <row r="26" spans="1:7" x14ac:dyDescent="0.4">
      <c r="A26" s="4">
        <v>75</v>
      </c>
      <c r="B26" s="4">
        <v>69.209999999999994</v>
      </c>
      <c r="C26" s="1">
        <f t="shared" si="7"/>
        <v>-5.7900000000000063</v>
      </c>
      <c r="D26" s="6"/>
      <c r="E26" s="5"/>
      <c r="F26" s="5"/>
      <c r="G26" s="5"/>
    </row>
  </sheetData>
  <mergeCells count="14">
    <mergeCell ref="E24:E26"/>
    <mergeCell ref="F24:F26"/>
    <mergeCell ref="G24:G26"/>
    <mergeCell ref="D10:D12"/>
    <mergeCell ref="G4:G6"/>
    <mergeCell ref="G19:G21"/>
    <mergeCell ref="D24:D26"/>
    <mergeCell ref="E10:E12"/>
    <mergeCell ref="A8:G8"/>
    <mergeCell ref="A1:G1"/>
    <mergeCell ref="A2:G2"/>
    <mergeCell ref="H4:H6"/>
    <mergeCell ref="F10:F12"/>
    <mergeCell ref="G10:G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2024-07-05T07:22:14Z</dcterms:modified>
</cp:coreProperties>
</file>