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5030" yWindow="650" windowWidth="10220" windowHeight="7060" activeTab="3"/>
  </bookViews>
  <sheets>
    <sheet name="adu" sheetId="13" r:id="rId1"/>
    <sheet name="weight" sheetId="14" r:id="rId2"/>
    <sheet name="c" sheetId="1" r:id="rId3"/>
    <sheet name="cd" sheetId="3" r:id="rId4"/>
    <sheet name="qb" sheetId="4" r:id="rId5"/>
    <sheet name="bfb" sheetId="2" r:id="rId6"/>
    <sheet name="tset" sheetId="5" r:id="rId7"/>
    <sheet name="metf" sheetId="7" r:id="rId8"/>
    <sheet name="skinr" sheetId="8" r:id="rId9"/>
    <sheet name="skins" sheetId="9" r:id="rId10"/>
    <sheet name="skinv" sheetId="10" r:id="rId11"/>
    <sheet name="skinc" sheetId="11" r:id="rId12"/>
    <sheet name="chit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3" l="1"/>
</calcChain>
</file>

<file path=xl/sharedStrings.xml><?xml version="1.0" encoding="utf-8"?>
<sst xmlns="http://schemas.openxmlformats.org/spreadsheetml/2006/main" count="306" uniqueCount="62">
  <si>
    <t>layerid</t>
  </si>
  <si>
    <t>head</t>
  </si>
  <si>
    <t>chest</t>
  </si>
  <si>
    <t>back</t>
  </si>
  <si>
    <t>abdomen</t>
  </si>
  <si>
    <t>L_uarm</t>
  </si>
  <si>
    <t>R_uarm</t>
  </si>
  <si>
    <t>R_larm</t>
  </si>
  <si>
    <t>L_larm</t>
  </si>
  <si>
    <t>L_hand</t>
  </si>
  <si>
    <t>R_hand</t>
  </si>
  <si>
    <t>L_thigh</t>
  </si>
  <si>
    <t>R_thigh</t>
  </si>
  <si>
    <t>L_calf</t>
  </si>
  <si>
    <t>R_calf</t>
  </si>
  <si>
    <t>L_foot</t>
  </si>
  <si>
    <t>R_floot</t>
  </si>
  <si>
    <t>core</t>
  </si>
  <si>
    <t>muscle</t>
  </si>
  <si>
    <t>fat</t>
  </si>
  <si>
    <t>skin</t>
  </si>
  <si>
    <t>(l/h)</t>
  </si>
  <si>
    <t>W/K</t>
    <phoneticPr fontId="1" type="noConversion"/>
  </si>
  <si>
    <t>W</t>
    <phoneticPr fontId="1" type="noConversion"/>
  </si>
  <si>
    <t>-</t>
    <phoneticPr fontId="1" type="noConversion"/>
  </si>
  <si>
    <t>metf</t>
    <phoneticPr fontId="1" type="noConversion"/>
  </si>
  <si>
    <t>skinr</t>
    <phoneticPr fontId="1" type="noConversion"/>
  </si>
  <si>
    <t>skins</t>
    <phoneticPr fontId="1" type="noConversion"/>
  </si>
  <si>
    <t>skinv</t>
    <phoneticPr fontId="1" type="noConversion"/>
  </si>
  <si>
    <t>skinc</t>
    <phoneticPr fontId="1" type="noConversion"/>
  </si>
  <si>
    <t>chit</t>
    <phoneticPr fontId="1" type="noConversion"/>
  </si>
  <si>
    <r>
      <rPr>
        <sz val="11"/>
        <color theme="1"/>
        <rFont val="华文仿宋"/>
        <family val="3"/>
        <charset val="134"/>
      </rPr>
      <t>描述</t>
    </r>
    <phoneticPr fontId="1" type="noConversion"/>
  </si>
  <si>
    <r>
      <rPr>
        <sz val="11"/>
        <color theme="1"/>
        <rFont val="华文仿宋"/>
        <family val="3"/>
        <charset val="134"/>
      </rPr>
      <t>比热容</t>
    </r>
    <phoneticPr fontId="1" type="noConversion"/>
  </si>
  <si>
    <r>
      <rPr>
        <sz val="11"/>
        <color theme="1"/>
        <rFont val="华文仿宋"/>
        <family val="3"/>
        <charset val="134"/>
      </rPr>
      <t>单位</t>
    </r>
    <phoneticPr fontId="1" type="noConversion"/>
  </si>
  <si>
    <r>
      <t>(Wh/</t>
    </r>
    <r>
      <rPr>
        <sz val="11"/>
        <color theme="1"/>
        <rFont val="华文仿宋"/>
        <family val="3"/>
        <charset val="134"/>
      </rPr>
      <t>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</si>
  <si>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华文仿宋"/>
        <family val="3"/>
        <charset val="134"/>
      </rPr>
      <t>基本血流量</t>
    </r>
    <phoneticPr fontId="1" type="noConversion"/>
  </si>
  <si>
    <r>
      <rPr>
        <sz val="11"/>
        <color theme="1"/>
        <rFont val="华文仿宋"/>
        <family val="3"/>
        <charset val="134"/>
      </rPr>
      <t>表面积</t>
    </r>
    <phoneticPr fontId="1" type="noConversion"/>
  </si>
  <si>
    <r>
      <rPr>
        <sz val="11"/>
        <color theme="1"/>
        <rFont val="华文仿宋"/>
        <family val="3"/>
        <charset val="134"/>
      </rPr>
      <t>㎡</t>
    </r>
    <phoneticPr fontId="1" type="noConversion"/>
  </si>
  <si>
    <t>adu</t>
    <phoneticPr fontId="1" type="noConversion"/>
  </si>
  <si>
    <t>质量</t>
    <phoneticPr fontId="1" type="noConversion"/>
  </si>
  <si>
    <t>blood</t>
    <phoneticPr fontId="1" type="noConversion"/>
  </si>
  <si>
    <t>weight</t>
    <phoneticPr fontId="1" type="noConversion"/>
  </si>
  <si>
    <t>kg</t>
    <phoneticPr fontId="1" type="noConversion"/>
  </si>
  <si>
    <r>
      <rPr>
        <sz val="11"/>
        <color theme="1"/>
        <rFont val="等线"/>
        <family val="2"/>
      </rPr>
      <t>描述</t>
    </r>
    <phoneticPr fontId="1" type="noConversion"/>
  </si>
  <si>
    <r>
      <rPr>
        <sz val="11"/>
        <color theme="1"/>
        <rFont val="等线"/>
        <family val="2"/>
      </rPr>
      <t>热导率</t>
    </r>
    <phoneticPr fontId="1" type="noConversion"/>
  </si>
  <si>
    <r>
      <rPr>
        <sz val="11"/>
        <color theme="1"/>
        <rFont val="等线"/>
        <family val="2"/>
      </rPr>
      <t>单位</t>
    </r>
    <phoneticPr fontId="1" type="noConversion"/>
  </si>
  <si>
    <r>
      <rPr>
        <sz val="11"/>
        <color theme="1"/>
        <rFont val="等线"/>
        <family val="2"/>
      </rPr>
      <t>中性温度</t>
    </r>
    <phoneticPr fontId="1" type="noConversion"/>
  </si>
  <si>
    <r>
      <rPr>
        <sz val="11"/>
        <color theme="1"/>
        <rFont val="等线"/>
        <family val="2"/>
      </rPr>
      <t>℃</t>
    </r>
    <phoneticPr fontId="1" type="noConversion"/>
  </si>
  <si>
    <r>
      <rPr>
        <sz val="11"/>
        <color theme="1"/>
        <rFont val="等线"/>
        <family val="2"/>
      </rPr>
      <t>基本代谢率</t>
    </r>
    <phoneticPr fontId="1" type="noConversion"/>
  </si>
  <si>
    <r>
      <rPr>
        <sz val="11"/>
        <color theme="1"/>
        <rFont val="等线"/>
        <family val="2"/>
      </rPr>
      <t>做功分配系数</t>
    </r>
    <phoneticPr fontId="1" type="noConversion"/>
  </si>
  <si>
    <r>
      <rPr>
        <sz val="10.5"/>
        <color theme="1"/>
        <rFont val="华文仿宋"/>
        <family val="3"/>
        <charset val="134"/>
      </rPr>
      <t>误差信号求和权重系数</t>
    </r>
  </si>
  <si>
    <r>
      <rPr>
        <sz val="10.5"/>
        <color theme="1"/>
        <rFont val="华文仿宋"/>
        <family val="3"/>
        <charset val="134"/>
      </rPr>
      <t>皮肤层出汗分配系数</t>
    </r>
  </si>
  <si>
    <r>
      <rPr>
        <sz val="10.5"/>
        <color theme="1"/>
        <rFont val="华文仿宋"/>
        <family val="3"/>
        <charset val="134"/>
      </rPr>
      <t>皮肤层血管舒张分配系数</t>
    </r>
  </si>
  <si>
    <r>
      <rPr>
        <sz val="10.5"/>
        <color theme="1"/>
        <rFont val="华文仿宋"/>
        <family val="3"/>
        <charset val="134"/>
      </rPr>
      <t>皮肤层血管收缩分配系数</t>
    </r>
  </si>
  <si>
    <r>
      <rPr>
        <sz val="10.5"/>
        <color theme="1"/>
        <rFont val="华文仿宋"/>
        <family val="3"/>
        <charset val="134"/>
      </rPr>
      <t>肌肉层寒颤产热分配系数</t>
    </r>
  </si>
  <si>
    <t>qb</t>
    <phoneticPr fontId="1" type="noConversion"/>
  </si>
  <si>
    <t>sa</t>
    <phoneticPr fontId="1" type="noConversion"/>
  </si>
  <si>
    <t>tclo</t>
    <phoneticPr fontId="1" type="noConversion"/>
  </si>
  <si>
    <t>core_muscle</t>
    <phoneticPr fontId="1" type="noConversion"/>
  </si>
  <si>
    <t>muscle_fat</t>
    <phoneticPr fontId="1" type="noConversion"/>
  </si>
  <si>
    <t>fat_skin</t>
    <phoneticPr fontId="1" type="noConversion"/>
  </si>
  <si>
    <t>skin_clo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</si>
</sst>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_);[Red]\(0.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Times New Roman"/>
      <family val="1"/>
    </font>
    <font>
      <sz val="10.5"/>
      <color theme="1"/>
      <name val="华文仿宋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0.5"/>
      <color theme="1"/>
      <name val="Times New Roman"/>
      <family val="1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R2" sqref="R2"/>
    </sheetView>
  </sheetViews>
  <sheetFormatPr defaultRowHeight="14" x14ac:dyDescent="0.3"/>
  <cols>
    <col min="1" max="1" width="8.6640625" style="3"/>
    <col min="2" max="2" width="10.58203125" style="3" customWidth="1"/>
    <col min="3" max="16384" width="8.6640625" style="3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56</v>
      </c>
    </row>
    <row r="2" spans="1:18" x14ac:dyDescent="0.3">
      <c r="A2" s="2" t="s">
        <v>38</v>
      </c>
      <c r="B2" s="2">
        <v>0.14000000000000001</v>
      </c>
      <c r="C2" s="2">
        <v>0.17499999999999999</v>
      </c>
      <c r="D2" s="2">
        <v>0.161</v>
      </c>
      <c r="E2" s="2">
        <v>0.221</v>
      </c>
      <c r="F2" s="2">
        <v>9.6000000000000002E-2</v>
      </c>
      <c r="G2" s="2">
        <v>9.6000000000000002E-2</v>
      </c>
      <c r="H2" s="2">
        <v>6.3E-2</v>
      </c>
      <c r="I2" s="2">
        <v>6.3E-2</v>
      </c>
      <c r="J2" s="2">
        <v>0.05</v>
      </c>
      <c r="K2" s="2">
        <v>0.05</v>
      </c>
      <c r="L2" s="2">
        <v>0.20899999999999999</v>
      </c>
      <c r="M2" s="2">
        <v>0.20899999999999999</v>
      </c>
      <c r="N2" s="2">
        <v>0.112</v>
      </c>
      <c r="O2" s="2">
        <v>0.112</v>
      </c>
      <c r="P2" s="2">
        <v>5.6000000000000001E-2</v>
      </c>
      <c r="Q2" s="2">
        <v>5.6000000000000001E-2</v>
      </c>
      <c r="R2" s="3">
        <f>SUM(B2:Q2)</f>
        <v>1.8690000000000004</v>
      </c>
    </row>
    <row r="4" spans="1:18" ht="15.5" x14ac:dyDescent="0.4">
      <c r="A4" s="2" t="s">
        <v>31</v>
      </c>
      <c r="B4" s="3" t="s">
        <v>36</v>
      </c>
    </row>
    <row r="5" spans="1:18" ht="15.5" x14ac:dyDescent="0.4">
      <c r="A5" s="2" t="s">
        <v>33</v>
      </c>
      <c r="B5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sqref="A1:XFD1048576"/>
    </sheetView>
  </sheetViews>
  <sheetFormatPr defaultRowHeight="14" x14ac:dyDescent="0.3"/>
  <cols>
    <col min="1" max="1" width="8.6640625" style="4"/>
    <col min="2" max="2" width="13.4140625" style="4" customWidth="1"/>
    <col min="3" max="16384" width="8.6640625" style="4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27</v>
      </c>
      <c r="B2" s="2">
        <v>8.1000000000000003E-2</v>
      </c>
      <c r="C2" s="2">
        <v>0.14599999999999999</v>
      </c>
      <c r="D2" s="2">
        <v>0.129</v>
      </c>
      <c r="E2" s="2">
        <v>0.20599999999999999</v>
      </c>
      <c r="F2" s="2">
        <v>5.0999999999999997E-2</v>
      </c>
      <c r="G2" s="2">
        <v>5.0999999999999997E-2</v>
      </c>
      <c r="H2" s="2">
        <v>2.5999999999999999E-2</v>
      </c>
      <c r="I2" s="2">
        <v>2.5999999999999999E-2</v>
      </c>
      <c r="J2" s="2">
        <v>1.6E-2</v>
      </c>
      <c r="K2" s="2">
        <v>1.6E-2</v>
      </c>
      <c r="L2" s="2">
        <v>7.2999999999999995E-2</v>
      </c>
      <c r="M2" s="2">
        <v>7.2999999999999995E-2</v>
      </c>
      <c r="N2" s="2">
        <v>3.5999999999999997E-2</v>
      </c>
      <c r="O2" s="2">
        <v>3.5999999999999997E-2</v>
      </c>
      <c r="P2" s="2">
        <v>1.7999999999999999E-2</v>
      </c>
      <c r="Q2" s="2">
        <v>1.7999999999999999E-2</v>
      </c>
    </row>
    <row r="4" spans="1:17" ht="14.5" x14ac:dyDescent="0.35">
      <c r="A4" s="2" t="s">
        <v>43</v>
      </c>
      <c r="B4" s="6" t="s">
        <v>51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45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23" sqref="D23"/>
    </sheetView>
  </sheetViews>
  <sheetFormatPr defaultRowHeight="14" x14ac:dyDescent="0.3"/>
  <cols>
    <col min="1" max="1" width="8.6640625" style="4"/>
    <col min="2" max="2" width="12.75" style="4" customWidth="1"/>
    <col min="3" max="16384" width="8.6640625" style="4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28</v>
      </c>
      <c r="B2" s="2">
        <v>0.13200000000000001</v>
      </c>
      <c r="C2" s="2">
        <v>9.8000000000000004E-2</v>
      </c>
      <c r="D2" s="2">
        <v>8.5999999999999993E-2</v>
      </c>
      <c r="E2" s="2">
        <v>0.13800000000000001</v>
      </c>
      <c r="F2" s="2">
        <v>3.1E-2</v>
      </c>
      <c r="G2" s="2">
        <v>3.1E-2</v>
      </c>
      <c r="H2" s="2">
        <v>1.6E-2</v>
      </c>
      <c r="I2" s="2">
        <v>1.6E-2</v>
      </c>
      <c r="J2" s="2">
        <v>6.0999999999999999E-2</v>
      </c>
      <c r="K2" s="2">
        <v>6.0999999999999999E-2</v>
      </c>
      <c r="L2" s="2">
        <v>9.1999999999999998E-2</v>
      </c>
      <c r="M2" s="2">
        <v>9.1999999999999998E-2</v>
      </c>
      <c r="N2" s="2">
        <v>2.3E-2</v>
      </c>
      <c r="O2" s="2">
        <v>2.3E-2</v>
      </c>
      <c r="P2" s="2">
        <v>0.05</v>
      </c>
      <c r="Q2" s="2">
        <v>0.05</v>
      </c>
    </row>
    <row r="4" spans="1:17" ht="14.5" x14ac:dyDescent="0.35">
      <c r="A4" s="2" t="s">
        <v>43</v>
      </c>
      <c r="B4" s="6" t="s">
        <v>52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45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E19" sqref="E19"/>
    </sheetView>
  </sheetViews>
  <sheetFormatPr defaultRowHeight="14" x14ac:dyDescent="0.3"/>
  <cols>
    <col min="1" max="1" width="8.6640625" style="4"/>
    <col min="2" max="2" width="12.75" style="4" customWidth="1"/>
    <col min="3" max="16384" width="8.6640625" style="4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29</v>
      </c>
      <c r="B2" s="2">
        <v>2.1999999999999999E-2</v>
      </c>
      <c r="C2" s="2">
        <v>6.5000000000000002E-2</v>
      </c>
      <c r="D2" s="2">
        <v>6.5000000000000002E-2</v>
      </c>
      <c r="E2" s="2">
        <v>6.5000000000000002E-2</v>
      </c>
      <c r="F2" s="2">
        <v>2.1999999999999999E-2</v>
      </c>
      <c r="G2" s="2">
        <v>2.1999999999999999E-2</v>
      </c>
      <c r="H2" s="2">
        <v>2.1999999999999999E-2</v>
      </c>
      <c r="I2" s="2">
        <v>2.1999999999999999E-2</v>
      </c>
      <c r="J2" s="2">
        <v>0.152</v>
      </c>
      <c r="K2" s="2">
        <v>0.152</v>
      </c>
      <c r="L2" s="2">
        <v>2.1999999999999999E-2</v>
      </c>
      <c r="M2" s="2">
        <v>2.1999999999999999E-2</v>
      </c>
      <c r="N2" s="2">
        <v>2.1999999999999999E-2</v>
      </c>
      <c r="O2" s="2">
        <v>2.1999999999999999E-2</v>
      </c>
      <c r="P2" s="2">
        <v>0.152</v>
      </c>
      <c r="Q2" s="2">
        <v>0.152</v>
      </c>
    </row>
    <row r="4" spans="1:17" ht="14.5" x14ac:dyDescent="0.35">
      <c r="A4" s="2" t="s">
        <v>43</v>
      </c>
      <c r="B4" s="6" t="s">
        <v>53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45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19" sqref="D19"/>
    </sheetView>
  </sheetViews>
  <sheetFormatPr defaultRowHeight="14" x14ac:dyDescent="0.3"/>
  <cols>
    <col min="1" max="1" width="8.6640625" style="4"/>
    <col min="2" max="2" width="12.75" style="4" customWidth="1"/>
    <col min="3" max="16384" width="8.6640625" style="4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30</v>
      </c>
      <c r="B2" s="2">
        <v>0.02</v>
      </c>
      <c r="C2" s="2">
        <v>0.25800000000000001</v>
      </c>
      <c r="D2" s="2">
        <v>0.22700000000000001</v>
      </c>
      <c r="E2" s="2">
        <v>0.36499999999999999</v>
      </c>
      <c r="F2" s="2">
        <v>4.0000000000000001E-3</v>
      </c>
      <c r="G2" s="2">
        <v>4.0000000000000001E-3</v>
      </c>
      <c r="H2" s="2">
        <v>2.5999999999999999E-2</v>
      </c>
      <c r="I2" s="2">
        <v>2.5999999999999999E-2</v>
      </c>
      <c r="J2" s="2">
        <v>0</v>
      </c>
      <c r="K2" s="2">
        <v>0</v>
      </c>
      <c r="L2" s="2">
        <v>2.3E-2</v>
      </c>
      <c r="M2" s="2">
        <v>2.3E-2</v>
      </c>
      <c r="N2" s="2">
        <v>1.2E-2</v>
      </c>
      <c r="O2" s="2">
        <v>1.2E-2</v>
      </c>
      <c r="P2" s="2">
        <v>0</v>
      </c>
      <c r="Q2" s="2">
        <v>0</v>
      </c>
    </row>
    <row r="4" spans="1:17" ht="14.5" x14ac:dyDescent="0.35">
      <c r="A4" s="2" t="s">
        <v>43</v>
      </c>
      <c r="B4" s="6" t="s">
        <v>54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45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9" sqref="B9"/>
    </sheetView>
  </sheetViews>
  <sheetFormatPr defaultRowHeight="14" x14ac:dyDescent="0.3"/>
  <cols>
    <col min="1" max="1" width="8.6640625" style="3"/>
    <col min="2" max="2" width="10.58203125" style="3" customWidth="1"/>
    <col min="3" max="16384" width="8.664062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41</v>
      </c>
      <c r="B2" s="7">
        <v>4.0199999999999996</v>
      </c>
      <c r="C2" s="2">
        <v>12.4</v>
      </c>
      <c r="D2" s="2">
        <v>11.03</v>
      </c>
      <c r="E2" s="2">
        <v>17.57</v>
      </c>
      <c r="F2" s="2">
        <v>2.1629999999999998</v>
      </c>
      <c r="G2" s="2">
        <v>2.1629999999999998</v>
      </c>
      <c r="H2" s="2">
        <v>1.373</v>
      </c>
      <c r="I2" s="2">
        <v>1.373</v>
      </c>
      <c r="J2" s="2">
        <v>0.33500000000000002</v>
      </c>
      <c r="K2" s="2">
        <v>0.33500000000000002</v>
      </c>
      <c r="L2" s="2">
        <v>7.0129999999999999</v>
      </c>
      <c r="M2" s="2">
        <v>7.0129999999999999</v>
      </c>
      <c r="N2" s="2">
        <v>3.343</v>
      </c>
      <c r="O2" s="2">
        <v>3.343</v>
      </c>
      <c r="P2" s="2">
        <v>0.48</v>
      </c>
      <c r="Q2" s="2">
        <v>0.48</v>
      </c>
    </row>
    <row r="4" spans="1:17" ht="15.5" x14ac:dyDescent="0.3">
      <c r="A4" s="2" t="s">
        <v>31</v>
      </c>
      <c r="B4" s="5" t="s">
        <v>39</v>
      </c>
    </row>
    <row r="5" spans="1:17" ht="15.5" x14ac:dyDescent="0.3">
      <c r="A5" s="2" t="s">
        <v>33</v>
      </c>
      <c r="B5" s="8" t="s">
        <v>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11" sqref="D11"/>
    </sheetView>
  </sheetViews>
  <sheetFormatPr defaultRowHeight="14" x14ac:dyDescent="0.3"/>
  <cols>
    <col min="1" max="16384" width="8.664062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17</v>
      </c>
      <c r="B2" s="2">
        <v>2.5760000000000001</v>
      </c>
      <c r="C2" s="2">
        <v>2.915</v>
      </c>
      <c r="D2" s="2">
        <v>2.4710000000000001</v>
      </c>
      <c r="E2" s="2">
        <v>6.0170000000000003</v>
      </c>
      <c r="F2" s="2">
        <v>0.503</v>
      </c>
      <c r="G2" s="2">
        <v>0.503</v>
      </c>
      <c r="H2" s="2">
        <v>0.32100000000000001</v>
      </c>
      <c r="I2" s="2">
        <v>0.32100000000000001</v>
      </c>
      <c r="J2" s="2">
        <v>8.2000000000000003E-2</v>
      </c>
      <c r="K2" s="2">
        <v>8.2000000000000003E-2</v>
      </c>
      <c r="L2" s="2">
        <v>1.665</v>
      </c>
      <c r="M2" s="2">
        <v>1.665</v>
      </c>
      <c r="N2" s="2">
        <v>0.79300000000000004</v>
      </c>
      <c r="O2" s="2">
        <v>0.79300000000000004</v>
      </c>
      <c r="P2" s="2">
        <v>0.13900000000000001</v>
      </c>
      <c r="Q2" s="2">
        <v>0.13900000000000001</v>
      </c>
    </row>
    <row r="3" spans="1:17" x14ac:dyDescent="0.3">
      <c r="A3" s="2" t="s">
        <v>18</v>
      </c>
      <c r="B3" s="2">
        <v>0.38600000000000001</v>
      </c>
      <c r="C3" s="2">
        <v>5.6689999999999996</v>
      </c>
      <c r="D3" s="2">
        <v>5.0220000000000002</v>
      </c>
      <c r="E3" s="2">
        <v>7.9969999999999999</v>
      </c>
      <c r="F3" s="2">
        <v>1.0780000000000001</v>
      </c>
      <c r="G3" s="2">
        <v>1.0780000000000001</v>
      </c>
      <c r="H3" s="2">
        <v>0.68100000000000005</v>
      </c>
      <c r="I3" s="2">
        <v>0.68100000000000005</v>
      </c>
      <c r="J3" s="2">
        <v>3.6999999999999998E-2</v>
      </c>
      <c r="K3" s="2">
        <v>3.6999999999999998E-2</v>
      </c>
      <c r="L3" s="2">
        <v>3.6040000000000001</v>
      </c>
      <c r="M3" s="2">
        <v>3.6040000000000001</v>
      </c>
      <c r="N3" s="2">
        <v>1.7150000000000001</v>
      </c>
      <c r="O3" s="2">
        <v>1.7150000000000001</v>
      </c>
      <c r="P3" s="2">
        <v>3.6999999999999998E-2</v>
      </c>
      <c r="Q3" s="2">
        <v>3.6999999999999998E-2</v>
      </c>
    </row>
    <row r="4" spans="1:17" x14ac:dyDescent="0.3">
      <c r="A4" s="2" t="s">
        <v>19</v>
      </c>
      <c r="B4" s="2">
        <v>0.25800000000000001</v>
      </c>
      <c r="C4" s="2">
        <v>1.496</v>
      </c>
      <c r="D4" s="2">
        <v>1.3220000000000001</v>
      </c>
      <c r="E4" s="2">
        <v>2.1019999999999999</v>
      </c>
      <c r="F4" s="2">
        <v>0.20699999999999999</v>
      </c>
      <c r="G4" s="2">
        <v>0.20699999999999999</v>
      </c>
      <c r="H4" s="2">
        <v>0.13100000000000001</v>
      </c>
      <c r="I4" s="2">
        <v>0.13100000000000001</v>
      </c>
      <c r="J4" s="2">
        <v>5.1999999999999998E-2</v>
      </c>
      <c r="K4" s="2">
        <v>5.1999999999999998E-2</v>
      </c>
      <c r="L4" s="2">
        <v>0.56000000000000005</v>
      </c>
      <c r="M4" s="2">
        <v>0.56000000000000005</v>
      </c>
      <c r="N4" s="2">
        <v>0.26800000000000002</v>
      </c>
      <c r="O4" s="2">
        <v>0.26800000000000002</v>
      </c>
      <c r="P4" s="2">
        <v>7.6999999999999999E-2</v>
      </c>
      <c r="Q4" s="2">
        <v>7.6999999999999999E-2</v>
      </c>
    </row>
    <row r="5" spans="1:17" x14ac:dyDescent="0.3">
      <c r="A5" s="2" t="s">
        <v>20</v>
      </c>
      <c r="B5" s="2">
        <v>0.28199999999999997</v>
      </c>
      <c r="C5" s="2">
        <v>0.41799999999999998</v>
      </c>
      <c r="D5" s="2">
        <v>0.38600000000000001</v>
      </c>
      <c r="E5" s="2">
        <v>0.60599999999999998</v>
      </c>
      <c r="F5" s="2">
        <v>0.151</v>
      </c>
      <c r="G5" s="2">
        <v>0.151</v>
      </c>
      <c r="H5" s="2">
        <v>9.9000000000000005E-2</v>
      </c>
      <c r="I5" s="2">
        <v>9.9000000000000005E-2</v>
      </c>
      <c r="J5" s="2">
        <v>9.9000000000000005E-2</v>
      </c>
      <c r="K5" s="2">
        <v>9.9000000000000005E-2</v>
      </c>
      <c r="L5" s="2">
        <v>0.42299999999999999</v>
      </c>
      <c r="M5" s="2">
        <v>0.42299999999999999</v>
      </c>
      <c r="N5" s="2">
        <v>0.20399999999999999</v>
      </c>
      <c r="O5" s="2">
        <v>0.20399999999999999</v>
      </c>
      <c r="P5" s="2">
        <v>0.125</v>
      </c>
      <c r="Q5" s="2">
        <v>0.125</v>
      </c>
    </row>
    <row r="6" spans="1:17" x14ac:dyDescent="0.3">
      <c r="A6" s="3" t="s">
        <v>40</v>
      </c>
      <c r="B6" s="3">
        <v>2.61</v>
      </c>
    </row>
    <row r="7" spans="1:17" ht="15.5" x14ac:dyDescent="0.4">
      <c r="A7" s="2" t="s">
        <v>31</v>
      </c>
      <c r="B7" s="3" t="s">
        <v>32</v>
      </c>
    </row>
    <row r="8" spans="1:17" ht="15.5" x14ac:dyDescent="0.4">
      <c r="A8" s="2" t="s">
        <v>33</v>
      </c>
      <c r="B8" s="3" t="s">
        <v>34</v>
      </c>
    </row>
    <row r="19" spans="4:4" ht="15.5" x14ac:dyDescent="0.4"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D1" workbookViewId="0">
      <selection activeCell="B5" sqref="B5:Q5"/>
    </sheetView>
  </sheetViews>
  <sheetFormatPr defaultRowHeight="14" x14ac:dyDescent="0.3"/>
  <cols>
    <col min="1" max="1" width="12.6640625" style="3" customWidth="1"/>
    <col min="2" max="16384" width="8.664062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58</v>
      </c>
      <c r="B2" s="10">
        <v>1.601</v>
      </c>
      <c r="C2" s="10">
        <v>0.61599999999999999</v>
      </c>
      <c r="D2" s="10">
        <v>0.59399999999999997</v>
      </c>
      <c r="E2" s="10">
        <v>0.379</v>
      </c>
      <c r="F2" s="10">
        <v>0.441</v>
      </c>
      <c r="G2" s="10">
        <v>0.441</v>
      </c>
      <c r="H2" s="10">
        <v>0.24399999999999999</v>
      </c>
      <c r="I2" s="10">
        <v>0.24399999999999999</v>
      </c>
      <c r="J2" s="10">
        <v>2.181</v>
      </c>
      <c r="K2" s="10">
        <v>2.181</v>
      </c>
      <c r="L2" s="10">
        <v>2.4009999999999998</v>
      </c>
      <c r="M2" s="10">
        <v>2.4009999999999998</v>
      </c>
      <c r="N2" s="10">
        <v>1.891</v>
      </c>
      <c r="O2" s="10">
        <v>1.891</v>
      </c>
      <c r="P2" s="10">
        <v>8.1199999999999992</v>
      </c>
      <c r="Q2" s="10">
        <v>8.1199999999999992</v>
      </c>
    </row>
    <row r="3" spans="1:17" x14ac:dyDescent="0.3">
      <c r="A3" s="2" t="s">
        <v>59</v>
      </c>
      <c r="B3" s="10">
        <v>13.224</v>
      </c>
      <c r="C3" s="10">
        <v>2.1</v>
      </c>
      <c r="D3" s="10">
        <v>2.0179999999999998</v>
      </c>
      <c r="E3" s="10">
        <v>1.276</v>
      </c>
      <c r="F3" s="10">
        <v>2.9460000000000002</v>
      </c>
      <c r="G3" s="10">
        <v>2.9460000000000002</v>
      </c>
      <c r="H3" s="10">
        <v>2.2269999999999999</v>
      </c>
      <c r="I3" s="10">
        <v>2.2269999999999999</v>
      </c>
      <c r="J3" s="10">
        <v>6.484</v>
      </c>
      <c r="K3" s="10">
        <v>6.484</v>
      </c>
      <c r="L3" s="10">
        <v>4.5359999999999996</v>
      </c>
      <c r="M3" s="10">
        <v>4.5359999999999996</v>
      </c>
      <c r="N3" s="10">
        <v>2.6560000000000001</v>
      </c>
      <c r="O3" s="10">
        <v>2.6560000000000001</v>
      </c>
      <c r="P3" s="10">
        <v>10.266</v>
      </c>
      <c r="Q3" s="10">
        <v>10.266</v>
      </c>
    </row>
    <row r="4" spans="1:17" x14ac:dyDescent="0.3">
      <c r="A4" s="2" t="s">
        <v>60</v>
      </c>
      <c r="B4" s="10">
        <v>16.007999999999999</v>
      </c>
      <c r="C4" s="10">
        <v>9.1639999999999997</v>
      </c>
      <c r="D4" s="10">
        <v>8.6999999999999993</v>
      </c>
      <c r="E4" s="10">
        <v>5.1040000000000001</v>
      </c>
      <c r="F4" s="10">
        <v>7.3079999999999998</v>
      </c>
      <c r="G4" s="10">
        <v>7.3079999999999998</v>
      </c>
      <c r="H4" s="10">
        <v>7.8879999999999999</v>
      </c>
      <c r="I4" s="10">
        <v>7.8879999999999999</v>
      </c>
      <c r="J4" s="10">
        <v>5.8579999999999997</v>
      </c>
      <c r="K4" s="10">
        <v>5.8579999999999997</v>
      </c>
      <c r="L4" s="10">
        <v>30.16</v>
      </c>
      <c r="M4" s="10">
        <v>30.16</v>
      </c>
      <c r="N4" s="10">
        <v>7.54</v>
      </c>
      <c r="O4" s="10">
        <v>7.54</v>
      </c>
      <c r="P4" s="10">
        <v>8.1780000000000008</v>
      </c>
      <c r="Q4" s="10">
        <v>8.1780000000000008</v>
      </c>
    </row>
    <row r="5" spans="1:17" x14ac:dyDescent="0.3">
      <c r="A5" s="2" t="s">
        <v>61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7" spans="1:17" x14ac:dyDescent="0.3">
      <c r="A7" s="2" t="s">
        <v>43</v>
      </c>
      <c r="B7" s="3" t="s">
        <v>44</v>
      </c>
    </row>
    <row r="8" spans="1:17" x14ac:dyDescent="0.3">
      <c r="A8" s="2" t="s">
        <v>45</v>
      </c>
      <c r="B8" s="2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E14" sqref="E14"/>
    </sheetView>
  </sheetViews>
  <sheetFormatPr defaultRowHeight="14" x14ac:dyDescent="0.3"/>
  <cols>
    <col min="1" max="1" width="8.6640625" style="3"/>
    <col min="2" max="2" width="10.58203125" style="3" customWidth="1"/>
    <col min="3" max="16384" width="8.664062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17</v>
      </c>
      <c r="B2" s="2">
        <v>16.843</v>
      </c>
      <c r="C2" s="2">
        <v>21.181999999999999</v>
      </c>
      <c r="D2" s="2">
        <v>18.699000000000002</v>
      </c>
      <c r="E2" s="2">
        <v>8.0500000000000007</v>
      </c>
      <c r="F2" s="2">
        <v>0.18099999999999999</v>
      </c>
      <c r="G2" s="2">
        <v>0.18099999999999999</v>
      </c>
      <c r="H2" s="2">
        <v>9.4E-2</v>
      </c>
      <c r="I2" s="2">
        <v>9.4E-2</v>
      </c>
      <c r="J2" s="2">
        <v>4.4999999999999998E-2</v>
      </c>
      <c r="K2" s="2">
        <v>4.4999999999999998E-2</v>
      </c>
      <c r="L2" s="2">
        <v>0.34300000000000003</v>
      </c>
      <c r="M2" s="2">
        <v>0.34300000000000003</v>
      </c>
      <c r="N2" s="2">
        <v>0.10199999999999999</v>
      </c>
      <c r="O2" s="2">
        <v>0.10199999999999999</v>
      </c>
      <c r="P2" s="2">
        <v>0.122</v>
      </c>
      <c r="Q2" s="2">
        <v>0.122</v>
      </c>
    </row>
    <row r="3" spans="1:17" x14ac:dyDescent="0.3">
      <c r="A3" s="2" t="s">
        <v>18</v>
      </c>
      <c r="B3" s="2">
        <v>0.217</v>
      </c>
      <c r="C3" s="2">
        <v>2.5369999999999999</v>
      </c>
      <c r="D3" s="2">
        <v>2.5369999999999999</v>
      </c>
      <c r="E3" s="2">
        <v>4.0670000000000002</v>
      </c>
      <c r="F3" s="2">
        <v>0.42299999999999999</v>
      </c>
      <c r="G3" s="2">
        <v>0.42299999999999999</v>
      </c>
      <c r="H3" s="2">
        <v>0.22</v>
      </c>
      <c r="I3" s="2">
        <v>0.22</v>
      </c>
      <c r="J3" s="2">
        <v>2.1999999999999999E-2</v>
      </c>
      <c r="K3" s="2">
        <v>2.1999999999999999E-2</v>
      </c>
      <c r="L3" s="2">
        <v>0.82399999999999995</v>
      </c>
      <c r="M3" s="2">
        <v>0.82399999999999995</v>
      </c>
      <c r="N3" s="2">
        <v>0.22</v>
      </c>
      <c r="O3" s="2">
        <v>0.22</v>
      </c>
      <c r="P3" s="2">
        <v>3.5000000000000003E-2</v>
      </c>
      <c r="Q3" s="2">
        <v>3.5000000000000003E-2</v>
      </c>
    </row>
    <row r="4" spans="1:17" x14ac:dyDescent="0.3">
      <c r="A4" s="2" t="s">
        <v>19</v>
      </c>
      <c r="B4" s="2">
        <v>0.109</v>
      </c>
      <c r="C4" s="2">
        <v>0.56799999999999995</v>
      </c>
      <c r="D4" s="2">
        <v>0.501</v>
      </c>
      <c r="E4" s="2">
        <v>0.80400000000000005</v>
      </c>
      <c r="F4" s="2">
        <v>0.61</v>
      </c>
      <c r="G4" s="2">
        <v>0.61</v>
      </c>
      <c r="H4" s="2">
        <v>3.1E-2</v>
      </c>
      <c r="I4" s="2">
        <v>3.1E-2</v>
      </c>
      <c r="J4" s="2">
        <v>2.3E-2</v>
      </c>
      <c r="K4" s="2">
        <v>2.3E-2</v>
      </c>
      <c r="L4" s="2">
        <v>0.151</v>
      </c>
      <c r="M4" s="2">
        <v>0.151</v>
      </c>
      <c r="N4" s="2">
        <v>3.5000000000000003E-2</v>
      </c>
      <c r="O4" s="2">
        <v>3.5000000000000003E-2</v>
      </c>
      <c r="P4" s="2">
        <v>5.6000000000000001E-2</v>
      </c>
      <c r="Q4" s="2">
        <v>5.6000000000000001E-2</v>
      </c>
    </row>
    <row r="5" spans="1:17" x14ac:dyDescent="0.3">
      <c r="A5" s="2" t="s">
        <v>20</v>
      </c>
      <c r="B5" s="2">
        <v>0.13100000000000001</v>
      </c>
      <c r="C5" s="2">
        <v>0.17899999999999999</v>
      </c>
      <c r="D5" s="2">
        <v>0.158</v>
      </c>
      <c r="E5" s="2">
        <v>0.254</v>
      </c>
      <c r="F5" s="2">
        <v>0.05</v>
      </c>
      <c r="G5" s="2">
        <v>0.05</v>
      </c>
      <c r="H5" s="2">
        <v>2.5999999999999999E-2</v>
      </c>
      <c r="I5" s="2">
        <v>2.5999999999999999E-2</v>
      </c>
      <c r="J5" s="2">
        <v>0.05</v>
      </c>
      <c r="K5" s="2">
        <v>0.05</v>
      </c>
      <c r="L5" s="2">
        <v>0.122</v>
      </c>
      <c r="M5" s="2">
        <v>0.122</v>
      </c>
      <c r="N5" s="2">
        <v>2.3E-2</v>
      </c>
      <c r="O5" s="2">
        <v>2.3E-2</v>
      </c>
      <c r="P5" s="2">
        <v>0.1</v>
      </c>
      <c r="Q5" s="2">
        <v>0.1</v>
      </c>
    </row>
    <row r="7" spans="1:17" x14ac:dyDescent="0.3">
      <c r="A7" s="2" t="s">
        <v>43</v>
      </c>
      <c r="B7" s="3" t="s">
        <v>48</v>
      </c>
      <c r="C7" s="3" t="s">
        <v>55</v>
      </c>
    </row>
    <row r="8" spans="1:17" x14ac:dyDescent="0.3">
      <c r="A8" s="2" t="s">
        <v>45</v>
      </c>
      <c r="B8" s="3" t="s">
        <v>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32" sqref="E32"/>
    </sheetView>
  </sheetViews>
  <sheetFormatPr defaultRowHeight="14" x14ac:dyDescent="0.3"/>
  <cols>
    <col min="1" max="1" width="8.6640625" style="3"/>
    <col min="2" max="2" width="10.58203125" style="3" customWidth="1"/>
    <col min="3" max="16384" width="8.664062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17</v>
      </c>
      <c r="B2" s="2">
        <v>45</v>
      </c>
      <c r="C2" s="2">
        <v>77.849999999999994</v>
      </c>
      <c r="D2" s="2">
        <v>76.34</v>
      </c>
      <c r="E2" s="2">
        <v>18.190000000000001</v>
      </c>
      <c r="F2" s="2">
        <v>0.32</v>
      </c>
      <c r="G2" s="2">
        <v>0.32</v>
      </c>
      <c r="H2" s="2">
        <v>0.16</v>
      </c>
      <c r="I2" s="2">
        <v>0.16</v>
      </c>
      <c r="J2" s="2">
        <v>9.0999999999999998E-2</v>
      </c>
      <c r="K2" s="2">
        <v>9.0999999999999998E-2</v>
      </c>
      <c r="L2" s="2">
        <v>0.36399999999999999</v>
      </c>
      <c r="M2" s="2">
        <v>0.36399999999999999</v>
      </c>
      <c r="N2" s="2">
        <v>0.01</v>
      </c>
      <c r="O2" s="2">
        <v>0.01</v>
      </c>
      <c r="P2" s="2">
        <v>4.9000000000000002E-2</v>
      </c>
      <c r="Q2" s="2">
        <v>4.9000000000000002E-2</v>
      </c>
    </row>
    <row r="3" spans="1:17" x14ac:dyDescent="0.3">
      <c r="A3" s="2" t="s">
        <v>18</v>
      </c>
      <c r="B3" s="2">
        <v>5</v>
      </c>
      <c r="C3" s="2">
        <v>7.66</v>
      </c>
      <c r="D3" s="2">
        <v>7.66</v>
      </c>
      <c r="E3" s="2">
        <v>12.28</v>
      </c>
      <c r="F3" s="2">
        <v>1.28</v>
      </c>
      <c r="G3" s="2">
        <v>1.28</v>
      </c>
      <c r="H3" s="2">
        <v>0.67</v>
      </c>
      <c r="I3" s="2">
        <v>0.67</v>
      </c>
      <c r="J3" s="2">
        <v>7.8E-2</v>
      </c>
      <c r="K3" s="2">
        <v>7.8E-2</v>
      </c>
      <c r="L3" s="2">
        <v>0.85499999999999998</v>
      </c>
      <c r="M3" s="2">
        <v>0.85499999999999998</v>
      </c>
      <c r="N3" s="2">
        <v>0.01</v>
      </c>
      <c r="O3" s="2">
        <v>0.01</v>
      </c>
      <c r="P3" s="2">
        <v>0.01</v>
      </c>
      <c r="Q3" s="2">
        <v>0.01</v>
      </c>
    </row>
    <row r="4" spans="1:17" x14ac:dyDescent="0.3">
      <c r="A4" s="2" t="s">
        <v>19</v>
      </c>
      <c r="B4" s="2">
        <v>5</v>
      </c>
      <c r="C4" s="2">
        <v>1.34</v>
      </c>
      <c r="D4" s="2">
        <v>2</v>
      </c>
      <c r="E4" s="2">
        <v>2.16</v>
      </c>
      <c r="F4" s="2">
        <v>0.16</v>
      </c>
      <c r="G4" s="2">
        <v>0.16</v>
      </c>
      <c r="H4" s="2">
        <v>8.5000000000000006E-2</v>
      </c>
      <c r="I4" s="2">
        <v>8.5000000000000006E-2</v>
      </c>
      <c r="J4" s="2">
        <v>4.2000000000000003E-2</v>
      </c>
      <c r="K4" s="2">
        <v>4.2000000000000003E-2</v>
      </c>
      <c r="L4" s="2">
        <v>0.15</v>
      </c>
      <c r="M4" s="2">
        <v>0.15</v>
      </c>
      <c r="N4" s="2">
        <v>0.01</v>
      </c>
      <c r="O4" s="2">
        <v>0.01</v>
      </c>
      <c r="P4" s="2">
        <v>1.9E-2</v>
      </c>
      <c r="Q4" s="2">
        <v>1.9E-2</v>
      </c>
    </row>
    <row r="5" spans="1:17" x14ac:dyDescent="0.3">
      <c r="A5" s="2" t="s">
        <v>20</v>
      </c>
      <c r="B5" s="2">
        <v>6.72</v>
      </c>
      <c r="C5" s="2">
        <v>1.8</v>
      </c>
      <c r="D5" s="2">
        <v>2</v>
      </c>
      <c r="E5" s="2">
        <v>2.08</v>
      </c>
      <c r="F5" s="2">
        <v>0.86</v>
      </c>
      <c r="G5" s="2">
        <v>0.86</v>
      </c>
      <c r="H5" s="2">
        <v>0.45</v>
      </c>
      <c r="I5" s="2">
        <v>0.45</v>
      </c>
      <c r="J5" s="2">
        <v>0.91</v>
      </c>
      <c r="K5" s="2">
        <v>0.91</v>
      </c>
      <c r="L5" s="2">
        <v>0.38</v>
      </c>
      <c r="M5" s="2">
        <v>0.38</v>
      </c>
      <c r="N5" s="2">
        <v>0.01</v>
      </c>
      <c r="O5" s="2">
        <v>0.01</v>
      </c>
      <c r="P5" s="2">
        <v>0.45</v>
      </c>
      <c r="Q5" s="2">
        <v>0.45</v>
      </c>
    </row>
    <row r="7" spans="1:17" ht="15.5" x14ac:dyDescent="0.4">
      <c r="A7" s="2" t="s">
        <v>31</v>
      </c>
      <c r="B7" s="3" t="s">
        <v>35</v>
      </c>
    </row>
    <row r="8" spans="1:17" ht="15.5" x14ac:dyDescent="0.3">
      <c r="A8" s="2" t="s">
        <v>33</v>
      </c>
      <c r="B8" s="3" t="s">
        <v>21</v>
      </c>
    </row>
    <row r="19" spans="4:4" ht="15.5" x14ac:dyDescent="0.4">
      <c r="D19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B6" sqref="B6"/>
    </sheetView>
  </sheetViews>
  <sheetFormatPr defaultRowHeight="14" x14ac:dyDescent="0.3"/>
  <cols>
    <col min="1" max="1" width="8.6640625" style="3"/>
    <col min="2" max="2" width="10.75" style="3" customWidth="1"/>
    <col min="3" max="16384" width="8.6640625" style="3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17</v>
      </c>
      <c r="B2" s="2">
        <v>36.9</v>
      </c>
      <c r="C2" s="2">
        <v>36.5</v>
      </c>
      <c r="D2" s="2">
        <v>36.5</v>
      </c>
      <c r="E2" s="2">
        <v>36.299999999999997</v>
      </c>
      <c r="F2" s="2">
        <v>35.799999999999997</v>
      </c>
      <c r="G2" s="2">
        <v>35.799999999999997</v>
      </c>
      <c r="H2" s="2">
        <v>35.5</v>
      </c>
      <c r="I2" s="2">
        <v>35.5</v>
      </c>
      <c r="J2" s="2">
        <v>35.4</v>
      </c>
      <c r="K2" s="2">
        <v>35.4</v>
      </c>
      <c r="L2" s="2">
        <v>35.799999999999997</v>
      </c>
      <c r="M2" s="2">
        <v>35.799999999999997</v>
      </c>
      <c r="N2" s="2">
        <v>35.6</v>
      </c>
      <c r="O2" s="2">
        <v>35.6</v>
      </c>
      <c r="P2" s="2">
        <v>35.1</v>
      </c>
      <c r="Q2" s="2">
        <v>35.1</v>
      </c>
    </row>
    <row r="3" spans="1:17" x14ac:dyDescent="0.3">
      <c r="A3" s="2" t="s">
        <v>18</v>
      </c>
      <c r="B3" s="2">
        <v>36.1</v>
      </c>
      <c r="C3" s="2">
        <v>36.200000000000003</v>
      </c>
      <c r="D3" s="2">
        <v>35.799999999999997</v>
      </c>
      <c r="E3" s="2">
        <v>35.6</v>
      </c>
      <c r="F3" s="2">
        <v>34.6</v>
      </c>
      <c r="G3" s="2">
        <v>34.6</v>
      </c>
      <c r="H3" s="2">
        <v>34.799999999999997</v>
      </c>
      <c r="I3" s="2">
        <v>34.799999999999997</v>
      </c>
      <c r="J3" s="2">
        <v>35.299999999999997</v>
      </c>
      <c r="K3" s="2">
        <v>35.299999999999997</v>
      </c>
      <c r="L3" s="2">
        <v>35.200000000000003</v>
      </c>
      <c r="M3" s="2">
        <v>35.200000000000003</v>
      </c>
      <c r="N3" s="2">
        <v>34.4</v>
      </c>
      <c r="O3" s="2">
        <v>34.4</v>
      </c>
      <c r="P3" s="2">
        <v>34.9</v>
      </c>
      <c r="Q3" s="2">
        <v>34.9</v>
      </c>
    </row>
    <row r="4" spans="1:17" x14ac:dyDescent="0.3">
      <c r="A4" s="2" t="s">
        <v>19</v>
      </c>
      <c r="B4" s="2">
        <v>35.799999999999997</v>
      </c>
      <c r="C4" s="2">
        <v>34.5</v>
      </c>
      <c r="D4" s="2">
        <v>34.4</v>
      </c>
      <c r="E4" s="2">
        <v>34.5</v>
      </c>
      <c r="F4" s="2">
        <v>33.799999999999997</v>
      </c>
      <c r="G4" s="2">
        <v>33.799999999999997</v>
      </c>
      <c r="H4" s="2">
        <v>34.700000000000003</v>
      </c>
      <c r="I4" s="2">
        <v>34.700000000000003</v>
      </c>
      <c r="J4" s="2">
        <v>35.299999999999997</v>
      </c>
      <c r="K4" s="2">
        <v>35.299999999999997</v>
      </c>
      <c r="L4" s="2">
        <v>34.4</v>
      </c>
      <c r="M4" s="2">
        <v>34.4</v>
      </c>
      <c r="N4" s="2">
        <v>33.9</v>
      </c>
      <c r="O4" s="2">
        <v>33.9</v>
      </c>
      <c r="P4" s="2">
        <v>34.4</v>
      </c>
      <c r="Q4" s="2">
        <v>34.4</v>
      </c>
    </row>
    <row r="5" spans="1:17" x14ac:dyDescent="0.3">
      <c r="A5" s="2" t="s">
        <v>20</v>
      </c>
      <c r="B5" s="2">
        <v>35.6</v>
      </c>
      <c r="C5" s="2">
        <v>33.6</v>
      </c>
      <c r="D5" s="2">
        <v>33.200000000000003</v>
      </c>
      <c r="E5" s="2">
        <v>33.4</v>
      </c>
      <c r="F5" s="2">
        <v>33.4</v>
      </c>
      <c r="G5" s="2">
        <v>33.4</v>
      </c>
      <c r="H5" s="2">
        <v>34.6</v>
      </c>
      <c r="I5" s="2">
        <v>34.6</v>
      </c>
      <c r="J5" s="2">
        <v>35.200000000000003</v>
      </c>
      <c r="K5" s="2">
        <v>35.200000000000003</v>
      </c>
      <c r="L5" s="2">
        <v>33.799999999999997</v>
      </c>
      <c r="M5" s="2">
        <v>33.799999999999997</v>
      </c>
      <c r="N5" s="2">
        <v>33.4</v>
      </c>
      <c r="O5" s="2">
        <v>33.4</v>
      </c>
      <c r="P5" s="2">
        <v>33.9</v>
      </c>
      <c r="Q5" s="2">
        <v>33.9</v>
      </c>
    </row>
    <row r="6" spans="1:17" x14ac:dyDescent="0.3">
      <c r="A6" s="2" t="s">
        <v>57</v>
      </c>
      <c r="B6" s="9">
        <v>34.6</v>
      </c>
      <c r="C6" s="9">
        <v>32.734990019999998</v>
      </c>
      <c r="D6" s="9">
        <v>32.52912388</v>
      </c>
      <c r="E6" s="9">
        <v>32.734807330000002</v>
      </c>
      <c r="F6" s="9">
        <v>33.135104269999999</v>
      </c>
      <c r="G6" s="9">
        <v>33.135452119999997</v>
      </c>
      <c r="H6" s="9">
        <v>33.085340729999999</v>
      </c>
      <c r="I6" s="9">
        <v>33.08554444</v>
      </c>
      <c r="J6" s="9">
        <v>34.200000000000003</v>
      </c>
      <c r="K6" s="9">
        <v>34.200000000000003</v>
      </c>
      <c r="L6" s="9">
        <v>33.764233150000003</v>
      </c>
      <c r="M6" s="9">
        <v>33.764411260000003</v>
      </c>
      <c r="N6" s="9">
        <v>33</v>
      </c>
      <c r="O6" s="9">
        <v>33</v>
      </c>
      <c r="P6" s="9">
        <v>33.75950701</v>
      </c>
      <c r="Q6" s="9">
        <v>33.759398939999997</v>
      </c>
    </row>
    <row r="7" spans="1:17" x14ac:dyDescent="0.3">
      <c r="A7" s="3" t="s">
        <v>40</v>
      </c>
      <c r="B7" s="3">
        <v>36.700000000000003</v>
      </c>
    </row>
    <row r="8" spans="1:17" x14ac:dyDescent="0.3">
      <c r="A8" s="2" t="s">
        <v>43</v>
      </c>
      <c r="B8" s="3" t="s">
        <v>46</v>
      </c>
    </row>
    <row r="9" spans="1:17" x14ac:dyDescent="0.3">
      <c r="A9" s="2" t="s">
        <v>45</v>
      </c>
      <c r="B9" s="3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9" sqref="D9"/>
    </sheetView>
  </sheetViews>
  <sheetFormatPr defaultRowHeight="14" x14ac:dyDescent="0.3"/>
  <cols>
    <col min="1" max="1" width="8.6640625" style="4"/>
    <col min="2" max="2" width="12.25" style="4" customWidth="1"/>
    <col min="3" max="16384" width="8.6640625" style="4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25</v>
      </c>
      <c r="B2" s="2">
        <v>0</v>
      </c>
      <c r="C2" s="2">
        <v>9.0999999999999998E-2</v>
      </c>
      <c r="D2" s="2">
        <v>0.08</v>
      </c>
      <c r="E2" s="2">
        <v>0.129</v>
      </c>
      <c r="F2" s="2">
        <v>2.5999999999999999E-2</v>
      </c>
      <c r="G2" s="2">
        <v>2.5999999999999999E-2</v>
      </c>
      <c r="H2" s="2">
        <v>1.4E-2</v>
      </c>
      <c r="I2" s="2">
        <v>1.4E-2</v>
      </c>
      <c r="J2" s="2">
        <v>5.0000000000000001E-3</v>
      </c>
      <c r="K2" s="2">
        <v>5.0000000000000001E-3</v>
      </c>
      <c r="L2" s="2">
        <v>0.20100000000000001</v>
      </c>
      <c r="M2" s="2">
        <v>0.20100000000000001</v>
      </c>
      <c r="N2" s="2">
        <v>9.9000000000000005E-2</v>
      </c>
      <c r="O2" s="2">
        <v>9.9000000000000005E-2</v>
      </c>
      <c r="P2" s="2">
        <v>5.0000000000000001E-3</v>
      </c>
      <c r="Q2" s="2">
        <v>5.0000000000000001E-3</v>
      </c>
    </row>
    <row r="4" spans="1:17" s="3" customFormat="1" x14ac:dyDescent="0.3">
      <c r="A4" s="2" t="s">
        <v>43</v>
      </c>
      <c r="B4" s="3" t="s">
        <v>49</v>
      </c>
    </row>
    <row r="5" spans="1:17" s="3" customFormat="1" x14ac:dyDescent="0.3">
      <c r="A5" s="2" t="s">
        <v>45</v>
      </c>
      <c r="B5" s="3" t="s">
        <v>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70" zoomScaleNormal="70" workbookViewId="0">
      <selection activeCell="F25" sqref="F25:F26"/>
    </sheetView>
  </sheetViews>
  <sheetFormatPr defaultRowHeight="14" x14ac:dyDescent="0.3"/>
  <cols>
    <col min="1" max="1" width="8.6640625" style="4"/>
    <col min="2" max="2" width="13.4140625" style="4" customWidth="1"/>
    <col min="3" max="16384" width="8.6640625" style="4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 t="s">
        <v>26</v>
      </c>
      <c r="B2" s="2">
        <v>7.0000000000000007E-2</v>
      </c>
      <c r="C2" s="2">
        <v>0.14899999999999999</v>
      </c>
      <c r="D2" s="2">
        <v>0.13200000000000001</v>
      </c>
      <c r="E2" s="2">
        <v>0.21199999999999999</v>
      </c>
      <c r="F2" s="2">
        <v>2.3E-2</v>
      </c>
      <c r="G2" s="2">
        <v>2.3E-2</v>
      </c>
      <c r="H2" s="2">
        <v>1.2E-2</v>
      </c>
      <c r="I2" s="2">
        <v>1.2E-2</v>
      </c>
      <c r="J2" s="2">
        <v>9.1999999999999998E-2</v>
      </c>
      <c r="K2" s="2">
        <v>9.1999999999999998E-2</v>
      </c>
      <c r="L2" s="2">
        <v>0.05</v>
      </c>
      <c r="M2" s="2">
        <v>0.05</v>
      </c>
      <c r="N2" s="2">
        <v>2.5000000000000001E-2</v>
      </c>
      <c r="O2" s="2">
        <v>2.5000000000000001E-2</v>
      </c>
      <c r="P2" s="2">
        <v>1.7000000000000001E-2</v>
      </c>
      <c r="Q2" s="2">
        <v>1.7000000000000001E-2</v>
      </c>
    </row>
    <row r="4" spans="1:17" ht="14.5" x14ac:dyDescent="0.35">
      <c r="A4" s="2" t="s">
        <v>43</v>
      </c>
      <c r="B4" s="6" t="s">
        <v>50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2" t="s">
        <v>45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adu</vt:lpstr>
      <vt:lpstr>weight</vt:lpstr>
      <vt:lpstr>c</vt:lpstr>
      <vt:lpstr>cd</vt:lpstr>
      <vt:lpstr>qb</vt:lpstr>
      <vt:lpstr>bfb</vt:lpstr>
      <vt:lpstr>tset</vt:lpstr>
      <vt:lpstr>metf</vt:lpstr>
      <vt:lpstr>skinr</vt:lpstr>
      <vt:lpstr>skins</vt:lpstr>
      <vt:lpstr>skinv</vt:lpstr>
      <vt:lpstr>skinc</vt:lpstr>
      <vt:lpstr>chit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2022-03-15T16:21:48Z</dcterms:modified>
</cp:coreProperties>
</file>