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Default Extension="bin" ContentType="application/vnd.openxmlformats-officedocument.spreadsheetml.printerSettings"/>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wl_ckrauss.U4SAAS\AppData\Local\Temp\ReportEngine\_UWPCB001_20181003_080216_10684\"/>
    </mc:Choice>
  </mc:AlternateContent>
  <bookViews>
    <workbookView xWindow="0" yWindow="0" windowWidth="22800" windowHeight="7185" tabRatio="652" firstSheet="3" activeTab="8"/>
  </bookViews>
  <sheets>
    <sheet name="_options" sheetId="2" state="hidden" r:id="rId2"/>
    <sheet name="_control" sheetId="6" state="hidden" r:id="rId3"/>
    <sheet name="Instruction" sheetId="7" r:id="rId4"/>
    <sheet name="Monthly Periods" sheetId="5" r:id="rId5"/>
    <sheet name="WO Summary" sheetId="9" state="hidden" r:id="rId6"/>
    <sheet name="ME Research by WO" sheetId="3" state="hidden" r:id="rId7"/>
    <sheet name="John Vanderkooy" sheetId="10" r:id="rId8"/>
    <sheet name="50505-10058" sheetId="11" r:id="rId9"/>
    <sheet name="53162-10124" sheetId="12" r:id="rId10"/>
  </sheets>
  <definedNames>
    <definedName name="_xlnm.Print_Area" localSheetId="5">'ME Research by WO'!$E$12:$P$37</definedName>
    <definedName name="_xlnm.Print_Area" localSheetId="4">'WO Summary'!$D$14:$O$21</definedName>
    <definedName name="_xlnm.Print_Area" localSheetId="6">'John Vanderkooy'!$C$2:$N$10</definedName>
    <definedName name="_xlnm.Print_Area" localSheetId="7">'50505-10058'!$C$2:$N$28</definedName>
    <definedName name="_xlnm.Print_Area" localSheetId="8">'53162-10124'!$C$2:$N$21</definedName>
  </definedNames>
  <calcPr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<sst xmlns="http://schemas.openxmlformats.org/spreadsheetml/2006/main" count="427" uniqueCount="163">
  <si>
    <t>* This sheet is manipulated by the 'Options...' dialog and should not be changed by hand</t>
  </si>
  <si>
    <t>VALUE amount</t>
  </si>
  <si>
    <t>&lt;period_to&gt;</t>
  </si>
  <si>
    <t>&lt;period_from&gt;-&lt;period_to&gt;</t>
  </si>
  <si>
    <t>University of Waterloo</t>
  </si>
  <si>
    <t>PARAMETER</t>
  </si>
  <si>
    <t>*</t>
  </si>
  <si>
    <t>Revenue</t>
  </si>
  <si>
    <t>Total Revenue</t>
  </si>
  <si>
    <t>Expenses</t>
  </si>
  <si>
    <t>Total Expenses</t>
  </si>
  <si>
    <t>&lt;run_date&gt;</t>
  </si>
  <si>
    <t>Run Date/Time:</t>
  </si>
  <si>
    <t>Report:</t>
  </si>
  <si>
    <t>Current Month Actuals</t>
  </si>
  <si>
    <t>Funds Available Before Commitments</t>
  </si>
  <si>
    <t>Current Commitments</t>
  </si>
  <si>
    <t>Funds Available After Commitments</t>
  </si>
  <si>
    <t>VALUE plc_amount</t>
  </si>
  <si>
    <t>VALUE f0_total_commit1</t>
  </si>
  <si>
    <t>Future Budget</t>
  </si>
  <si>
    <t>UWPCB001</t>
  </si>
  <si>
    <t>&lt;period_next&gt;-209912</t>
  </si>
  <si>
    <t>Actuals Life To Date</t>
  </si>
  <si>
    <t xml:space="preserve"> Budget Life To Date</t>
  </si>
  <si>
    <t>Net Funds Available</t>
  </si>
  <si>
    <t>Control Worksheet (NB any row with a '*' as the first character in column A is ignored)</t>
  </si>
  <si>
    <t>Worksheet Directory</t>
  </si>
  <si>
    <t>Sheet Name</t>
  </si>
  <si>
    <t>Template Name</t>
  </si>
  <si>
    <t>Local Parameters</t>
  </si>
  <si>
    <t>ME Research by WO</t>
  </si>
  <si>
    <t>QUERY,2 SELECT * FROM main where dim5 = '&lt;workorder&gt;'</t>
  </si>
  <si>
    <t xml:space="preserve"> </t>
  </si>
  <si>
    <t>SUBTOTAL,2, OUTLINE r0dim1</t>
  </si>
  <si>
    <t>GROUP,2 dim1</t>
  </si>
  <si>
    <t>FOOTER,2 r0dim1</t>
  </si>
  <si>
    <t>FOOTER,2</t>
  </si>
  <si>
    <t>CODE r0dim1</t>
  </si>
  <si>
    <t>&lt;xr0dim1&gt;</t>
  </si>
  <si>
    <t>TEXT dim1</t>
  </si>
  <si>
    <t>TEXT xdim1</t>
  </si>
  <si>
    <t>$sum</t>
  </si>
  <si>
    <t>FOOTER, 2 r0dim1</t>
  </si>
  <si>
    <t>CROSSTAB , 1 period</t>
  </si>
  <si>
    <t>CROSSTAB, 2 period</t>
  </si>
  <si>
    <t>COLUMNS,1</t>
  </si>
  <si>
    <t>COLUMNS,2</t>
  </si>
  <si>
    <t>TEXT xr0dim1</t>
  </si>
  <si>
    <t>SORT,1 dim5, r0dim1, dim1</t>
  </si>
  <si>
    <t>SORT,2 dim5, r0dim1, dim1</t>
  </si>
  <si>
    <t>Work Order: &lt;workorder&gt;  &lt;workorder_text&gt;</t>
  </si>
  <si>
    <t>&lt;workorder&gt;</t>
  </si>
  <si>
    <t>HEADER,2,merge r0dim1</t>
  </si>
  <si>
    <t>HEADER,2, merge r0dim1</t>
  </si>
  <si>
    <t>Instructions on reading this report:</t>
  </si>
  <si>
    <t>Header:</t>
  </si>
  <si>
    <t>Column Headings:</t>
  </si>
  <si>
    <t>Actuals Life to Date</t>
  </si>
  <si>
    <t>Budget Life to Date</t>
  </si>
  <si>
    <t>This column represents the Budget Life to Date minus the Actuals Life to Date.</t>
  </si>
  <si>
    <t>Delivered reports for the Research Fund may include one workbook with multiple tabs.  Each tab represents a different research work order.</t>
  </si>
  <si>
    <t>Periods:</t>
  </si>
  <si>
    <t>Periods are designated in Unit4 by a 6 character code.  The first 4 digits represent the fiscal year (i.e. fiscal year ended 2018 covers May 2017 through to April 2018).  The last 2 digits represent the month of the fiscal year where:</t>
  </si>
  <si>
    <t>01=</t>
  </si>
  <si>
    <t>April</t>
  </si>
  <si>
    <t>August</t>
  </si>
  <si>
    <t>September</t>
  </si>
  <si>
    <t>October</t>
  </si>
  <si>
    <t>November</t>
  </si>
  <si>
    <t>December</t>
  </si>
  <si>
    <t>January</t>
  </si>
  <si>
    <t>February</t>
  </si>
  <si>
    <t>March</t>
  </si>
  <si>
    <t>02=</t>
  </si>
  <si>
    <t>03=</t>
  </si>
  <si>
    <t>04=</t>
  </si>
  <si>
    <t>05=</t>
  </si>
  <si>
    <t>06=</t>
  </si>
  <si>
    <t>07=</t>
  </si>
  <si>
    <t>08=</t>
  </si>
  <si>
    <t>09=</t>
  </si>
  <si>
    <t>10=</t>
  </si>
  <si>
    <t>11=</t>
  </si>
  <si>
    <t>12=</t>
  </si>
  <si>
    <t>May (the first period of the fiscal year)</t>
  </si>
  <si>
    <t>June (the second period of the fiscal year)</t>
  </si>
  <si>
    <t>July (etc…)</t>
  </si>
  <si>
    <r>
      <t xml:space="preserve">Therefore, period </t>
    </r>
    <r>
      <rPr>
        <i/>
        <sz val="11"/>
        <color indexed="8"/>
        <rFont val="Calibri"/>
        <family val="2"/>
      </rPr>
      <t>201801</t>
    </r>
    <r>
      <rPr>
        <sz val="11"/>
        <color theme="1"/>
        <rFont val="Calibri"/>
        <family val="2"/>
        <scheme val="minor"/>
      </rPr>
      <t xml:space="preserve"> represents the </t>
    </r>
    <r>
      <rPr>
        <i/>
        <sz val="11"/>
        <color indexed="8"/>
        <rFont val="Calibri"/>
        <family val="2"/>
      </rPr>
      <t>first</t>
    </r>
    <r>
      <rPr>
        <sz val="11"/>
        <color theme="1"/>
        <rFont val="Calibri"/>
        <family val="2"/>
        <scheme val="minor"/>
      </rPr>
      <t xml:space="preserve"> period of the </t>
    </r>
    <r>
      <rPr>
        <i/>
        <sz val="11"/>
        <color indexed="8"/>
        <rFont val="Calibri"/>
        <family val="2"/>
      </rPr>
      <t>fiscal year ended 2018</t>
    </r>
    <r>
      <rPr>
        <sz val="11"/>
        <color theme="1"/>
        <rFont val="Calibri"/>
        <family val="2"/>
        <scheme val="minor"/>
      </rPr>
      <t xml:space="preserve"> which is May 2017.</t>
    </r>
  </si>
  <si>
    <t>Salaries-Faculty</t>
  </si>
  <si>
    <t>1400-1440;9991</t>
  </si>
  <si>
    <t>1500-1680;9992</t>
  </si>
  <si>
    <t>&lt;anticipated_date&gt;</t>
  </si>
  <si>
    <t>1500-1680;1800;9992</t>
  </si>
  <si>
    <t>Anticipated End Date:</t>
  </si>
  <si>
    <t>Fiscal Period:</t>
  </si>
  <si>
    <t>Identifies: name of report, accounting period, work order number and description and anticipated end date.</t>
  </si>
  <si>
    <t xml:space="preserve">This column shows the current month's revenue and expenses. </t>
  </si>
  <si>
    <r>
      <t xml:space="preserve">This column shows the life-to-date revenue and expenses. To see transaction details, run the "Actual Transaction Enquiry - Fund 105" in Unit4 under Reports&gt;Research. 
To see salary and benefit transaction details, use the separate HR/Scholarship detail reporting tool accessed via the Self-Service page on the HR website.
To see details, you can run an Actual Transaction Enquiry in Unit4 under Reports&gt;Research.  To see details of salary and benefit transactions, see the separate HR/Scholarship detail reporting tool accessed via the Self-Service page on the HR website.
</t>
    </r>
    <r>
      <rPr>
        <u val="single"/>
        <sz val="11"/>
        <color theme="1"/>
        <rFont val="Calibri"/>
        <family val="2"/>
        <scheme val="minor"/>
      </rPr>
      <t>Migrated Balances</t>
    </r>
    <r>
      <rPr>
        <sz val="11"/>
        <color theme="1"/>
        <rFont val="Calibri"/>
        <family val="2"/>
        <scheme val="minor"/>
      </rPr>
      <t>: Lump sum revenue and expense balances up to and including April 2016 (if applicable) are shown on separate lines labelled "Revenue Carry Forward Apr 2016" (account 80030) and "Expenses Carry Forward Apr 2016" (account 80025). Revenue and expenses from May 1, 2016 to April 30, 2017 have been migrated at the account level. Transaction level detail for anything incurred prior to May 1, 2017 is available in FORE.</t>
    </r>
  </si>
  <si>
    <t>This column shows the life-to-date budget.</t>
  </si>
  <si>
    <t>This column shows the balance for the commitments that are open and outstanding when the report was run.  This amount includes soft commitments (purchase requisitions in process), hard commitments (issued purchase orders, salary commitments, research overhead commitments) and accrual commitments (goods received, invoices).  To see details of this balance, you can run a Commitments Enquiry under Reports&gt;Research.</t>
  </si>
  <si>
    <t>This column shows the Funds Available Before Commitments minus the Current Commitments.</t>
  </si>
  <si>
    <t>This column shows the anticipated amount of budget for future years.</t>
  </si>
  <si>
    <t>Grouping Levels:</t>
  </si>
  <si>
    <t>Using the plus or minus signs on the left side of the statement will expand/collapse the grouping levels to show more or less detail. You can also use the [1] [2] and [3] buttons in the upper left of the Excel screen to move to a specific grouping level.</t>
  </si>
  <si>
    <t>Grouping level 2 shows more detail: major revenue and expense account groupings (e.g. Salaries - Staff, Salaries - Faculty, Salaries - TA/RA).</t>
  </si>
  <si>
    <t>Grouping level 3 breaks down each major account grouping by individual account.</t>
  </si>
  <si>
    <t>Row Headings:</t>
  </si>
  <si>
    <t>The Total Revenue shows amounts invoiced and/or received.  Revenue is a credit balance so amounts will be negative.</t>
  </si>
  <si>
    <t>Interfund Transfers</t>
  </si>
  <si>
    <t>Grouping level 1 shows Total Revenue, Total Expenses, Interfund Transfers, and Net Funds Available.</t>
  </si>
  <si>
    <t>The Total Expenses section shows amounts recorded against expense accounts.  Expenses are debit balances so amounts will be positive.</t>
  </si>
  <si>
    <t>The Interfund Transfers shows amounts transferred to or from another work order (including deficit and surplus resolutions). A positive Interfund Transfer shows that expenses have been transferred to the work order. A negative Interfund Transfer shows that expenses have been transferred from the work order.</t>
  </si>
  <si>
    <t>The Net Funds Available is Expenses Budget Life To Date less Expenses Actuals Life To Date less Interfund Transfers Actuals Life To Date.  A negative Net Funds Available indicates a deficit.  A positive Net Funds Available indicates a surplus.</t>
  </si>
  <si>
    <t>TEXT dim5</t>
  </si>
  <si>
    <t>TEXT xdim5</t>
  </si>
  <si>
    <t>TEXT anticipated_date</t>
  </si>
  <si>
    <t>GROUP,1  dim5</t>
  </si>
  <si>
    <t>Work Order</t>
  </si>
  <si>
    <t>Work Order Description</t>
  </si>
  <si>
    <t>Anticipated End Date</t>
  </si>
  <si>
    <t>WO Summary</t>
  </si>
  <si>
    <t>&lt;piname&gt;</t>
  </si>
  <si>
    <t>Current Month Actual Expenses</t>
  </si>
  <si>
    <t>Actual Expenses Life To Date</t>
  </si>
  <si>
    <t>Budget Life To Date</t>
  </si>
  <si>
    <t>SHEET, NOBLANKS SELECT * FROM pi</t>
  </si>
  <si>
    <t xml:space="preserve">SHEET, NOBLANKS SELECT * FROM workorder </t>
  </si>
  <si>
    <t>SUM,2</t>
  </si>
  <si>
    <t>CROSSTAB , 2 period</t>
  </si>
  <si>
    <t>SUM, 1</t>
  </si>
  <si>
    <t xml:space="preserve">QUERY,1 SELECT * FROM main where dim5 = '&lt;workorder&gt;' </t>
  </si>
  <si>
    <t>CROSSTAB , 1 r0dim1</t>
  </si>
  <si>
    <t>QUERY,1 SELECT * FROM main where r0dim5 = &lt;pi&gt;</t>
  </si>
  <si>
    <t>Work Order Status</t>
  </si>
  <si>
    <t>TEXT workorder_status</t>
  </si>
  <si>
    <t>CROSSTAB, 2 r0dim1</t>
  </si>
  <si>
    <t>QUERY,2 SELECT * FROM main where r0dim5 = &lt;pi&gt;</t>
  </si>
  <si>
    <t>&lt;obperiod&gt;-&lt;period_to&gt;</t>
  </si>
  <si>
    <t>Prepaids</t>
  </si>
  <si>
    <t>For Information Only</t>
  </si>
  <si>
    <t>Work Order: 50505-10058  3400 105 Vanderkooy J NSERC-GRF</t>
  </si>
  <si>
    <t>50505-10058</t>
  </si>
  <si>
    <t>3400 105 Vanderkooy J NSERC-GRF</t>
  </si>
  <si>
    <t>P</t>
  </si>
  <si>
    <t>53162-10124</t>
  </si>
  <si>
    <t>3400 105 Vanderkooy J Mitacs, Inc (Christopher Zaworski)</t>
  </si>
  <si>
    <t>N</t>
  </si>
  <si>
    <t>Work Order: 53162-10124  3400 105 Vanderkooy J Mitacs, Inc (Christopher Zaworski)</t>
  </si>
  <si>
    <t>Grants &amp; Contracts</t>
  </si>
  <si>
    <t>Revenue Carry Forward Apr 2016</t>
  </si>
  <si>
    <t>Research Revenue on Conversion</t>
  </si>
  <si>
    <t>Supplies &amp; Other</t>
  </si>
  <si>
    <t>Unallocated Non-Salary Budget</t>
  </si>
  <si>
    <t>Travel</t>
  </si>
  <si>
    <t>Travel Accomodation</t>
  </si>
  <si>
    <t>Travel Airfare</t>
  </si>
  <si>
    <t>Travel Meals</t>
  </si>
  <si>
    <t>Travel Other Expenses</t>
  </si>
  <si>
    <t>Expenses Carry Forward Apr 2016</t>
  </si>
  <si>
    <t>Research Expenses on Conversion</t>
  </si>
  <si>
    <t>Scholarships &amp; Bursaries</t>
  </si>
  <si>
    <t>Graduate Research Studentship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</si>
</sst>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m/yyyy\ h:mm"/>
    <numFmt numFmtId="165" formatCode="[$-409]d\-mmm\-yyyy;@"/>
  </numFmts>
  <fonts count="9">
    <font>
      <sz val="11"/>
      <color theme="1"/>
      <name val="Calibri"/>
      <family val="2"/>
      <scheme val="minor"/>
    </font>
    <font>
      <sz val="10"/>
      <color theme="1"/>
      <name val="Arial"/>
      <family val="2"/>
    </font>
    <font>
      <b/>
      <sz val="11"/>
      <color theme="1"/>
      <name val="Calibri"/>
      <family val="2"/>
      <scheme val="minor"/>
    </font>
    <font>
      <sz val="10"/>
      <name val="Arial"/>
      <family val="2"/>
    </font>
    <font>
      <b/>
      <sz val="16"/>
      <color theme="1"/>
      <name val="Calibri"/>
      <family val="2"/>
      <scheme val="minor"/>
    </font>
    <font>
      <b/>
      <sz val="14"/>
      <color theme="1"/>
      <name val="Calibri"/>
      <family val="2"/>
      <scheme val="minor"/>
    </font>
    <font>
      <i/>
      <sz val="11"/>
      <color indexed="8"/>
      <name val="Calibri"/>
      <family val="2"/>
    </font>
    <font>
      <b/>
      <sz val="11"/>
      <color theme="2" tint="-0.0999699980020523"/>
      <name val="Calibri"/>
      <family val="2"/>
      <scheme val="minor"/>
    </font>
    <font>
      <u val="single"/>
      <sz val="11"/>
      <color theme="1"/>
      <name val="Calibri"/>
      <family val="2"/>
      <scheme val="minor"/>
    </font>
  </fonts>
  <fills count="6">
    <fill>
      <patternFill/>
    </fill>
    <fill>
      <patternFill patternType="gray125"/>
    </fill>
    <fill>
      <patternFill patternType="solid">
        <fgColor theme="2" tint="-0.0999400019645691"/>
        <bgColor indexed="64"/>
      </patternFill>
    </fill>
    <fill>
      <patternFill patternType="solid">
        <fgColor theme="2"/>
        <bgColor indexed="64"/>
      </patternFill>
    </fill>
    <fill>
      <patternFill patternType="solid">
        <fgColor theme="2" tint="-0.0999699980020523"/>
        <bgColor indexed="64"/>
      </patternFill>
    </fill>
    <fill>
      <patternFill patternType="solid">
        <fgColor theme="0" tint="-0.149990007281303"/>
        <bgColor indexed="64"/>
      </patternFill>
    </fill>
  </fills>
  <borders count="3">
    <border>
      <left/>
      <right/>
      <top/>
      <bottom/>
      <diagonal/>
    </border>
    <border>
      <left/>
      <right/>
      <top/>
      <bottom style="thin">
        <color auto="1"/>
      </bottom>
    </border>
    <border>
      <left/>
      <right/>
      <top style="thin">
        <color auto="1"/>
      </top>
      <bottom style="double">
        <color auto="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0" fillId="0" borderId="0" applyFont="0" applyFill="0" applyBorder="0" applyAlignment="0" applyProtection="0"/>
    <xf numFmtId="41" fontId="1" fillId="0" borderId="0" applyFont="0" applyFill="0" applyBorder="0" applyAlignment="0" applyProtection="0"/>
    <xf numFmtId="0" fontId="3" fillId="0" borderId="0">
      <alignment/>
      <protection/>
    </xf>
  </cellStyleXfs>
  <cellXfs count="65">
    <xf numFmtId="0" fontId="0" fillId="0" borderId="0" xfId="0"/>
    <xf numFmtId="0" fontId="2" fillId="0" borderId="0" xfId="0" applyFont="1"/>
    <xf numFmtId="164" fontId="0" fillId="0" borderId="0" xfId="0" applyNumberFormat="1"/>
    <xf numFmtId="0" fontId="0" fillId="0" borderId="0" xfId="0" applyFill="1"/>
    <xf numFmtId="0" fontId="2" fillId="0" borderId="0" xfId="0" applyFont="1" applyAlignment="1">
      <alignment horizontal="right"/>
    </xf>
    <xf numFmtId="0" fontId="2" fillId="0" borderId="0" xfId="0" applyFont="1" applyFill="1" applyAlignment="1">
      <alignment horizontal="right"/>
    </xf>
    <xf numFmtId="0" fontId="0" fillId="0" borderId="0" xfId="0" applyFill="1" applyAlignment="1">
      <alignment horizontal="right"/>
    </xf>
    <xf numFmtId="0" fontId="0" fillId="0" borderId="1" xfId="0" applyFill="1" applyBorder="1"/>
    <xf numFmtId="0" fontId="0" fillId="2" borderId="0" xfId="0" applyFill="1"/>
    <xf numFmtId="0" fontId="2" fillId="0" borderId="0" xfId="0" applyFont="1" applyFill="1" applyBorder="1" applyAlignment="1">
      <alignment horizontal="left" wrapText="1"/>
    </xf>
    <xf numFmtId="0" fontId="0" fillId="0" borderId="0" xfId="0" applyFill="1" applyBorder="1"/>
    <xf numFmtId="0" fontId="2" fillId="3" borderId="1" xfId="0" applyFont="1" applyFill="1" applyBorder="1" applyAlignment="1">
      <alignment horizontal="left" wrapText="1"/>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0" fillId="0" borderId="0" xfId="0"/>
    <xf numFmtId="0" fontId="3" fillId="0" borderId="0" xfId="20">
      <alignment/>
      <protection/>
    </xf>
    <xf numFmtId="165" fontId="2" fillId="0" borderId="0" xfId="0" applyNumberFormat="1" applyFont="1"/>
    <xf numFmtId="0" fontId="2" fillId="0" borderId="0" xfId="0" applyFont="1" applyFill="1" applyAlignment="1">
      <alignment wrapText="1"/>
    </xf>
    <xf numFmtId="0" fontId="0" fillId="0" borderId="0" xfId="0"/>
    <xf numFmtId="0" fontId="0" fillId="0" borderId="0" xfId="0" applyFill="1"/>
    <xf numFmtId="0" fontId="0" fillId="0" borderId="0" xfId="0" applyFill="1" applyAlignment="1">
      <alignment horizontal="right"/>
    </xf>
    <xf numFmtId="0" fontId="2" fillId="0" borderId="1" xfId="0" applyFont="1" applyFill="1" applyBorder="1"/>
    <xf numFmtId="0" fontId="2" fillId="2" borderId="0" xfId="0" applyFont="1" applyFill="1"/>
    <xf numFmtId="0" fontId="0" fillId="0" borderId="0" xfId="0" applyFill="1"/>
    <xf numFmtId="0" fontId="0" fillId="0" borderId="0" xfId="0" applyFill="1" applyAlignment="1">
      <alignment horizontal="right"/>
    </xf>
    <xf numFmtId="0" fontId="0" fillId="0" borderId="0" xfId="0"/>
    <xf numFmtId="0" fontId="0" fillId="0" borderId="0" xfId="0" applyAlignment="1">
      <alignment/>
    </xf>
    <xf numFmtId="39" fontId="2" fillId="0" borderId="0" xfId="0" applyNumberFormat="1" applyFont="1" applyAlignment="1">
      <alignment horizontal="right"/>
    </xf>
    <xf numFmtId="0" fontId="0" fillId="0" borderId="0" xfId="0" applyFill="1"/>
    <xf numFmtId="0" fontId="0" fillId="0" borderId="0" xfId="0" applyFill="1" applyAlignment="1">
      <alignment horizontal="right"/>
    </xf>
    <xf numFmtId="0" fontId="2" fillId="2" borderId="0" xfId="0" applyFont="1" applyFill="1" applyAlignment="1">
      <alignment/>
    </xf>
    <xf numFmtId="0" fontId="2" fillId="0" borderId="1" xfId="0" applyFont="1" applyFill="1" applyBorder="1" applyAlignment="1">
      <alignment/>
    </xf>
    <xf numFmtId="0" fontId="2" fillId="0" borderId="0" xfId="0" applyFont="1" applyFill="1" applyAlignment="1">
      <alignment/>
    </xf>
    <xf numFmtId="0" fontId="0" fillId="0" borderId="0" xfId="0" applyFill="1" applyAlignment="1">
      <alignment/>
    </xf>
    <xf numFmtId="43" fontId="0" fillId="0" borderId="0" xfId="18" applyFont="1" applyFill="1" applyAlignment="1">
      <alignment horizontal="right"/>
    </xf>
    <xf numFmtId="43" fontId="0" fillId="0" borderId="0" xfId="18" applyFont="1"/>
    <xf numFmtId="43" fontId="0" fillId="0" borderId="0" xfId="18" applyFont="1" applyFill="1"/>
    <xf numFmtId="43" fontId="2" fillId="0" borderId="0" xfId="18" applyFont="1" applyFill="1" applyAlignment="1">
      <alignment horizontal="right"/>
    </xf>
    <xf numFmtId="43" fontId="2" fillId="2" borderId="0" xfId="18" applyFont="1" applyFill="1" applyAlignment="1">
      <alignment horizontal="right"/>
    </xf>
    <xf numFmtId="43" fontId="2" fillId="0" borderId="0" xfId="18" applyFont="1" applyFill="1" applyBorder="1"/>
    <xf numFmtId="43" fontId="0" fillId="0" borderId="1" xfId="18" applyFont="1" applyFill="1" applyBorder="1"/>
    <xf numFmtId="43" fontId="0" fillId="0" borderId="0" xfId="18" applyFont="1" applyFill="1" applyBorder="1"/>
    <xf numFmtId="43" fontId="2" fillId="2" borderId="0" xfId="18" applyFont="1" applyFill="1" applyBorder="1"/>
    <xf numFmtId="43" fontId="2" fillId="2" borderId="2" xfId="18" applyFont="1" applyFill="1" applyBorder="1"/>
    <xf numFmtId="0" fontId="2" fillId="0" borderId="0" xfId="0" applyFont="1" applyFill="1"/>
    <xf numFmtId="0" fontId="4" fillId="0" borderId="0" xfId="0" applyFont="1"/>
    <xf numFmtId="0" fontId="5" fillId="0" borderId="0" xfId="0" applyFont="1"/>
    <xf numFmtId="0" fontId="0" fillId="0" borderId="0" xfId="0" applyFont="1"/>
    <xf numFmtId="0" fontId="0" fillId="0" borderId="0" xfId="0" quotePrefix="1"/>
    <xf numFmtId="49" fontId="0" fillId="0" borderId="0" xfId="0" applyNumberFormat="1" applyFill="1"/>
    <xf numFmtId="43" fontId="7" fillId="2" borderId="0" xfId="18" applyFont="1" applyFill="1" applyBorder="1"/>
    <xf numFmtId="0" fontId="0" fillId="2" borderId="0" xfId="0" applyFont="1" applyFill="1"/>
    <xf numFmtId="0" fontId="2" fillId="2" borderId="0" xfId="0" applyFont="1" applyFill="1" applyAlignment="1">
      <alignment horizontal="right"/>
    </xf>
    <xf numFmtId="165" fontId="2" fillId="4" borderId="0" xfId="0" applyNumberFormat="1" applyFont="1" applyFill="1"/>
    <xf numFmtId="0" fontId="0" fillId="0" borderId="0" xfId="0" applyAlignment="1">
      <alignment horizontal="left" vertical="top" wrapText="1"/>
    </xf>
    <xf numFmtId="0" fontId="0" fillId="0" borderId="0" xfId="0" applyAlignment="1">
      <alignment horizontal="left" wrapText="1"/>
    </xf>
    <xf numFmtId="0" fontId="0" fillId="0" borderId="0" xfId="0" applyFill="1" applyAlignment="1">
      <alignment horizontal="left" wrapText="1"/>
    </xf>
    <xf numFmtId="0" fontId="0" fillId="0" borderId="0" xfId="0" applyFont="1" applyFill="1" applyAlignment="1">
      <alignment/>
    </xf>
    <xf numFmtId="165" fontId="0" fillId="0" borderId="0" xfId="0" applyNumberFormat="1" applyFont="1"/>
    <xf numFmtId="0" fontId="2" fillId="0" borderId="0" xfId="0" applyFont="1" applyAlignment="1">
      <alignment/>
    </xf>
    <xf numFmtId="0" fontId="0" fillId="0" borderId="0" xfId="0" applyFill="1" applyAlignment="1">
      <alignment horizontal="left" wrapText="1"/>
    </xf>
    <xf numFmtId="0" fontId="0" fillId="0" borderId="0" xfId="0" applyFont="1" applyAlignment="1">
      <alignment horizontal="left" vertical="top" wrapText="1"/>
    </xf>
    <xf numFmtId="0" fontId="0" fillId="0" borderId="0" xfId="0" applyAlignment="1">
      <alignment horizontal="left" wrapText="1"/>
    </xf>
    <xf numFmtId="0" fontId="0" fillId="0" borderId="0" xfId="0" applyFill="1" applyAlignment="1">
      <alignment horizontal="left" vertical="top" wrapText="1"/>
    </xf>
    <xf numFmtId="0" fontId="0" fillId="5" borderId="0" xfId="0" applyFill="1" applyAlignment="1">
      <alignment horizontal="center"/>
    </xf>
  </cellXfs>
  <cellStyles count="7">
    <cellStyle name="Normal" xfId="0"/>
    <cellStyle name="Percent" xfId="15"/>
    <cellStyle name="Currency" xfId="16"/>
    <cellStyle name="Currency [0]" xfId="17"/>
    <cellStyle name="Comma" xfId="18"/>
    <cellStyle name="Comma [0]" xfId="19"/>
    <cellStyle name="Normal 2"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4" Type="http://schemas.openxmlformats.org/officeDocument/2006/relationships/worksheet" Target="worksheets/sheet3.xml" /><Relationship Id="rId2" Type="http://schemas.openxmlformats.org/officeDocument/2006/relationships/worksheet" Target="worksheets/sheet1.xml" /><Relationship Id="rId9" Type="http://schemas.openxmlformats.org/officeDocument/2006/relationships/worksheet" Target="worksheets/sheet8.xml" /><Relationship Id="rId1" Type="http://schemas.openxmlformats.org/officeDocument/2006/relationships/theme" Target="theme/theme1.xml" /><Relationship Id="rId12" Type="http://schemas.openxmlformats.org/officeDocument/2006/relationships/sharedStrings" Target="sharedStrings.xml" /><Relationship Id="rId8" Type="http://schemas.openxmlformats.org/officeDocument/2006/relationships/worksheet" Target="worksheets/sheet7.xml" /><Relationship Id="rId6" Type="http://schemas.openxmlformats.org/officeDocument/2006/relationships/worksheet" Target="worksheets/sheet5.xml" /><Relationship Id="rId7" Type="http://schemas.openxmlformats.org/officeDocument/2006/relationships/worksheet" Target="worksheets/sheet6.xml" /><Relationship Id="rId11" Type="http://schemas.openxmlformats.org/officeDocument/2006/relationships/styles" Target="styles.xml" /><Relationship Id="rId10" Type="http://schemas.openxmlformats.org/officeDocument/2006/relationships/worksheet" Target="worksheets/sheet9.xml" /><Relationship Id="rId5" Type="http://schemas.openxmlformats.org/officeDocument/2006/relationships/worksheet" Target="worksheets/sheet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20"/>
  <sheetViews>
    <sheetView workbookViewId="0" topLeftCell="A1"/>
  </sheetViews>
  <sheetFormatPr defaultRowHeight="15"/>
  <sheetData>
    <row r="1" ht="15">
      <c r="A1" t="s">
        <v>0</v>
      </c>
    </row>
    <row r="2" ht="15"/>
    <row r="3" ht="15">
      <c r="A3" t="b">
        <v>1</v>
      </c>
    </row>
    <row r="4" ht="15"/>
    <row r="5" ht="15"/>
    <row r="6" ht="15"/>
    <row r="7" ht="15">
      <c r="A7">
        <v>60</v>
      </c>
    </row>
    <row r="8" ht="15"/>
    <row r="9" ht="15">
      <c r="A9" t="b">
        <v>0</v>
      </c>
    </row>
    <row r="10" ht="15"/>
    <row r="11" ht="15">
      <c r="A11" t="b">
        <v>0</v>
      </c>
    </row>
    <row r="12" ht="15"/>
    <row r="13" ht="15">
      <c r="A13" t="b">
        <v>0</v>
      </c>
    </row>
    <row r="14" ht="15"/>
    <row r="15" ht="15"/>
    <row r="16" ht="15"/>
    <row r="17" ht="15">
      <c r="A17">
        <v>3</v>
      </c>
    </row>
    <row r="18" ht="15">
      <c r="A18" t="b">
        <v>1</v>
      </c>
    </row>
    <row r="19" ht="15">
      <c r="A19" t="b">
        <v>0</v>
      </c>
    </row>
    <row r="20" ht="15">
      <c r="A20" t="b">
        <v>0</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workbookViewId="0" topLeftCell="A1">
      <selection pane="topLeft" activeCell="A7" sqref="A7"/>
    </sheetView>
  </sheetViews>
  <sheetFormatPr defaultRowHeight="15"/>
  <cols>
    <col min="1" max="1" width="43.1428571428571" bestFit="1" customWidth="1"/>
    <col min="2" max="2" width="78.2857142857143" bestFit="1" customWidth="1"/>
    <col min="3" max="3" width="22.4285714285714" bestFit="1" customWidth="1"/>
  </cols>
  <sheetData>
    <row r="1" spans="1:6" ht="15">
      <c r="A1" s="14" t="s">
        <v>6</v>
      </c>
      <c r="B1" s="14" t="s">
        <v>26</v>
      </c>
      <c r="C1" s="14"/>
      <c r="D1" s="14"/>
    </row>
    <row r="2" spans="1:6" ht="15"/>
    <row r="3" spans="1:6" ht="15">
      <c r="A3" s="14" t="s">
        <v>6</v>
      </c>
      <c r="B3" s="14" t="s">
        <v>27</v>
      </c>
      <c r="C3" s="14"/>
      <c r="D3" s="14"/>
    </row>
    <row r="4" spans="1:6" ht="15">
      <c r="A4" s="14" t="s">
        <v>6</v>
      </c>
      <c r="B4" s="14" t="s">
        <v>28</v>
      </c>
      <c r="C4" s="14" t="s">
        <v>29</v>
      </c>
      <c r="D4" s="14" t="s">
        <v>30</v>
      </c>
    </row>
    <row r="5" spans="1:6" s="25" customFormat="1" ht="15">
      <c r="A5" s="15" t="s">
        <v>126</v>
      </c>
      <c r="B5" s="15" t="s">
        <v>122</v>
      </c>
      <c r="C5" s="15" t="s">
        <v>121</v>
      </c>
      <c r="D5" s="25"/>
      <c r="E5" s="25"/>
      <c r="F5" s="25"/>
    </row>
    <row r="6" spans="1:6" ht="15">
      <c r="A6" s="15" t="s">
        <v>127</v>
      </c>
      <c r="B6" s="15" t="s">
        <v>52</v>
      </c>
      <c r="C6" s="15" t="s">
        <v>31</v>
      </c>
      <c r="D6" s="14"/>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workbookViewId="0" topLeftCell="A1"/>
  </sheetViews>
  <sheetFormatPr defaultColWidth="9.14428571428571" defaultRowHeight="15"/>
  <cols>
    <col min="1" max="1" width="3.57142857142857" style="25" customWidth="1"/>
    <col min="2" max="2" width="4.57142857142857" style="25" customWidth="1"/>
    <col min="3" max="3" width="151.714285714286" style="25" customWidth="1"/>
    <col min="4" max="16384" width="9.14285714285714" style="25"/>
  </cols>
  <sheetData>
    <row r="1" ht="21">
      <c r="A1" s="45" t="s">
        <v>55</v>
      </c>
    </row>
    <row r="2" ht="15">
      <c r="A2" s="25" t="s">
        <v>61</v>
      </c>
    </row>
    <row r="4" ht="18.75">
      <c r="A4" s="46" t="s">
        <v>56</v>
      </c>
    </row>
    <row r="5" ht="15">
      <c r="A5" s="25" t="s">
        <v>96</v>
      </c>
    </row>
    <row r="7" ht="18.75">
      <c r="A7" s="46" t="s">
        <v>57</v>
      </c>
    </row>
    <row r="8" spans="1:2" ht="15">
      <c r="A8" s="1"/>
      <c r="B8" s="1" t="s">
        <v>14</v>
      </c>
    </row>
    <row r="9" ht="15">
      <c r="C9" s="25" t="s">
        <v>97</v>
      </c>
    </row>
    <row r="10" ht="15">
      <c r="B10" s="1" t="s">
        <v>58</v>
      </c>
    </row>
    <row r="11" ht="15">
      <c r="C11" s="60" t="s">
        <v>98</v>
      </c>
    </row>
    <row r="12" ht="15">
      <c r="C12" s="60"/>
    </row>
    <row r="13" ht="15">
      <c r="C13" s="60"/>
    </row>
    <row r="14" ht="15">
      <c r="C14" s="60"/>
    </row>
    <row r="15" ht="15">
      <c r="C15" s="60"/>
    </row>
    <row r="16" ht="15">
      <c r="C16" s="60"/>
    </row>
    <row r="17" ht="15">
      <c r="C17" s="60"/>
    </row>
    <row r="18" spans="2:3" ht="15">
      <c r="B18" s="1" t="s">
        <v>59</v>
      </c>
      <c r="C18" s="54"/>
    </row>
    <row r="19" ht="15">
      <c r="C19" s="55" t="s">
        <v>99</v>
      </c>
    </row>
    <row r="20" ht="15">
      <c r="B20" s="1" t="s">
        <v>15</v>
      </c>
    </row>
    <row r="21" ht="15">
      <c r="C21" s="25" t="s">
        <v>60</v>
      </c>
    </row>
    <row r="22" ht="15">
      <c r="B22" s="1" t="s">
        <v>16</v>
      </c>
    </row>
    <row r="23" ht="15" customHeight="1">
      <c r="C23" s="63" t="s">
        <v>100</v>
      </c>
    </row>
    <row r="24" ht="15">
      <c r="C24" s="63"/>
    </row>
    <row r="25" ht="15">
      <c r="C25" s="63"/>
    </row>
    <row r="26" spans="2:3" ht="15">
      <c r="B26" s="1" t="s">
        <v>17</v>
      </c>
      <c r="C26" s="54"/>
    </row>
    <row r="27" ht="15">
      <c r="C27" s="55" t="s">
        <v>101</v>
      </c>
    </row>
    <row r="28" spans="2:3" ht="15">
      <c r="B28" s="1" t="s">
        <v>20</v>
      </c>
      <c r="C28" s="54"/>
    </row>
    <row r="29" ht="15">
      <c r="C29" s="55" t="s">
        <v>102</v>
      </c>
    </row>
    <row r="31" ht="18.75">
      <c r="A31" s="46" t="s">
        <v>103</v>
      </c>
    </row>
    <row r="32" spans="1:3" ht="15">
      <c r="A32" s="61" t="s">
        <v>104</v>
      </c>
      <c r="B32" s="61"/>
      <c r="C32" s="61"/>
    </row>
    <row r="33" spans="1:3" ht="15">
      <c r="A33" s="61"/>
      <c r="B33" s="61"/>
      <c r="C33" s="61"/>
    </row>
    <row r="34" ht="15">
      <c r="A34" s="47" t="s">
        <v>110</v>
      </c>
    </row>
    <row r="35" ht="15">
      <c r="A35" s="47" t="s">
        <v>105</v>
      </c>
    </row>
    <row r="36" ht="15" customHeight="1">
      <c r="A36" s="47" t="s">
        <v>106</v>
      </c>
    </row>
    <row r="38" ht="18.75">
      <c r="A38" s="46" t="s">
        <v>107</v>
      </c>
    </row>
    <row r="39" ht="15">
      <c r="B39" s="1" t="s">
        <v>8</v>
      </c>
    </row>
    <row r="40" ht="15" customHeight="1">
      <c r="C40" s="55" t="s">
        <v>108</v>
      </c>
    </row>
    <row r="41" spans="2:3" ht="15">
      <c r="B41" s="1" t="s">
        <v>10</v>
      </c>
      <c r="C41" s="56"/>
    </row>
    <row r="42" ht="15">
      <c r="C42" s="56" t="s">
        <v>111</v>
      </c>
    </row>
    <row r="43" spans="2:3" ht="15" customHeight="1">
      <c r="B43" s="1" t="s">
        <v>109</v>
      </c>
      <c r="C43" s="56"/>
    </row>
    <row r="44" spans="2:3" ht="30">
      <c r="B44" s="1"/>
      <c r="C44" s="56" t="s">
        <v>112</v>
      </c>
    </row>
    <row r="45" spans="2:3" ht="15">
      <c r="B45" s="1" t="s">
        <v>25</v>
      </c>
      <c r="C45" s="55"/>
    </row>
    <row r="46" ht="15">
      <c r="C46" s="60" t="s">
        <v>113</v>
      </c>
    </row>
    <row r="47" ht="15">
      <c r="C47" s="60"/>
    </row>
    <row r="48" ht="15" hidden="1"/>
    <row r="49" ht="18.75" hidden="1">
      <c r="A49" s="46" t="s">
        <v>62</v>
      </c>
    </row>
    <row r="50" spans="1:3" ht="15" hidden="1">
      <c r="A50" s="62" t="s">
        <v>63</v>
      </c>
      <c r="B50" s="62"/>
      <c r="C50" s="62"/>
    </row>
    <row r="51" spans="1:3" ht="15" hidden="1">
      <c r="A51" s="62"/>
      <c r="B51" s="62"/>
      <c r="C51" s="62"/>
    </row>
    <row r="52" spans="2:3" ht="15" hidden="1">
      <c r="B52" s="48" t="s">
        <v>64</v>
      </c>
      <c r="C52" s="25" t="s">
        <v>85</v>
      </c>
    </row>
    <row r="53" spans="2:3" ht="15" hidden="1">
      <c r="B53" s="48" t="s">
        <v>74</v>
      </c>
      <c r="C53" s="25" t="s">
        <v>86</v>
      </c>
    </row>
    <row r="54" spans="2:3" ht="15" hidden="1">
      <c r="B54" s="48" t="s">
        <v>75</v>
      </c>
      <c r="C54" s="25" t="s">
        <v>87</v>
      </c>
    </row>
    <row r="55" spans="2:3" ht="15" hidden="1">
      <c r="B55" s="48" t="s">
        <v>76</v>
      </c>
      <c r="C55" s="25" t="s">
        <v>66</v>
      </c>
    </row>
    <row r="56" spans="2:3" ht="15" hidden="1">
      <c r="B56" s="48" t="s">
        <v>77</v>
      </c>
      <c r="C56" s="25" t="s">
        <v>67</v>
      </c>
    </row>
    <row r="57" spans="2:3" ht="15" hidden="1">
      <c r="B57" s="48" t="s">
        <v>78</v>
      </c>
      <c r="C57" s="25" t="s">
        <v>68</v>
      </c>
    </row>
    <row r="58" spans="2:3" ht="15" hidden="1">
      <c r="B58" s="48" t="s">
        <v>79</v>
      </c>
      <c r="C58" s="25" t="s">
        <v>69</v>
      </c>
    </row>
    <row r="59" spans="2:3" ht="15" hidden="1">
      <c r="B59" s="48" t="s">
        <v>80</v>
      </c>
      <c r="C59" s="25" t="s">
        <v>70</v>
      </c>
    </row>
    <row r="60" spans="2:3" ht="15" hidden="1">
      <c r="B60" s="48" t="s">
        <v>81</v>
      </c>
      <c r="C60" s="25" t="s">
        <v>71</v>
      </c>
    </row>
    <row r="61" spans="2:3" ht="15" hidden="1">
      <c r="B61" s="48" t="s">
        <v>82</v>
      </c>
      <c r="C61" s="25" t="s">
        <v>72</v>
      </c>
    </row>
    <row r="62" spans="2:3" ht="15" hidden="1">
      <c r="B62" s="48" t="s">
        <v>83</v>
      </c>
      <c r="C62" s="25" t="s">
        <v>73</v>
      </c>
    </row>
    <row r="63" spans="2:3" ht="15" hidden="1">
      <c r="B63" s="48" t="s">
        <v>84</v>
      </c>
      <c r="C63" s="25" t="s">
        <v>65</v>
      </c>
    </row>
    <row r="64" ht="15" hidden="1">
      <c r="A64" s="25" t="s">
        <v>88</v>
      </c>
    </row>
    <row r="65" ht="15" hidden="1"/>
  </sheetData>
  <mergeCells count="5">
    <mergeCell ref="C11:C17"/>
    <mergeCell ref="A32:C33"/>
    <mergeCell ref="A50:C51"/>
    <mergeCell ref="C23:C25"/>
    <mergeCell ref="C46:C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workbookViewId="0" topLeftCell="A1"/>
  </sheetViews>
  <sheetFormatPr defaultRowHeight="15"/>
  <cols>
    <col min="1" max="1" width="3.57142857142857" customWidth="1"/>
    <col min="2" max="2" width="4.57142857142857" customWidth="1"/>
    <col min="3" max="3" width="151.714285714286" customWidth="1"/>
  </cols>
  <sheetData>
    <row r="1" spans="1:3" ht="18.75">
      <c r="A1" s="46" t="s">
        <v>62</v>
      </c>
      <c r="B1" s="25"/>
      <c r="C1" s="25"/>
    </row>
    <row r="2" spans="1:3" ht="15">
      <c r="A2" s="62" t="s">
        <v>63</v>
      </c>
      <c r="B2" s="62"/>
      <c r="C2" s="62"/>
    </row>
    <row r="3" spans="1:3" ht="15">
      <c r="A3" s="62"/>
      <c r="B3" s="62"/>
      <c r="C3" s="62"/>
    </row>
    <row r="4" spans="1:3" ht="15">
      <c r="A4" s="25"/>
      <c r="B4" s="48" t="s">
        <v>64</v>
      </c>
      <c r="C4" s="25" t="s">
        <v>85</v>
      </c>
    </row>
    <row r="5" spans="1:3" ht="15">
      <c r="A5" s="25"/>
      <c r="B5" s="48" t="s">
        <v>74</v>
      </c>
      <c r="C5" s="25" t="s">
        <v>86</v>
      </c>
    </row>
    <row r="6" spans="1:3" ht="15">
      <c r="A6" s="25"/>
      <c r="B6" s="48" t="s">
        <v>75</v>
      </c>
      <c r="C6" s="25" t="s">
        <v>87</v>
      </c>
    </row>
    <row r="7" spans="1:3" ht="15">
      <c r="A7" s="25"/>
      <c r="B7" s="48" t="s">
        <v>76</v>
      </c>
      <c r="C7" s="25" t="s">
        <v>66</v>
      </c>
    </row>
    <row r="8" spans="1:3" ht="15">
      <c r="A8" s="25"/>
      <c r="B8" s="48" t="s">
        <v>77</v>
      </c>
      <c r="C8" s="25" t="s">
        <v>67</v>
      </c>
    </row>
    <row r="9" spans="1:3" ht="15">
      <c r="A9" s="25"/>
      <c r="B9" s="48" t="s">
        <v>78</v>
      </c>
      <c r="C9" s="25" t="s">
        <v>68</v>
      </c>
    </row>
    <row r="10" spans="1:3" ht="15">
      <c r="A10" s="25"/>
      <c r="B10" s="48" t="s">
        <v>79</v>
      </c>
      <c r="C10" s="25" t="s">
        <v>69</v>
      </c>
    </row>
    <row r="11" spans="1:3" ht="15">
      <c r="A11" s="25"/>
      <c r="B11" s="48" t="s">
        <v>80</v>
      </c>
      <c r="C11" s="25" t="s">
        <v>70</v>
      </c>
    </row>
    <row r="12" spans="1:3" ht="15">
      <c r="A12" s="25"/>
      <c r="B12" s="48" t="s">
        <v>81</v>
      </c>
      <c r="C12" s="25" t="s">
        <v>71</v>
      </c>
    </row>
    <row r="13" spans="1:3" ht="15">
      <c r="A13" s="25"/>
      <c r="B13" s="48" t="s">
        <v>82</v>
      </c>
      <c r="C13" s="25" t="s">
        <v>72</v>
      </c>
    </row>
    <row r="14" spans="1:3" ht="15">
      <c r="A14" s="25"/>
      <c r="B14" s="48" t="s">
        <v>83</v>
      </c>
      <c r="C14" s="25" t="s">
        <v>73</v>
      </c>
    </row>
    <row r="15" spans="1:3" ht="15">
      <c r="A15" s="25"/>
      <c r="B15" s="48" t="s">
        <v>84</v>
      </c>
      <c r="C15" s="25" t="s">
        <v>65</v>
      </c>
    </row>
    <row r="16" spans="1:3" ht="15">
      <c r="A16" s="25" t="s">
        <v>88</v>
      </c>
      <c r="B16" s="25"/>
      <c r="C16" s="25"/>
    </row>
  </sheetData>
  <mergeCells count="1">
    <mergeCell ref="A2:C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21"/>
  <sheetViews>
    <sheetView workbookViewId="0" topLeftCell="A1"/>
  </sheetViews>
  <sheetFormatPr defaultColWidth="9.14428571428571" defaultRowHeight="15"/>
  <cols>
    <col min="1" max="1" width="26" style="25" customWidth="1"/>
    <col min="2" max="2" width="1.42857142857143" style="25" customWidth="1"/>
    <col min="3" max="3" width="18.7142857142857" style="25" hidden="1" customWidth="1"/>
    <col min="4" max="4" width="12" style="26" customWidth="1"/>
    <col min="5" max="5" width="44.7142857142857" style="25" customWidth="1"/>
    <col min="6" max="6" width="12.7142857142857" style="26" customWidth="1"/>
    <col min="7" max="9" width="14.7142857142857" style="25" customWidth="1"/>
    <col min="10" max="10" width="0.857142857142857" style="28" customWidth="1"/>
    <col min="11" max="13" width="14.7142857142857" style="25" customWidth="1"/>
    <col min="14" max="14" width="0.571428571428571" style="25" customWidth="1"/>
    <col min="15" max="15" width="14.7142857142857" style="25" customWidth="1"/>
    <col min="16" max="16" width="0.857142857142857" style="25" customWidth="1"/>
    <col min="17" max="18" width="14.7142857142857" style="25" customWidth="1"/>
    <col min="19" max="19" width="10.1428571428571" style="25" bestFit="1" customWidth="1"/>
    <col min="20" max="16384" width="9.14285714285714" style="25"/>
  </cols>
  <sheetData>
    <row r="1" ht="15">
      <c r="A1" s="25" t="s">
        <v>133</v>
      </c>
    </row>
    <row r="2" ht="15">
      <c r="A2" s="25" t="s">
        <v>49</v>
      </c>
    </row>
    <row r="3" spans="1:18" ht="15">
      <c r="A3" s="25" t="s">
        <v>46</v>
      </c>
      <c r="B3" s="25"/>
      <c r="C3" s="25" t="s">
        <v>33</v>
      </c>
      <c r="D3" s="26" t="s">
        <v>114</v>
      </c>
      <c r="E3" s="26" t="s">
        <v>115</v>
      </c>
      <c r="F3" s="26" t="s">
        <v>116</v>
      </c>
      <c r="G3" s="25" t="s">
        <v>1</v>
      </c>
      <c r="H3" s="25" t="s">
        <v>1</v>
      </c>
      <c r="I3" s="28" t="s">
        <v>18</v>
      </c>
      <c r="J3" s="28"/>
      <c r="K3" s="25"/>
      <c r="L3" s="25" t="s">
        <v>19</v>
      </c>
      <c r="M3" s="25"/>
      <c r="N3" s="25"/>
      <c r="O3" s="28" t="s">
        <v>18</v>
      </c>
      <c r="P3" s="25"/>
      <c r="Q3" s="25" t="s">
        <v>1</v>
      </c>
      <c r="R3" s="25" t="s">
        <v>135</v>
      </c>
    </row>
    <row r="4" spans="1:18" ht="15">
      <c r="A4" s="25" t="s">
        <v>44</v>
      </c>
      <c r="B4" s="25"/>
      <c r="C4" s="25"/>
      <c r="D4" s="26"/>
      <c r="E4" s="25"/>
      <c r="F4" s="26"/>
      <c r="G4" s="25" t="s">
        <v>2</v>
      </c>
      <c r="H4" s="25" t="s">
        <v>3</v>
      </c>
      <c r="I4" s="25" t="s">
        <v>3</v>
      </c>
      <c r="J4" s="28"/>
      <c r="K4" s="25"/>
      <c r="L4" s="25" t="s">
        <v>3</v>
      </c>
      <c r="M4" s="25"/>
      <c r="N4" s="25"/>
      <c r="O4" s="25" t="s">
        <v>22</v>
      </c>
      <c r="P4" s="25"/>
      <c r="Q4" s="25" t="s">
        <v>138</v>
      </c>
      <c r="R4" s="25"/>
    </row>
    <row r="5" spans="1:18" ht="15">
      <c r="A5" s="25" t="s">
        <v>132</v>
      </c>
      <c r="B5" s="25"/>
      <c r="C5" s="25"/>
      <c r="D5" s="26"/>
      <c r="E5" s="25"/>
      <c r="F5" s="26"/>
      <c r="G5" s="25" t="s">
        <v>93</v>
      </c>
      <c r="H5" s="25" t="s">
        <v>93</v>
      </c>
      <c r="I5" s="25" t="s">
        <v>93</v>
      </c>
      <c r="J5" s="28"/>
      <c r="K5" s="25"/>
      <c r="L5" s="25" t="s">
        <v>93</v>
      </c>
      <c r="M5" s="25"/>
      <c r="N5" s="25"/>
      <c r="O5" s="25" t="s">
        <v>93</v>
      </c>
      <c r="P5" s="25"/>
      <c r="Q5" s="25">
        <v>1040</v>
      </c>
      <c r="R5" s="25"/>
    </row>
    <row r="6" ht="15">
      <c r="A6" s="25" t="s">
        <v>137</v>
      </c>
    </row>
    <row r="7" ht="15">
      <c r="A7" s="25" t="s">
        <v>50</v>
      </c>
    </row>
    <row r="8" spans="1:18" ht="15">
      <c r="A8" s="25" t="s">
        <v>47</v>
      </c>
      <c r="B8" s="25"/>
      <c r="C8" s="25" t="s">
        <v>33</v>
      </c>
      <c r="D8" s="26" t="s">
        <v>33</v>
      </c>
      <c r="E8" s="26" t="s">
        <v>33</v>
      </c>
      <c r="F8" s="26" t="s">
        <v>33</v>
      </c>
      <c r="G8" s="25" t="s">
        <v>1</v>
      </c>
      <c r="H8" s="25" t="s">
        <v>1</v>
      </c>
      <c r="I8" s="28" t="s">
        <v>18</v>
      </c>
      <c r="J8" s="28"/>
      <c r="K8" s="25"/>
      <c r="L8" s="25" t="s">
        <v>19</v>
      </c>
      <c r="M8" s="25"/>
      <c r="N8" s="25"/>
      <c r="O8" s="28" t="s">
        <v>18</v>
      </c>
      <c r="P8" s="25"/>
      <c r="Q8" s="25" t="s">
        <v>1</v>
      </c>
      <c r="R8" s="25"/>
    </row>
    <row r="9" spans="1:17" ht="15">
      <c r="A9" s="25" t="s">
        <v>129</v>
      </c>
      <c r="B9" s="25"/>
      <c r="C9" s="25"/>
      <c r="D9" s="26"/>
      <c r="E9" s="25"/>
      <c r="F9" s="26"/>
      <c r="G9" s="25" t="s">
        <v>2</v>
      </c>
      <c r="H9" s="25" t="s">
        <v>3</v>
      </c>
      <c r="I9" s="25" t="s">
        <v>3</v>
      </c>
      <c r="J9" s="28"/>
      <c r="K9" s="25"/>
      <c r="L9" s="25" t="s">
        <v>3</v>
      </c>
      <c r="M9" s="25"/>
      <c r="N9" s="25"/>
      <c r="O9" s="25" t="s">
        <v>22</v>
      </c>
      <c r="P9" s="25"/>
      <c r="Q9" s="25" t="s">
        <v>138</v>
      </c>
    </row>
    <row r="10" spans="1:17" ht="15">
      <c r="A10" s="25" t="s">
        <v>136</v>
      </c>
      <c r="B10" s="25"/>
      <c r="C10" s="25"/>
      <c r="D10" s="26"/>
      <c r="E10" s="25"/>
      <c r="F10" s="26"/>
      <c r="G10" s="25" t="s">
        <v>93</v>
      </c>
      <c r="H10" s="25" t="s">
        <v>93</v>
      </c>
      <c r="I10" s="25" t="s">
        <v>93</v>
      </c>
      <c r="J10" s="28"/>
      <c r="K10" s="25"/>
      <c r="L10" s="25" t="s">
        <v>93</v>
      </c>
      <c r="M10" s="25"/>
      <c r="N10" s="25"/>
      <c r="O10" s="25" t="s">
        <v>93</v>
      </c>
      <c r="P10" s="25"/>
      <c r="Q10" s="25">
        <v>1040</v>
      </c>
    </row>
    <row r="11" spans="1:3" ht="15">
      <c r="A11" s="25" t="s">
        <v>6</v>
      </c>
      <c r="C11" s="2"/>
    </row>
    <row r="12" spans="1:3" ht="15">
      <c r="A12" s="25" t="s">
        <v>6</v>
      </c>
      <c r="C12" s="2"/>
    </row>
    <row r="13" spans="1:6" s="28" customFormat="1" ht="15">
      <c r="A13" s="28" t="s">
        <v>5</v>
      </c>
      <c r="C13" s="49" t="s">
        <v>2</v>
      </c>
      <c r="D13" s="33" t="s">
        <v>33</v>
      </c>
      <c r="E13" s="33" t="s">
        <v>33</v>
      </c>
      <c r="F13" s="33" t="s">
        <v>33</v>
      </c>
    </row>
    <row r="14" spans="1:18" ht="15">
      <c r="A14" s="28" t="s">
        <v>5</v>
      </c>
      <c r="C14" s="1"/>
      <c r="D14" s="30" t="s">
        <v>4</v>
      </c>
      <c r="E14" s="22"/>
      <c r="F14" s="30"/>
      <c r="G14" s="8"/>
      <c r="H14" s="8"/>
      <c r="I14" s="8"/>
      <c r="J14" s="8"/>
      <c r="K14" s="8"/>
      <c r="L14" s="8"/>
      <c r="M14" s="52" t="s">
        <v>33</v>
      </c>
      <c r="N14" s="51"/>
      <c r="O14" s="22" t="s">
        <v>33</v>
      </c>
      <c r="P14" s="8"/>
      <c r="Q14" s="52" t="s">
        <v>95</v>
      </c>
      <c r="R14" s="22" t="s">
        <v>2</v>
      </c>
    </row>
    <row r="15" spans="1:18" ht="15">
      <c r="A15" s="25"/>
      <c r="C15" s="1"/>
      <c r="D15" s="30" t="str">
        <f>CONCATENATE(IF(RIGHT($C$13,2)="09","Jan",IF(RIGHT($C$13,2)="10","Feb",IF(RIGHT($C$13,2)="11","Mar",IF(RIGHT($C$13,2)="12","Apr",IF(RIGHT($C$13,2)="01","May",IF(RIGHT($C$13,2)="02","Jun",IF(RIGHT($C$13,2)="03","Jul",IF(RIGHT($C$13,2)="04","Aug",IF(RIGHT($C$13,2)="05","Sep",IF(RIGHT($C$13,2)="06","Oct",IF(RIGHT($C$13,2)="07","Nov",IF(RIGHT($C$13,2)="08","Dec","Other")))))))))))),"-",IF(RIGHT($C$13,2)&lt;"09",LEFT($C$13-100,4),LEFT($C$13,4))," Financial Statement - Summary - Research (CAD)")</f>
        <v>Other-&lt;per Financial Statement - Summary - Research (CAD)</v>
      </c>
      <c r="E15" s="22"/>
      <c r="F15" s="30"/>
      <c r="G15" s="8"/>
      <c r="H15" s="8"/>
      <c r="I15" s="8"/>
      <c r="J15" s="8"/>
      <c r="K15" s="8"/>
      <c r="L15" s="8"/>
      <c r="M15" s="51"/>
      <c r="N15" s="51"/>
      <c r="O15" s="51"/>
      <c r="P15" s="8"/>
      <c r="Q15" s="51"/>
      <c r="R15" s="51"/>
    </row>
    <row r="16" spans="1:18" ht="15">
      <c r="A16" s="25"/>
      <c r="O16" s="64" t="s">
        <v>140</v>
      </c>
      <c r="P16" s="64"/>
      <c r="Q16" s="64"/>
      <c r="R16" s="64"/>
    </row>
    <row r="17" spans="1:18" ht="46.5" customHeight="1">
      <c r="A17" s="25"/>
      <c r="D17" s="12" t="s">
        <v>118</v>
      </c>
      <c r="E17" s="12" t="s">
        <v>119</v>
      </c>
      <c r="F17" s="13" t="s">
        <v>120</v>
      </c>
      <c r="G17" s="13" t="s">
        <v>123</v>
      </c>
      <c r="H17" s="13" t="s">
        <v>124</v>
      </c>
      <c r="I17" s="13" t="s">
        <v>125</v>
      </c>
      <c r="J17" s="9"/>
      <c r="K17" s="11" t="s">
        <v>15</v>
      </c>
      <c r="L17" s="11" t="s">
        <v>16</v>
      </c>
      <c r="M17" s="11" t="s">
        <v>17</v>
      </c>
      <c r="N17" s="9"/>
      <c r="O17" s="11" t="s">
        <v>20</v>
      </c>
      <c r="Q17" s="11" t="s">
        <v>139</v>
      </c>
      <c r="R17" s="11" t="s">
        <v>134</v>
      </c>
    </row>
    <row r="18" spans="1:18" s="28" customFormat="1" ht="15">
      <c r="A18" s="28" t="s">
        <v>117</v>
      </c>
      <c r="D18" s="57"/>
      <c r="E18" s="57"/>
      <c r="F18" s="58"/>
      <c r="G18" s="36">
        <v>0</v>
      </c>
      <c r="H18" s="36">
        <v>0</v>
      </c>
      <c r="I18" s="36">
        <v>0</v>
      </c>
      <c r="J18" s="41"/>
      <c r="K18" s="36">
        <f>I18-H18</f>
        <v>0</v>
      </c>
      <c r="L18" s="36">
        <v>0</v>
      </c>
      <c r="M18" s="36">
        <f>K18-L18</f>
        <v>0</v>
      </c>
      <c r="N18" s="36"/>
      <c r="O18" s="36">
        <v>0</v>
      </c>
      <c r="Q18" s="36">
        <v>0</v>
      </c>
      <c r="R18" s="29"/>
    </row>
    <row r="19" spans="1:18" ht="15.75" thickBot="1">
      <c r="A19" s="28" t="s">
        <v>128</v>
      </c>
      <c r="C19" s="25" t="s">
        <v>33</v>
      </c>
      <c r="D19" s="30" t="s">
        <v>25</v>
      </c>
      <c r="E19" s="30"/>
      <c r="F19" s="30"/>
      <c r="G19" s="50">
        <v>0</v>
      </c>
      <c r="H19" s="50">
        <v>0</v>
      </c>
      <c r="I19" s="50">
        <v>0</v>
      </c>
      <c r="J19" s="41"/>
      <c r="K19" s="43">
        <f>I19-H19</f>
        <v>0</v>
      </c>
      <c r="L19" s="43">
        <v>0</v>
      </c>
      <c r="M19" s="43">
        <f>K19-L19</f>
        <v>0</v>
      </c>
      <c r="N19" s="35"/>
      <c r="O19" s="43">
        <v>0</v>
      </c>
      <c r="Q19" s="43">
        <v>0</v>
      </c>
      <c r="R19" s="43"/>
    </row>
    <row r="20" spans="1:18" ht="15.75" thickTop="1">
      <c r="A20" s="25" t="s">
        <v>5</v>
      </c>
      <c r="J20" s="5"/>
      <c r="K20" s="27" t="s">
        <v>33</v>
      </c>
      <c r="Q20" s="5" t="s">
        <v>12</v>
      </c>
      <c r="R20" s="16" t="s">
        <v>11</v>
      </c>
    </row>
    <row r="21" spans="1:18" ht="15">
      <c r="A21" s="25"/>
      <c r="J21" s="5"/>
      <c r="K21" s="4"/>
      <c r="Q21" s="5" t="s">
        <v>13</v>
      </c>
      <c r="R21" s="4" t="s">
        <v>21</v>
      </c>
    </row>
  </sheetData>
  <mergeCells count="1">
    <mergeCell ref="O16:R16"/>
  </mergeCells>
  <pageMargins left="0.25" right="0.25" top="0.75" bottom="0.75" header="0.3" footer="0.3"/>
  <pageSetup fitToHeight="0"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7"/>
  <sheetViews>
    <sheetView workbookViewId="0" topLeftCell="A1"/>
  </sheetViews>
  <sheetFormatPr defaultRowHeight="15"/>
  <cols>
    <col min="1" max="1" width="26" customWidth="1"/>
    <col min="2" max="2" width="15.1428571428571" customWidth="1"/>
    <col min="3" max="3" width="1.42857142857143" hidden="1" customWidth="1"/>
    <col min="4" max="4" width="18.7142857142857" hidden="1" customWidth="1"/>
    <col min="5" max="5" width="6.71428571428571" style="26" customWidth="1"/>
    <col min="6" max="6" width="6.71428571428571" style="18" customWidth="1"/>
    <col min="7" max="7" width="30.7142857142857" style="26" customWidth="1"/>
    <col min="8" max="10" width="14.7142857142857" customWidth="1"/>
    <col min="11" max="11" width="0.857142857142857" style="3" customWidth="1"/>
    <col min="12" max="14" width="14.7142857142857" customWidth="1"/>
    <col min="15" max="15" width="0.571428571428571" customWidth="1"/>
    <col min="16" max="16" width="14.7142857142857" customWidth="1"/>
    <col min="17" max="17" width="11.4285714285714" bestFit="1" customWidth="1"/>
    <col min="18" max="18" width="14.5714285714286" bestFit="1" customWidth="1"/>
    <col min="19" max="19" width="12.2857142857143" bestFit="1" customWidth="1"/>
    <col min="20" max="20" width="10.1428571428571" bestFit="1" customWidth="1"/>
  </cols>
  <sheetData>
    <row r="1" ht="15">
      <c r="A1" t="s">
        <v>131</v>
      </c>
    </row>
    <row r="2" ht="15">
      <c r="A2" t="s">
        <v>49</v>
      </c>
    </row>
    <row r="3" spans="1:16" s="14" customFormat="1" ht="15">
      <c r="A3" s="14" t="s">
        <v>46</v>
      </c>
      <c r="B3" s="14" t="s">
        <v>38</v>
      </c>
      <c r="C3" s="14"/>
      <c r="D3" s="14" t="s">
        <v>48</v>
      </c>
      <c r="E3" s="26"/>
      <c r="F3" s="18"/>
      <c r="G3" s="26"/>
      <c r="H3" s="14" t="s">
        <v>1</v>
      </c>
      <c r="I3" s="14" t="s">
        <v>1</v>
      </c>
      <c r="J3" s="3" t="s">
        <v>18</v>
      </c>
      <c r="K3" s="3"/>
      <c r="L3" s="14"/>
      <c r="M3" s="14" t="s">
        <v>19</v>
      </c>
      <c r="N3" s="14"/>
      <c r="O3" s="14"/>
      <c r="P3" s="3" t="s">
        <v>18</v>
      </c>
    </row>
    <row r="4" spans="1:16" s="14" customFormat="1" ht="15">
      <c r="A4" s="14" t="s">
        <v>44</v>
      </c>
      <c r="B4" s="14"/>
      <c r="C4" s="14"/>
      <c r="D4" s="14"/>
      <c r="E4" s="26"/>
      <c r="F4" s="18"/>
      <c r="G4" s="26"/>
      <c r="H4" s="14" t="s">
        <v>2</v>
      </c>
      <c r="I4" s="14" t="s">
        <v>3</v>
      </c>
      <c r="J4" s="14" t="s">
        <v>3</v>
      </c>
      <c r="K4" s="3"/>
      <c r="L4" s="14"/>
      <c r="M4" s="14" t="s">
        <v>3</v>
      </c>
      <c r="N4" s="14"/>
      <c r="O4" s="14"/>
      <c r="P4" s="14" t="s">
        <v>22</v>
      </c>
    </row>
    <row r="5" spans="1:4" ht="15">
      <c r="A5" t="s">
        <v>6</v>
      </c>
      <c r="B5" s="2"/>
      <c r="D5" s="2"/>
    </row>
    <row r="6" spans="1:11" s="14" customFormat="1" ht="15">
      <c r="A6" s="14" t="s">
        <v>32</v>
      </c>
      <c r="E6" s="26"/>
      <c r="F6" s="18"/>
      <c r="G6" s="26"/>
      <c r="K6" s="3"/>
    </row>
    <row r="7" spans="1:11" s="14" customFormat="1" ht="15">
      <c r="A7" s="14" t="s">
        <v>50</v>
      </c>
      <c r="E7" s="26"/>
      <c r="F7" s="18"/>
      <c r="G7" s="26"/>
      <c r="K7" s="3"/>
    </row>
    <row r="8" spans="1:16" s="14" customFormat="1" ht="15">
      <c r="A8" s="14" t="s">
        <v>47</v>
      </c>
      <c r="B8" s="14" t="s">
        <v>38</v>
      </c>
      <c r="C8" s="14"/>
      <c r="D8" s="14" t="s">
        <v>48</v>
      </c>
      <c r="E8" s="26"/>
      <c r="F8" s="18" t="s">
        <v>40</v>
      </c>
      <c r="G8" s="26" t="s">
        <v>41</v>
      </c>
      <c r="H8" s="14" t="s">
        <v>1</v>
      </c>
      <c r="I8" s="14" t="s">
        <v>1</v>
      </c>
      <c r="J8" s="3" t="s">
        <v>18</v>
      </c>
      <c r="K8" s="3"/>
      <c r="L8" s="14"/>
      <c r="M8" s="14" t="s">
        <v>19</v>
      </c>
      <c r="N8" s="14"/>
      <c r="O8" s="14"/>
      <c r="P8" s="3" t="s">
        <v>18</v>
      </c>
    </row>
    <row r="9" spans="1:16" s="14" customFormat="1" ht="15">
      <c r="A9" s="14" t="s">
        <v>45</v>
      </c>
      <c r="B9" s="14"/>
      <c r="C9" s="14"/>
      <c r="D9" s="14"/>
      <c r="E9" s="26"/>
      <c r="F9" s="18"/>
      <c r="G9" s="26"/>
      <c r="H9" s="14" t="s">
        <v>2</v>
      </c>
      <c r="I9" s="14" t="s">
        <v>3</v>
      </c>
      <c r="J9" s="14" t="s">
        <v>3</v>
      </c>
      <c r="K9" s="3"/>
      <c r="L9" s="14"/>
      <c r="M9" s="14" t="s">
        <v>3</v>
      </c>
      <c r="N9" s="14"/>
      <c r="O9" s="14"/>
      <c r="P9" s="14" t="s">
        <v>22</v>
      </c>
    </row>
    <row r="10" spans="1:11" s="14" customFormat="1" ht="15">
      <c r="A10" s="14" t="s">
        <v>6</v>
      </c>
      <c r="B10" s="2"/>
      <c r="D10" s="2"/>
      <c r="E10" s="26"/>
      <c r="F10" s="18"/>
      <c r="G10" s="26"/>
      <c r="K10" s="3"/>
    </row>
    <row r="11" spans="1:7" s="28" customFormat="1" ht="15">
      <c r="A11" s="28" t="s">
        <v>5</v>
      </c>
      <c r="D11" s="49" t="s">
        <v>2</v>
      </c>
      <c r="E11" s="33"/>
      <c r="G11" s="33"/>
    </row>
    <row r="12" spans="1:16" ht="15">
      <c r="A12" s="28" t="s">
        <v>5</v>
      </c>
      <c r="D12" s="1"/>
      <c r="E12" s="30" t="s">
        <v>4</v>
      </c>
      <c r="F12" s="22"/>
      <c r="G12" s="30"/>
      <c r="H12" s="8"/>
      <c r="I12" s="8"/>
      <c r="J12" s="8"/>
      <c r="K12" s="8"/>
      <c r="L12" s="8"/>
      <c r="M12" s="8"/>
      <c r="N12" s="52" t="s">
        <v>95</v>
      </c>
      <c r="O12" s="51"/>
      <c r="P12" s="22" t="s">
        <v>2</v>
      </c>
    </row>
    <row r="13" spans="1:16" ht="15">
      <c r="D13" s="1"/>
      <c r="E13" s="30" t="str">
        <f>CONCATENATE(IF(RIGHT($D$11,2)="09","Jan",IF(RIGHT($D$11,2)="10","Feb",IF(RIGHT($D$11,2)="11","Mar",IF(RIGHT($D$11,2)="12","Apr",IF(RIGHT($D$11,2)="01","May",IF(RIGHT($D$11,2)="02","Jun",IF(RIGHT($D$11,2)="03","Jul",IF(RIGHT($D$11,2)="04","Aug",IF(RIGHT($D$11,2)="05","Sep",IF(RIGHT($D$11,2)="06","Oct",IF(RIGHT($D$11,2)="07","Nov",IF(RIGHT($D$11,2)="08","Dec","Other")))))))))))),"-",IF(RIGHT($D$11,2)&lt;"09",LEFT($D$11-100,4),LEFT($D$11,4))," Financial Statement - Summary - Research (CAD)")</f>
        <v>Other-&lt;per Financial Statement - Summary - Research (CAD)</v>
      </c>
      <c r="F13" s="22"/>
      <c r="G13" s="30"/>
      <c r="H13" s="8"/>
      <c r="I13" s="8"/>
      <c r="J13" s="8"/>
      <c r="K13" s="8"/>
      <c r="L13" s="8"/>
      <c r="M13" s="8"/>
      <c r="N13" s="51"/>
      <c r="O13" s="51"/>
      <c r="P13" s="51"/>
    </row>
    <row r="14" spans="1:16" ht="15">
      <c r="A14" t="s">
        <v>5</v>
      </c>
      <c r="B14" s="25"/>
      <c r="C14" s="25"/>
      <c r="D14" s="1"/>
      <c r="E14" s="30" t="s">
        <v>51</v>
      </c>
      <c r="F14" s="22"/>
      <c r="G14" s="30"/>
      <c r="H14" s="8"/>
      <c r="I14" s="8"/>
      <c r="J14" s="8"/>
      <c r="K14" s="8"/>
      <c r="L14" s="8"/>
      <c r="M14" s="8"/>
      <c r="N14" s="52" t="s">
        <v>94</v>
      </c>
      <c r="O14" s="51"/>
      <c r="P14" s="53" t="s">
        <v>92</v>
      </c>
    </row>
    <row r="15" ht="15"/>
    <row r="16" spans="1:16" ht="46.5" customHeight="1">
      <c r="E16" s="12" t="s">
        <v>33</v>
      </c>
      <c r="F16" s="12"/>
      <c r="G16" s="12"/>
      <c r="H16" s="13" t="s">
        <v>14</v>
      </c>
      <c r="I16" s="13" t="s">
        <v>23</v>
      </c>
      <c r="J16" s="13" t="s">
        <v>24</v>
      </c>
      <c r="K16" s="9"/>
      <c r="L16" s="11" t="s">
        <v>15</v>
      </c>
      <c r="M16" s="11" t="s">
        <v>16</v>
      </c>
      <c r="N16" s="11" t="s">
        <v>17</v>
      </c>
      <c r="O16" s="9"/>
      <c r="P16" s="11" t="s">
        <v>20</v>
      </c>
    </row>
    <row r="17" spans="1:16" s="14" customFormat="1" ht="15">
      <c r="A17" s="14"/>
      <c r="E17" s="31" t="s">
        <v>7</v>
      </c>
      <c r="F17" s="21"/>
      <c r="G17" s="31"/>
      <c r="H17" s="7"/>
      <c r="I17" s="7"/>
      <c r="J17" s="7"/>
      <c r="K17" s="10"/>
      <c r="L17" s="7"/>
      <c r="M17" s="7"/>
      <c r="N17" s="7"/>
      <c r="O17" s="3"/>
      <c r="P17" s="7"/>
    </row>
    <row r="18" spans="1:7" s="14" customFormat="1" ht="15">
      <c r="A18" s="19" t="s">
        <v>34</v>
      </c>
      <c r="E18" s="26"/>
      <c r="F18" s="18"/>
      <c r="G18" s="26"/>
    </row>
    <row r="19" spans="1:16" s="18" customFormat="1" ht="15">
      <c r="A19" s="23" t="s">
        <v>53</v>
      </c>
      <c r="E19" s="26"/>
      <c r="G19" s="26"/>
      <c r="H19" s="34">
        <v>0</v>
      </c>
      <c r="I19" s="34">
        <v>0</v>
      </c>
      <c r="J19" s="34">
        <v>0</v>
      </c>
      <c r="K19" s="35"/>
      <c r="L19" s="36"/>
      <c r="M19" s="36"/>
      <c r="N19" s="36"/>
      <c r="O19" s="36"/>
      <c r="P19" s="36">
        <v>0</v>
      </c>
    </row>
    <row r="20" spans="1:16" s="28" customFormat="1" ht="15">
      <c r="A20" s="28" t="s">
        <v>35</v>
      </c>
      <c r="B20" s="29" t="s">
        <v>90</v>
      </c>
      <c r="E20" s="33"/>
      <c r="G20" s="33"/>
      <c r="H20" s="34">
        <v>0</v>
      </c>
      <c r="I20" s="34">
        <v>0</v>
      </c>
      <c r="J20" s="34">
        <v>0</v>
      </c>
      <c r="K20" s="36"/>
      <c r="L20" s="36"/>
      <c r="M20" s="36"/>
      <c r="N20" s="36"/>
      <c r="O20" s="36"/>
      <c r="P20" s="36">
        <v>0</v>
      </c>
    </row>
    <row r="21" spans="1:16" s="3" customFormat="1" ht="15">
      <c r="A21" s="19" t="s">
        <v>36</v>
      </c>
      <c r="B21" s="6" t="s">
        <v>33</v>
      </c>
      <c r="E21" s="32" t="s">
        <v>39</v>
      </c>
      <c r="F21" s="17"/>
      <c r="G21" s="32"/>
      <c r="H21" s="37" t="s">
        <v>42</v>
      </c>
      <c r="I21" s="37" t="s">
        <v>42</v>
      </c>
      <c r="J21" s="37" t="s">
        <v>42</v>
      </c>
      <c r="K21" s="36"/>
      <c r="L21" s="37"/>
      <c r="M21" s="37"/>
      <c r="N21" s="37"/>
      <c r="O21" s="37"/>
      <c r="P21" s="37" t="s">
        <v>42</v>
      </c>
    </row>
    <row r="22" spans="1:16" s="3" customFormat="1" ht="15">
      <c r="A22" s="19" t="s">
        <v>37</v>
      </c>
      <c r="B22" s="6"/>
      <c r="E22" s="30" t="s">
        <v>8</v>
      </c>
      <c r="F22" s="30"/>
      <c r="G22" s="30"/>
      <c r="H22" s="38" t="s">
        <v>42</v>
      </c>
      <c r="I22" s="38" t="s">
        <v>42</v>
      </c>
      <c r="J22" s="38" t="s">
        <v>42</v>
      </c>
      <c r="K22" s="39"/>
      <c r="L22" s="38"/>
      <c r="M22" s="38"/>
      <c r="N22" s="38"/>
      <c r="O22" s="36"/>
      <c r="P22" s="38" t="s">
        <v>42</v>
      </c>
    </row>
    <row r="23" spans="1:16" s="28" customFormat="1" ht="15">
      <c r="A23" s="28"/>
      <c r="B23" s="29"/>
      <c r="E23" s="32"/>
      <c r="F23" s="44"/>
      <c r="G23" s="32"/>
      <c r="H23" s="37"/>
      <c r="I23" s="37"/>
      <c r="J23" s="37"/>
      <c r="K23" s="39"/>
      <c r="L23" s="37"/>
      <c r="M23" s="37"/>
      <c r="N23" s="37"/>
      <c r="O23" s="36"/>
      <c r="P23" s="37"/>
    </row>
    <row r="24" spans="1:16" s="3" customFormat="1" ht="15">
      <c r="A24" s="3"/>
      <c r="B24" s="6"/>
      <c r="E24" s="31" t="s">
        <v>9</v>
      </c>
      <c r="F24" s="21"/>
      <c r="G24" s="31"/>
      <c r="H24" s="40"/>
      <c r="I24" s="40"/>
      <c r="J24" s="40"/>
      <c r="K24" s="41"/>
      <c r="L24" s="40"/>
      <c r="M24" s="40"/>
      <c r="N24" s="40"/>
      <c r="O24" s="36"/>
      <c r="P24" s="40"/>
    </row>
    <row r="25" spans="1:16" s="3" customFormat="1" ht="15">
      <c r="A25" s="19" t="s">
        <v>34</v>
      </c>
      <c r="B25" s="6" t="s">
        <v>33</v>
      </c>
      <c r="E25" s="33" t="s">
        <v>33</v>
      </c>
      <c r="F25" s="19"/>
      <c r="G25" s="33"/>
      <c r="H25" s="36" t="s">
        <v>33</v>
      </c>
      <c r="I25" s="36" t="s">
        <v>33</v>
      </c>
      <c r="J25" s="36" t="s">
        <v>33</v>
      </c>
      <c r="K25" s="41"/>
      <c r="L25" s="36" t="s">
        <v>33</v>
      </c>
      <c r="M25" s="36" t="s">
        <v>33</v>
      </c>
      <c r="N25" s="36" t="s">
        <v>33</v>
      </c>
      <c r="O25" s="36"/>
      <c r="P25" s="36" t="s">
        <v>33</v>
      </c>
    </row>
    <row r="26" spans="1:16" s="23" customFormat="1" ht="15">
      <c r="A26" s="23" t="s">
        <v>53</v>
      </c>
      <c r="B26" s="24"/>
      <c r="E26" s="33"/>
      <c r="G26" s="33"/>
      <c r="H26" s="36">
        <v>0</v>
      </c>
      <c r="I26" s="36">
        <v>0</v>
      </c>
      <c r="J26" s="36">
        <v>0</v>
      </c>
      <c r="K26" s="41"/>
      <c r="L26" s="36">
        <f>J26-I26</f>
        <v>0</v>
      </c>
      <c r="M26" s="36">
        <v>0</v>
      </c>
      <c r="N26" s="36">
        <f>L26-M26</f>
        <v>0</v>
      </c>
      <c r="O26" s="36"/>
      <c r="P26" s="36">
        <v>0</v>
      </c>
    </row>
    <row r="27" spans="1:16" s="19" customFormat="1" ht="15">
      <c r="A27" s="19" t="s">
        <v>35</v>
      </c>
      <c r="B27" s="20" t="s">
        <v>91</v>
      </c>
      <c r="E27" s="26"/>
      <c r="F27" s="18"/>
      <c r="G27" s="26"/>
      <c r="H27" s="36">
        <v>0</v>
      </c>
      <c r="I27" s="36">
        <v>0</v>
      </c>
      <c r="J27" s="36">
        <v>0</v>
      </c>
      <c r="K27" s="41"/>
      <c r="L27" s="36">
        <f>J27-I27</f>
        <v>0</v>
      </c>
      <c r="M27" s="36">
        <v>0</v>
      </c>
      <c r="N27" s="36">
        <f>L27-M27</f>
        <v>0</v>
      </c>
      <c r="O27" s="36"/>
      <c r="P27" s="36">
        <v>0</v>
      </c>
    </row>
    <row r="28" spans="1:16" s="19" customFormat="1" ht="15">
      <c r="A28" s="19" t="s">
        <v>36</v>
      </c>
      <c r="B28" s="20"/>
      <c r="E28" s="32" t="s">
        <v>39</v>
      </c>
      <c r="F28" s="17"/>
      <c r="G28" s="32"/>
      <c r="H28" s="37" t="s">
        <v>42</v>
      </c>
      <c r="I28" s="37" t="s">
        <v>42</v>
      </c>
      <c r="J28" s="37" t="s">
        <v>42</v>
      </c>
      <c r="K28" s="41"/>
      <c r="L28" s="37" t="s">
        <v>42</v>
      </c>
      <c r="M28" s="37" t="s">
        <v>42</v>
      </c>
      <c r="N28" s="37" t="s">
        <v>42</v>
      </c>
      <c r="O28" s="36"/>
      <c r="P28" s="37" t="s">
        <v>42</v>
      </c>
    </row>
    <row r="29" spans="1:16" s="3" customFormat="1" ht="15">
      <c r="A29" s="19" t="s">
        <v>37</v>
      </c>
      <c r="B29" s="6"/>
      <c r="E29" s="30" t="s">
        <v>10</v>
      </c>
      <c r="F29" s="22"/>
      <c r="G29" s="30"/>
      <c r="H29" s="38" t="s">
        <v>42</v>
      </c>
      <c r="I29" s="38" t="s">
        <v>42</v>
      </c>
      <c r="J29" s="38" t="s">
        <v>42</v>
      </c>
      <c r="K29" s="39"/>
      <c r="L29" s="38" t="s">
        <v>42</v>
      </c>
      <c r="M29" s="38" t="s">
        <v>42</v>
      </c>
      <c r="N29" s="38" t="s">
        <v>42</v>
      </c>
      <c r="O29" s="36"/>
      <c r="P29" s="38" t="s">
        <v>42</v>
      </c>
    </row>
    <row r="30" spans="1:16" s="19" customFormat="1" ht="15">
      <c r="A30" s="23" t="s">
        <v>34</v>
      </c>
      <c r="B30" s="24"/>
      <c r="C30" s="23"/>
      <c r="D30" s="23"/>
      <c r="E30" s="33"/>
      <c r="G30" s="33"/>
      <c r="H30" s="36"/>
      <c r="I30" s="36"/>
      <c r="J30" s="36"/>
      <c r="K30" s="36"/>
      <c r="L30" s="36"/>
      <c r="M30" s="36"/>
      <c r="N30" s="36"/>
      <c r="O30" s="36"/>
      <c r="P30" s="36"/>
    </row>
    <row r="31" spans="1:16" s="23" customFormat="1" ht="15">
      <c r="A31" s="23" t="s">
        <v>54</v>
      </c>
      <c r="B31" s="24"/>
      <c r="E31" s="33"/>
      <c r="G31" s="33"/>
      <c r="H31" s="36">
        <v>0</v>
      </c>
      <c r="I31" s="36">
        <v>0</v>
      </c>
      <c r="J31" s="36">
        <v>0</v>
      </c>
      <c r="K31" s="36"/>
      <c r="L31" s="36">
        <f>J31-I31</f>
        <v>0</v>
      </c>
      <c r="M31" s="36">
        <v>0</v>
      </c>
      <c r="N31" s="36">
        <f>L31-M31</f>
        <v>0</v>
      </c>
      <c r="O31" s="36"/>
      <c r="P31" s="36">
        <v>0</v>
      </c>
    </row>
    <row r="32" spans="1:16" s="3" customFormat="1" ht="15">
      <c r="A32" s="23" t="s">
        <v>35</v>
      </c>
      <c r="B32" s="24">
        <v>1800</v>
      </c>
      <c r="C32" s="23"/>
      <c r="D32" s="23"/>
      <c r="E32" s="33"/>
      <c r="F32" s="19"/>
      <c r="G32" s="33"/>
      <c r="H32" s="36">
        <v>0</v>
      </c>
      <c r="I32" s="36">
        <v>0</v>
      </c>
      <c r="J32" s="36">
        <v>0</v>
      </c>
      <c r="K32" s="36"/>
      <c r="L32" s="36">
        <f>J32-I32</f>
        <v>0</v>
      </c>
      <c r="M32" s="36">
        <v>0</v>
      </c>
      <c r="N32" s="36">
        <f>L32-M32</f>
        <v>0</v>
      </c>
      <c r="O32" s="36"/>
      <c r="P32" s="36">
        <v>0</v>
      </c>
    </row>
    <row r="33" spans="1:16" s="19" customFormat="1" ht="15">
      <c r="A33" s="23" t="s">
        <v>43</v>
      </c>
      <c r="B33" s="24"/>
      <c r="C33" s="23"/>
      <c r="D33" s="23"/>
      <c r="E33" s="32" t="s">
        <v>39</v>
      </c>
      <c r="G33" s="33"/>
      <c r="H33" s="37" t="s">
        <v>42</v>
      </c>
      <c r="I33" s="37" t="s">
        <v>42</v>
      </c>
      <c r="J33" s="37" t="s">
        <v>42</v>
      </c>
      <c r="K33" s="36"/>
      <c r="L33" s="37" t="s">
        <v>42</v>
      </c>
      <c r="M33" s="37" t="s">
        <v>42</v>
      </c>
      <c r="N33" s="37" t="s">
        <v>42</v>
      </c>
      <c r="O33" s="36"/>
      <c r="P33" s="37" t="s">
        <v>42</v>
      </c>
    </row>
    <row r="34" spans="1:16" s="28" customFormat="1" ht="15">
      <c r="A34" s="28"/>
      <c r="B34" s="29"/>
      <c r="E34" s="32"/>
      <c r="G34" s="33"/>
      <c r="H34" s="37"/>
      <c r="I34" s="37"/>
      <c r="J34" s="37"/>
      <c r="K34" s="36"/>
      <c r="L34" s="37"/>
      <c r="M34" s="37"/>
      <c r="N34" s="37"/>
      <c r="O34" s="36"/>
      <c r="P34" s="37"/>
    </row>
    <row r="35" spans="1:16" ht="15.75" thickBot="1">
      <c r="A35" s="28" t="s">
        <v>130</v>
      </c>
      <c r="B35" s="29" t="s">
        <v>93</v>
      </c>
      <c r="D35" t="s">
        <v>89</v>
      </c>
      <c r="E35" s="30" t="s">
        <v>25</v>
      </c>
      <c r="F35" s="30"/>
      <c r="G35" s="30"/>
      <c r="H35" s="50">
        <v>0</v>
      </c>
      <c r="I35" s="50">
        <v>0</v>
      </c>
      <c r="J35" s="50">
        <v>0</v>
      </c>
      <c r="K35" s="41"/>
      <c r="L35" s="43">
        <f>J35-I35</f>
        <v>0</v>
      </c>
      <c r="M35" s="43">
        <v>0</v>
      </c>
      <c r="N35" s="43">
        <f>L35-M35</f>
        <v>0</v>
      </c>
      <c r="O35" s="35"/>
      <c r="P35" s="42">
        <v>0</v>
      </c>
    </row>
    <row r="36" spans="1:16" ht="15.75" thickTop="1">
      <c r="A36" s="28" t="s">
        <v>5</v>
      </c>
      <c r="B36" t="s">
        <v>33</v>
      </c>
      <c r="E36" s="59" t="s">
        <v>33</v>
      </c>
      <c r="N36" s="5" t="s">
        <v>12</v>
      </c>
      <c r="O36" s="25"/>
      <c r="P36" s="16" t="s">
        <v>11</v>
      </c>
    </row>
    <row r="37" spans="1:16" ht="15">
      <c r="N37" s="5" t="s">
        <v>13</v>
      </c>
      <c r="O37" s="4" t="s">
        <v>21</v>
      </c>
      <c r="P37" s="4" t="s">
        <v>21</v>
      </c>
    </row>
  </sheetData>
  <pageMargins left="0.25" right="0.25" top="0.75" bottom="0.75" header="0.3" footer="0.3"/>
  <pageSetup fitToHeight="0" orientation="landscape" scale="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Q10"/>
  <sheetViews>
    <sheetView workbookViewId="0" topLeftCell="A1"/>
  </sheetViews>
  <sheetFormatPr defaultColWidth="9.14428571428571" defaultRowHeight="15"/>
  <cols>
    <col min="1" max="1" width="1.42857142857143" style="25" customWidth="1"/>
    <col min="2" max="2" width="18.7142857142857" style="25" hidden="1" customWidth="1"/>
    <col min="3" max="3" width="12" style="26" customWidth="1"/>
    <col min="4" max="4" width="44.7142857142857" style="25" customWidth="1"/>
    <col min="5" max="5" width="12.7142857142857" style="26" customWidth="1"/>
    <col min="6" max="8" width="14.7142857142857" style="25" customWidth="1"/>
    <col min="9" max="9" width="0.857142857142857" style="28" customWidth="1"/>
    <col min="10" max="12" width="14.7142857142857" style="25" customWidth="1"/>
    <col min="13" max="13" width="0.571428571428571" style="25" customWidth="1"/>
    <col min="14" max="14" width="14.7142857142857" style="25" customWidth="1"/>
    <col min="15" max="15" width="0.857142857142857" style="25" customWidth="1"/>
    <col min="16" max="17" width="14.7142857142857" style="25" customWidth="1"/>
    <col min="18" max="18" width="10.1428571428571" style="25" bestFit="1" customWidth="1"/>
    <col min="19" max="16384" width="9.14285714285714" style="25"/>
  </cols>
  <sheetData>
    <row r="1" spans="1:17" s="28" customFormat="1" ht="15">
      <c r="A1" s="28"/>
      <c r="B1" s="49">
        <v>201905</v>
      </c>
      <c r="C1" s="33" t="s">
        <v>33</v>
      </c>
      <c r="D1" s="33" t="s">
        <v>33</v>
      </c>
      <c r="E1" s="33" t="s">
        <v>33</v>
      </c>
      <c r="F1" s="28"/>
      <c r="G1" s="28"/>
      <c r="H1" s="28"/>
      <c r="I1" s="28"/>
      <c r="J1" s="28"/>
      <c r="K1" s="28"/>
      <c r="L1" s="28"/>
      <c r="M1" s="28"/>
      <c r="N1" s="28"/>
      <c r="O1" s="28"/>
      <c r="P1" s="28"/>
      <c r="Q1" s="28"/>
    </row>
    <row r="2" spans="1:17" ht="15">
      <c r="A2" s="25"/>
      <c r="B2" s="1"/>
      <c r="C2" s="30" t="s">
        <v>4</v>
      </c>
      <c r="D2" s="22"/>
      <c r="E2" s="30"/>
      <c r="F2" s="8"/>
      <c r="G2" s="8"/>
      <c r="H2" s="8"/>
      <c r="I2" s="8"/>
      <c r="J2" s="8"/>
      <c r="K2" s="8"/>
      <c r="L2" s="52" t="s">
        <v>33</v>
      </c>
      <c r="M2" s="51"/>
      <c r="N2" s="22" t="s">
        <v>33</v>
      </c>
      <c r="O2" s="8"/>
      <c r="P2" s="52" t="s">
        <v>95</v>
      </c>
      <c r="Q2" s="22">
        <v>201905</v>
      </c>
    </row>
    <row r="3" spans="2:17" ht="15">
      <c r="B3" s="1"/>
      <c r="C3" s="30" t="str">
        <f>CONCATENATE(IF(RIGHT($B$1,2)="09","Jan",IF(RIGHT($B$1,2)="10","Feb",IF(RIGHT($B$1,2)="11","Mar",IF(RIGHT($B$1,2)="12","Apr",IF(RIGHT($B$1,2)="01","May",IF(RIGHT($B$1,2)="02","Jun",IF(RIGHT($B$1,2)="03","Jul",IF(RIGHT($B$1,2)="04","Aug",IF(RIGHT($B$1,2)="05","Sep",IF(RIGHT($B$1,2)="06","Oct",IF(RIGHT($B$1,2)="07","Nov",IF(RIGHT($B$1,2)="08","Dec","Other")))))))))))),"-",IF(RIGHT($B$1,2)&lt;"09",LEFT($B$1-100,4),LEFT($B$1,4))," Financial Statement - Summary - Research (CAD)")</f>
        <v>Sep-2018 Financial Statement - Summary - Research (CAD)</v>
      </c>
      <c r="D3" s="22"/>
      <c r="E3" s="30"/>
      <c r="F3" s="8"/>
      <c r="G3" s="8"/>
      <c r="H3" s="8"/>
      <c r="I3" s="8"/>
      <c r="J3" s="8"/>
      <c r="K3" s="8"/>
      <c r="L3" s="51"/>
      <c r="M3" s="51"/>
      <c r="N3" s="51"/>
      <c r="O3" s="8"/>
      <c r="P3" s="51"/>
      <c r="Q3" s="51"/>
    </row>
    <row r="4" spans="14:17" ht="15">
      <c r="N4" s="64" t="s">
        <v>140</v>
      </c>
      <c r="O4" s="64"/>
      <c r="P4" s="64"/>
      <c r="Q4" s="64"/>
    </row>
    <row r="5" spans="3:17" ht="46.5" customHeight="1">
      <c r="C5" s="12" t="s">
        <v>118</v>
      </c>
      <c r="D5" s="12" t="s">
        <v>119</v>
      </c>
      <c r="E5" s="13" t="s">
        <v>120</v>
      </c>
      <c r="F5" s="13" t="s">
        <v>123</v>
      </c>
      <c r="G5" s="13" t="s">
        <v>124</v>
      </c>
      <c r="H5" s="13" t="s">
        <v>125</v>
      </c>
      <c r="I5" s="9"/>
      <c r="J5" s="11" t="s">
        <v>15</v>
      </c>
      <c r="K5" s="11" t="s">
        <v>16</v>
      </c>
      <c r="L5" s="11" t="s">
        <v>17</v>
      </c>
      <c r="M5" s="9"/>
      <c r="N5" s="11" t="s">
        <v>20</v>
      </c>
      <c r="P5" s="11" t="s">
        <v>139</v>
      </c>
      <c r="Q5" s="11" t="s">
        <v>134</v>
      </c>
    </row>
    <row r="6" spans="3:17" s="28" customFormat="1" ht="15">
      <c r="C6" s="57" t="s">
        <v>142</v>
      </c>
      <c r="D6" s="57" t="s">
        <v>143</v>
      </c>
      <c r="E6" s="58">
        <v>42794</v>
      </c>
      <c r="F6" s="36">
        <v>0</v>
      </c>
      <c r="G6" s="36">
        <v>29772.459999999999</v>
      </c>
      <c r="H6" s="36">
        <v>29772.459999999999</v>
      </c>
      <c r="I6" s="41"/>
      <c r="J6" s="36">
        <f>H6-G6</f>
        <v>0</v>
      </c>
      <c r="K6" s="36">
        <v>0</v>
      </c>
      <c r="L6" s="36">
        <f>J6-K6</f>
        <v>0</v>
      </c>
      <c r="M6" s="36"/>
      <c r="N6" s="36">
        <v>0</v>
      </c>
      <c r="O6" s="28"/>
      <c r="P6" s="36">
        <v>0</v>
      </c>
      <c r="Q6" s="29" t="s">
        <v>144</v>
      </c>
    </row>
    <row r="7" spans="3:17" s="28" customFormat="1" ht="15">
      <c r="C7" s="57" t="s">
        <v>145</v>
      </c>
      <c r="D7" s="57" t="s">
        <v>146</v>
      </c>
      <c r="E7" s="58">
        <v>43950</v>
      </c>
      <c r="F7" s="36">
        <v>13333</v>
      </c>
      <c r="G7" s="36">
        <v>13333</v>
      </c>
      <c r="H7" s="36">
        <v>13333.33</v>
      </c>
      <c r="I7" s="41"/>
      <c r="J7" s="36">
        <f>H7-G7</f>
        <v>0.32999999999992724</v>
      </c>
      <c r="K7" s="36">
        <v>0</v>
      </c>
      <c r="L7" s="36">
        <f>J7-K7</f>
        <v>0.32999999999992724</v>
      </c>
      <c r="M7" s="36"/>
      <c r="N7" s="36">
        <v>0</v>
      </c>
      <c r="O7" s="28"/>
      <c r="P7" s="36">
        <v>0</v>
      </c>
      <c r="Q7" s="29" t="s">
        <v>147</v>
      </c>
    </row>
    <row r="8" spans="2:17" ht="15.75" thickBot="1">
      <c r="B8" s="25" t="s">
        <v>33</v>
      </c>
      <c r="C8" s="30" t="s">
        <v>25</v>
      </c>
      <c r="D8" s="30"/>
      <c r="E8" s="30"/>
      <c r="F8" s="50">
        <v>13333</v>
      </c>
      <c r="G8" s="50">
        <v>43105.459999999999</v>
      </c>
      <c r="H8" s="50">
        <v>43105.790000000001</v>
      </c>
      <c r="I8" s="41"/>
      <c r="J8" s="43">
        <f>H8-G8</f>
        <v>0.33000000000174623</v>
      </c>
      <c r="K8" s="43">
        <v>0</v>
      </c>
      <c r="L8" s="43">
        <f>J8-K8</f>
        <v>0.33000000000174623</v>
      </c>
      <c r="M8" s="35"/>
      <c r="N8" s="43">
        <v>0</v>
      </c>
      <c r="O8" s="25"/>
      <c r="P8" s="43">
        <v>0</v>
      </c>
      <c r="Q8" s="43"/>
    </row>
    <row r="9" spans="1:17" ht="15.75" thickTop="1">
      <c r="A9" s="25"/>
      <c r="B9" s="25"/>
      <c r="C9" s="26"/>
      <c r="D9" s="25"/>
      <c r="E9" s="26"/>
      <c r="F9" s="25"/>
      <c r="G9" s="25"/>
      <c r="H9" s="25"/>
      <c r="I9" s="5"/>
      <c r="J9" s="27" t="s">
        <v>33</v>
      </c>
      <c r="K9" s="25"/>
      <c r="L9" s="25"/>
      <c r="M9" s="25"/>
      <c r="N9" s="25"/>
      <c r="O9" s="25"/>
      <c r="P9" s="5" t="s">
        <v>12</v>
      </c>
      <c r="Q9" s="16">
        <v>43376.875031614829</v>
      </c>
    </row>
    <row r="10" spans="9:17" ht="15">
      <c r="I10" s="5"/>
      <c r="J10" s="4"/>
      <c r="P10" s="5" t="s">
        <v>13</v>
      </c>
      <c r="Q10" s="4" t="s">
        <v>21</v>
      </c>
    </row>
  </sheetData>
  <sheetProtection/>
  <mergeCells count="1">
    <mergeCell ref="N4:Q4"/>
  </mergeCells>
  <pageMargins left="0.25" right="0.25" top="0.75" bottom="0.75" header="0.3" footer="0.3"/>
  <pageSetup fitToHeight="0"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N28"/>
  <sheetViews>
    <sheetView workbookViewId="0" topLeftCell="A1"/>
  </sheetViews>
  <sheetFormatPr defaultRowHeight="15" outlineLevelRow="2"/>
  <cols>
    <col min="1" max="1" width="1.42857142857143" hidden="1" customWidth="1"/>
    <col min="2" max="2" width="18.7142857142857" hidden="1" customWidth="1"/>
    <col min="3" max="3" width="6.71428571428571" style="26" customWidth="1"/>
    <col min="4" max="4" width="6.71428571428571" style="18" customWidth="1"/>
    <col min="5" max="5" width="30.7142857142857" style="26" customWidth="1"/>
    <col min="6" max="8" width="14.7142857142857" customWidth="1"/>
    <col min="9" max="9" width="0.857142857142857" style="3" customWidth="1"/>
    <col min="10" max="12" width="14.7142857142857" customWidth="1"/>
    <col min="13" max="13" width="0.571428571428571" customWidth="1"/>
    <col min="14" max="14" width="14.7142857142857" customWidth="1"/>
    <col min="15" max="15" width="11.4285714285714" bestFit="1" customWidth="1"/>
    <col min="16" max="16" width="14.5714285714286" bestFit="1" customWidth="1"/>
    <col min="17" max="17" width="12.2857142857143" bestFit="1" customWidth="1"/>
    <col min="18" max="18" width="10.1428571428571" bestFit="1" customWidth="1"/>
  </cols>
  <sheetData>
    <row r="1" spans="1:14" s="28" customFormat="1" ht="15">
      <c r="A1" s="28"/>
      <c r="B1" s="49">
        <v>201905</v>
      </c>
      <c r="C1" s="33"/>
      <c r="D1" s="28"/>
      <c r="E1" s="33"/>
      <c r="F1" s="28"/>
      <c r="G1" s="28"/>
      <c r="H1" s="28"/>
      <c r="I1" s="28"/>
      <c r="J1" s="28"/>
      <c r="K1" s="28"/>
      <c r="L1" s="28"/>
      <c r="M1" s="28"/>
      <c r="N1" s="28"/>
    </row>
    <row r="2" spans="1:14" ht="15">
      <c r="B2" s="1"/>
      <c r="C2" s="30" t="s">
        <v>4</v>
      </c>
      <c r="D2" s="22"/>
      <c r="E2" s="30"/>
      <c r="F2" s="8"/>
      <c r="G2" s="8"/>
      <c r="H2" s="8"/>
      <c r="I2" s="8"/>
      <c r="J2" s="8"/>
      <c r="K2" s="8"/>
      <c r="L2" s="52" t="s">
        <v>95</v>
      </c>
      <c r="M2" s="51"/>
      <c r="N2" s="22">
        <v>201905</v>
      </c>
    </row>
    <row r="3" spans="2:14" ht="15">
      <c r="B3" s="1"/>
      <c r="C3" s="30" t="str">
        <f>CONCATENATE(IF(RIGHT($B$1,2)="09","Jan",IF(RIGHT($B$1,2)="10","Feb",IF(RIGHT($B$1,2)="11","Mar",IF(RIGHT($B$1,2)="12","Apr",IF(RIGHT($B$1,2)="01","May",IF(RIGHT($B$1,2)="02","Jun",IF(RIGHT($B$1,2)="03","Jul",IF(RIGHT($B$1,2)="04","Aug",IF(RIGHT($B$1,2)="05","Sep",IF(RIGHT($B$1,2)="06","Oct",IF(RIGHT($B$1,2)="07","Nov",IF(RIGHT($B$1,2)="08","Dec","Other")))))))))))),"-",IF(RIGHT($B$1,2)&lt;"09",LEFT($B$1-100,4),LEFT($B$1,4))," Financial Statement - Summary - Research (CAD)")</f>
        <v>Sep-2018 Financial Statement - Summary - Research (CAD)</v>
      </c>
      <c r="D3" s="22"/>
      <c r="E3" s="30"/>
      <c r="F3" s="8"/>
      <c r="G3" s="8"/>
      <c r="H3" s="8"/>
      <c r="I3" s="8"/>
      <c r="J3" s="8"/>
      <c r="K3" s="8"/>
      <c r="L3" s="51"/>
      <c r="M3" s="51"/>
      <c r="N3" s="51"/>
    </row>
    <row r="4" spans="1:14" ht="15">
      <c r="A4" s="25"/>
      <c r="B4" s="1"/>
      <c r="C4" s="30" t="s">
        <v>141</v>
      </c>
      <c r="D4" s="22"/>
      <c r="E4" s="30"/>
      <c r="F4" s="8"/>
      <c r="G4" s="8"/>
      <c r="H4" s="8"/>
      <c r="I4" s="8"/>
      <c r="J4" s="8"/>
      <c r="K4" s="8"/>
      <c r="L4" s="52" t="s">
        <v>94</v>
      </c>
      <c r="M4" s="51"/>
      <c r="N4" s="53">
        <v>42794</v>
      </c>
    </row>
    <row r="5" ht="15"/>
    <row r="6" spans="3:14" ht="46.5" customHeight="1">
      <c r="C6" s="12" t="s">
        <v>33</v>
      </c>
      <c r="D6" s="12"/>
      <c r="E6" s="12"/>
      <c r="F6" s="13" t="s">
        <v>14</v>
      </c>
      <c r="G6" s="13" t="s">
        <v>23</v>
      </c>
      <c r="H6" s="13" t="s">
        <v>24</v>
      </c>
      <c r="I6" s="9"/>
      <c r="J6" s="11" t="s">
        <v>15</v>
      </c>
      <c r="K6" s="11" t="s">
        <v>16</v>
      </c>
      <c r="L6" s="11" t="s">
        <v>17</v>
      </c>
      <c r="M6" s="9"/>
      <c r="N6" s="11" t="s">
        <v>20</v>
      </c>
    </row>
    <row r="7" spans="3:14" s="14" customFormat="1" ht="15">
      <c r="C7" s="31" t="s">
        <v>7</v>
      </c>
      <c r="D7" s="21"/>
      <c r="E7" s="31"/>
      <c r="F7" s="7"/>
      <c r="G7" s="7"/>
      <c r="H7" s="7"/>
      <c r="I7" s="10"/>
      <c r="J7" s="7"/>
      <c r="K7" s="7"/>
      <c r="L7" s="7"/>
      <c r="M7" s="3"/>
      <c r="N7" s="7"/>
    </row>
    <row r="8" spans="1:14" s="18" customFormat="1" ht="15" hidden="1" outlineLevel="2" collapsed="1">
      <c r="A8" s="18"/>
      <c r="B8" s="18" t="s">
        <v>149</v>
      </c>
      <c r="C8" s="26"/>
      <c r="D8" s="18">
        <v>40200</v>
      </c>
      <c r="E8" s="26" t="s">
        <v>149</v>
      </c>
      <c r="F8" s="34">
        <v>0</v>
      </c>
      <c r="G8" s="34">
        <v>0</v>
      </c>
      <c r="H8" s="34">
        <v>-35800</v>
      </c>
      <c r="I8" s="35"/>
      <c r="J8" s="36"/>
      <c r="K8" s="36">
        <v>0</v>
      </c>
      <c r="L8" s="36"/>
      <c r="M8" s="36"/>
      <c r="N8" s="36">
        <v>0</v>
      </c>
    </row>
    <row r="9" spans="1:14" s="3" customFormat="1" ht="15" outlineLevel="1" collapsed="1">
      <c r="A9" s="3"/>
      <c r="B9" s="3"/>
      <c r="C9" s="32" t="s">
        <v>149</v>
      </c>
      <c r="D9" s="17"/>
      <c r="E9" s="32"/>
      <c r="F9" s="37">
        <f>SUBTOTAL(9,F8:F8)</f>
        <v>0</v>
      </c>
      <c r="G9" s="37">
        <f>SUBTOTAL(9,G8:G8)</f>
        <v>0</v>
      </c>
      <c r="H9" s="37">
        <f>SUBTOTAL(9,H8:H8)</f>
        <v>-35800</v>
      </c>
      <c r="I9" s="36"/>
      <c r="J9" s="37"/>
      <c r="K9" s="37"/>
      <c r="L9" s="37"/>
      <c r="M9" s="37"/>
      <c r="N9" s="37">
        <f>SUBTOTAL(9,N8:N8)</f>
        <v>0</v>
      </c>
    </row>
    <row r="10" spans="1:14" s="18" customFormat="1" ht="15" hidden="1" outlineLevel="2" collapsed="1">
      <c r="A10" s="18"/>
      <c r="B10" s="18" t="s">
        <v>150</v>
      </c>
      <c r="C10" s="26"/>
      <c r="D10" s="18">
        <v>80030</v>
      </c>
      <c r="E10" s="26" t="s">
        <v>151</v>
      </c>
      <c r="F10" s="34">
        <v>0</v>
      </c>
      <c r="G10" s="34">
        <v>-23394.630000000001</v>
      </c>
      <c r="H10" s="34">
        <v>0</v>
      </c>
      <c r="I10" s="35"/>
      <c r="J10" s="36"/>
      <c r="K10" s="36">
        <v>0</v>
      </c>
      <c r="L10" s="36"/>
      <c r="M10" s="36"/>
      <c r="N10" s="36">
        <v>0</v>
      </c>
    </row>
    <row r="11" spans="1:14" s="3" customFormat="1" ht="15" outlineLevel="1" collapsed="1">
      <c r="A11" s="3"/>
      <c r="B11" s="3"/>
      <c r="C11" s="32" t="s">
        <v>150</v>
      </c>
      <c r="D11" s="17"/>
      <c r="E11" s="32"/>
      <c r="F11" s="37">
        <f>SUBTOTAL(9,F10:F10)</f>
        <v>0</v>
      </c>
      <c r="G11" s="37">
        <f>SUBTOTAL(9,G10:G10)</f>
        <v>-23394.630000000001</v>
      </c>
      <c r="H11" s="37">
        <f>SUBTOTAL(9,H10:H10)</f>
        <v>0</v>
      </c>
      <c r="I11" s="36"/>
      <c r="J11" s="37"/>
      <c r="K11" s="37"/>
      <c r="L11" s="37"/>
      <c r="M11" s="37"/>
      <c r="N11" s="37">
        <f>SUBTOTAL(9,N10:N10)</f>
        <v>0</v>
      </c>
    </row>
    <row r="12" spans="1:14" s="3" customFormat="1" ht="15">
      <c r="A12" s="3"/>
      <c r="B12" s="3"/>
      <c r="C12" s="30" t="s">
        <v>8</v>
      </c>
      <c r="D12" s="30"/>
      <c r="E12" s="30"/>
      <c r="F12" s="38">
        <f>SUBTOTAL(9,F8:F11)</f>
        <v>0</v>
      </c>
      <c r="G12" s="38">
        <f>SUBTOTAL(9,G8:G11)</f>
        <v>-23394.630000000001</v>
      </c>
      <c r="H12" s="38">
        <f>SUBTOTAL(9,H8:H11)</f>
        <v>-35800</v>
      </c>
      <c r="I12" s="39"/>
      <c r="J12" s="38"/>
      <c r="K12" s="38"/>
      <c r="L12" s="38"/>
      <c r="M12" s="36"/>
      <c r="N12" s="38">
        <f>SUBTOTAL(9,N8:N11)</f>
        <v>0</v>
      </c>
    </row>
    <row r="13" spans="3:14" s="28" customFormat="1" ht="15">
      <c r="C13" s="32"/>
      <c r="D13" s="44"/>
      <c r="E13" s="32"/>
      <c r="F13" s="37"/>
      <c r="G13" s="37"/>
      <c r="H13" s="37"/>
      <c r="I13" s="39"/>
      <c r="J13" s="37"/>
      <c r="K13" s="37"/>
      <c r="L13" s="37"/>
      <c r="M13" s="36"/>
      <c r="N13" s="37"/>
    </row>
    <row r="14" spans="3:14" s="3" customFormat="1" ht="15">
      <c r="C14" s="31" t="s">
        <v>9</v>
      </c>
      <c r="D14" s="21"/>
      <c r="E14" s="31"/>
      <c r="F14" s="40"/>
      <c r="G14" s="40"/>
      <c r="H14" s="40"/>
      <c r="I14" s="41"/>
      <c r="J14" s="40"/>
      <c r="K14" s="40"/>
      <c r="L14" s="40"/>
      <c r="M14" s="36"/>
      <c r="N14" s="40"/>
    </row>
    <row r="15" spans="1:14" s="23" customFormat="1" ht="15" hidden="1" outlineLevel="2" collapsed="1">
      <c r="A15" s="23"/>
      <c r="B15" s="23" t="s">
        <v>152</v>
      </c>
      <c r="C15" s="33"/>
      <c r="D15" s="23">
        <v>69999</v>
      </c>
      <c r="E15" s="33" t="s">
        <v>153</v>
      </c>
      <c r="F15" s="36">
        <v>0</v>
      </c>
      <c r="G15" s="36">
        <v>0</v>
      </c>
      <c r="H15" s="36">
        <v>29772.459999999999</v>
      </c>
      <c r="I15" s="41"/>
      <c r="J15" s="36">
        <f>H15-G15</f>
        <v>29772.459999999999</v>
      </c>
      <c r="K15" s="36">
        <v>0</v>
      </c>
      <c r="L15" s="36">
        <f>J15-K15</f>
        <v>29772.459999999999</v>
      </c>
      <c r="M15" s="36"/>
      <c r="N15" s="36">
        <v>0</v>
      </c>
    </row>
    <row r="16" spans="1:14" s="19" customFormat="1" ht="15" outlineLevel="1" collapsed="1">
      <c r="A16" s="19"/>
      <c r="B16" s="19"/>
      <c r="C16" s="32" t="s">
        <v>152</v>
      </c>
      <c r="D16" s="17"/>
      <c r="E16" s="32"/>
      <c r="F16" s="37">
        <f>SUBTOTAL(9,F15:F15)</f>
        <v>0</v>
      </c>
      <c r="G16" s="37">
        <f>SUBTOTAL(9,G15:G15)</f>
        <v>0</v>
      </c>
      <c r="H16" s="37">
        <f>SUBTOTAL(9,H15:H15)</f>
        <v>29772.459999999999</v>
      </c>
      <c r="I16" s="41"/>
      <c r="J16" s="37">
        <f>SUBTOTAL(9,J15:J15)</f>
        <v>29772.459999999999</v>
      </c>
      <c r="K16" s="37">
        <f>SUBTOTAL(9,K15:K15)</f>
        <v>0</v>
      </c>
      <c r="L16" s="37">
        <f>SUBTOTAL(9,L15:L15)</f>
        <v>29772.459999999999</v>
      </c>
      <c r="M16" s="36"/>
      <c r="N16" s="37">
        <f>SUBTOTAL(9,N15:N15)</f>
        <v>0</v>
      </c>
    </row>
    <row r="17" spans="1:14" s="23" customFormat="1" ht="15" hidden="1" outlineLevel="2">
      <c r="A17" s="23"/>
      <c r="B17" s="23" t="s">
        <v>154</v>
      </c>
      <c r="C17" s="33"/>
      <c r="D17" s="23">
        <v>60610</v>
      </c>
      <c r="E17" s="33" t="s">
        <v>155</v>
      </c>
      <c r="F17" s="36">
        <v>0</v>
      </c>
      <c r="G17" s="36">
        <v>1764.5</v>
      </c>
      <c r="H17" s="36">
        <v>0</v>
      </c>
      <c r="I17" s="41"/>
      <c r="J17" s="36">
        <f>H17-G17</f>
        <v>-1764.5</v>
      </c>
      <c r="K17" s="36">
        <v>0</v>
      </c>
      <c r="L17" s="36">
        <f>J17-K17</f>
        <v>-1764.5</v>
      </c>
      <c r="M17" s="36"/>
      <c r="N17" s="36">
        <v>0</v>
      </c>
    </row>
    <row r="18" spans="1:14" s="19" customFormat="1" ht="15" hidden="1" outlineLevel="2">
      <c r="A18" s="19"/>
      <c r="B18" s="19" t="s">
        <v>154</v>
      </c>
      <c r="C18" s="26"/>
      <c r="D18" s="18">
        <v>60620</v>
      </c>
      <c r="E18" s="26" t="s">
        <v>156</v>
      </c>
      <c r="F18" s="36">
        <v>0</v>
      </c>
      <c r="G18" s="36">
        <v>411.18000000000001</v>
      </c>
      <c r="H18" s="36">
        <v>0</v>
      </c>
      <c r="I18" s="41"/>
      <c r="J18" s="36">
        <f>H18-G18</f>
        <v>-411.18000000000001</v>
      </c>
      <c r="K18" s="36">
        <v>0</v>
      </c>
      <c r="L18" s="36">
        <f>J18-K18</f>
        <v>-411.18000000000001</v>
      </c>
      <c r="M18" s="36"/>
      <c r="N18" s="36">
        <v>0</v>
      </c>
    </row>
    <row r="19" spans="1:14" s="19" customFormat="1" ht="15" hidden="1" outlineLevel="2">
      <c r="A19" s="19"/>
      <c r="B19" s="19" t="s">
        <v>154</v>
      </c>
      <c r="C19" s="26"/>
      <c r="D19" s="18">
        <v>60640</v>
      </c>
      <c r="E19" s="26" t="s">
        <v>157</v>
      </c>
      <c r="F19" s="36">
        <v>0</v>
      </c>
      <c r="G19" s="36">
        <v>112.5</v>
      </c>
      <c r="H19" s="36">
        <v>0</v>
      </c>
      <c r="I19" s="41"/>
      <c r="J19" s="36">
        <f>H19-G19</f>
        <v>-112.5</v>
      </c>
      <c r="K19" s="36">
        <v>0</v>
      </c>
      <c r="L19" s="36">
        <f>J19-K19</f>
        <v>-112.5</v>
      </c>
      <c r="M19" s="36"/>
      <c r="N19" s="36">
        <v>0</v>
      </c>
    </row>
    <row r="20" spans="1:14" s="19" customFormat="1" ht="15" hidden="1" outlineLevel="2" collapsed="1">
      <c r="A20" s="19"/>
      <c r="B20" s="19" t="s">
        <v>154</v>
      </c>
      <c r="C20" s="26"/>
      <c r="D20" s="18">
        <v>60660</v>
      </c>
      <c r="E20" s="26" t="s">
        <v>158</v>
      </c>
      <c r="F20" s="36">
        <v>0</v>
      </c>
      <c r="G20" s="36">
        <v>280.88999999999999</v>
      </c>
      <c r="H20" s="36">
        <v>0</v>
      </c>
      <c r="I20" s="41"/>
      <c r="J20" s="36">
        <f>H20-G20</f>
        <v>-280.88999999999999</v>
      </c>
      <c r="K20" s="36">
        <v>0</v>
      </c>
      <c r="L20" s="36">
        <f>J20-K20</f>
        <v>-280.88999999999999</v>
      </c>
      <c r="M20" s="36"/>
      <c r="N20" s="36">
        <v>0</v>
      </c>
    </row>
    <row r="21" spans="1:14" s="19" customFormat="1" ht="15" outlineLevel="1" collapsed="1">
      <c r="A21" s="19"/>
      <c r="B21" s="19"/>
      <c r="C21" s="32" t="s">
        <v>154</v>
      </c>
      <c r="D21" s="17"/>
      <c r="E21" s="32"/>
      <c r="F21" s="37">
        <f>SUBTOTAL(9,F17:F20)</f>
        <v>0</v>
      </c>
      <c r="G21" s="37">
        <f>SUBTOTAL(9,G17:G20)</f>
        <v>2569.0699999999997</v>
      </c>
      <c r="H21" s="37">
        <f>SUBTOTAL(9,H17:H20)</f>
        <v>0</v>
      </c>
      <c r="I21" s="41"/>
      <c r="J21" s="37">
        <f>SUBTOTAL(9,J17:J20)</f>
        <v>-2569.0699999999997</v>
      </c>
      <c r="K21" s="37">
        <f>SUBTOTAL(9,K17:K20)</f>
        <v>0</v>
      </c>
      <c r="L21" s="37">
        <f>SUBTOTAL(9,L17:L20)</f>
        <v>-2569.0699999999997</v>
      </c>
      <c r="M21" s="36"/>
      <c r="N21" s="37">
        <f>SUBTOTAL(9,N17:N20)</f>
        <v>0</v>
      </c>
    </row>
    <row r="22" spans="1:14" s="23" customFormat="1" ht="15" hidden="1" outlineLevel="2" collapsed="1">
      <c r="A22" s="23"/>
      <c r="B22" s="23" t="s">
        <v>159</v>
      </c>
      <c r="C22" s="33"/>
      <c r="D22" s="23">
        <v>80025</v>
      </c>
      <c r="E22" s="33" t="s">
        <v>160</v>
      </c>
      <c r="F22" s="36">
        <v>0</v>
      </c>
      <c r="G22" s="36">
        <v>27203.389999999999</v>
      </c>
      <c r="H22" s="36">
        <v>0</v>
      </c>
      <c r="I22" s="41"/>
      <c r="J22" s="36">
        <f>H22-G22</f>
        <v>-27203.389999999999</v>
      </c>
      <c r="K22" s="36">
        <v>0</v>
      </c>
      <c r="L22" s="36">
        <f>J22-K22</f>
        <v>-27203.389999999999</v>
      </c>
      <c r="M22" s="36"/>
      <c r="N22" s="36">
        <v>0</v>
      </c>
    </row>
    <row r="23" spans="1:14" s="19" customFormat="1" ht="15" outlineLevel="1" collapsed="1">
      <c r="A23" s="19"/>
      <c r="B23" s="19"/>
      <c r="C23" s="32" t="s">
        <v>159</v>
      </c>
      <c r="D23" s="17"/>
      <c r="E23" s="32"/>
      <c r="F23" s="37">
        <f>SUBTOTAL(9,F22:F22)</f>
        <v>0</v>
      </c>
      <c r="G23" s="37">
        <f>SUBTOTAL(9,G22:G22)</f>
        <v>27203.389999999999</v>
      </c>
      <c r="H23" s="37">
        <f>SUBTOTAL(9,H22:H22)</f>
        <v>0</v>
      </c>
      <c r="I23" s="41"/>
      <c r="J23" s="37">
        <f>SUBTOTAL(9,J22:J22)</f>
        <v>-27203.389999999999</v>
      </c>
      <c r="K23" s="37">
        <f>SUBTOTAL(9,K22:K22)</f>
        <v>0</v>
      </c>
      <c r="L23" s="37">
        <f>SUBTOTAL(9,L22:L22)</f>
        <v>-27203.389999999999</v>
      </c>
      <c r="M23" s="36"/>
      <c r="N23" s="37">
        <f>SUBTOTAL(9,N22:N22)</f>
        <v>0</v>
      </c>
    </row>
    <row r="24" spans="1:14" s="3" customFormat="1" ht="15">
      <c r="A24" s="3"/>
      <c r="B24" s="3"/>
      <c r="C24" s="30" t="s">
        <v>10</v>
      </c>
      <c r="D24" s="22"/>
      <c r="E24" s="30"/>
      <c r="F24" s="38">
        <f>SUBTOTAL(9,F15:F23)</f>
        <v>0</v>
      </c>
      <c r="G24" s="38">
        <f>SUBTOTAL(9,G15:G23)</f>
        <v>29772.459999999999</v>
      </c>
      <c r="H24" s="38">
        <f>SUBTOTAL(9,H15:H23)</f>
        <v>29772.459999999999</v>
      </c>
      <c r="I24" s="39"/>
      <c r="J24" s="38">
        <f>SUBTOTAL(9,J15:J23)</f>
        <v>0</v>
      </c>
      <c r="K24" s="38">
        <f>SUBTOTAL(9,K15:K23)</f>
        <v>0</v>
      </c>
      <c r="L24" s="38">
        <f>SUBTOTAL(9,L15:L23)</f>
        <v>0</v>
      </c>
      <c r="M24" s="36"/>
      <c r="N24" s="38">
        <f>SUBTOTAL(9,N15:N23)</f>
        <v>0</v>
      </c>
    </row>
    <row r="25" spans="3:14" s="28" customFormat="1" ht="15">
      <c r="C25" s="32"/>
      <c r="E25" s="33"/>
      <c r="F25" s="37"/>
      <c r="G25" s="37"/>
      <c r="H25" s="37"/>
      <c r="I25" s="36"/>
      <c r="J25" s="37"/>
      <c r="K25" s="37"/>
      <c r="L25" s="37"/>
      <c r="M25" s="36"/>
      <c r="N25" s="37"/>
    </row>
    <row r="26" spans="1:14" ht="15.75" thickBot="1">
      <c r="B26" t="s">
        <v>89</v>
      </c>
      <c r="C26" s="30" t="s">
        <v>25</v>
      </c>
      <c r="D26" s="30"/>
      <c r="E26" s="30"/>
      <c r="F26" s="50">
        <v>0</v>
      </c>
      <c r="G26" s="50">
        <v>29772.459999999999</v>
      </c>
      <c r="H26" s="50">
        <v>29772.459999999999</v>
      </c>
      <c r="I26" s="41"/>
      <c r="J26" s="43">
        <f>H26-G26</f>
        <v>0</v>
      </c>
      <c r="K26" s="43">
        <v>0</v>
      </c>
      <c r="L26" s="43">
        <f>J26-K26</f>
        <v>0</v>
      </c>
      <c r="M26" s="35"/>
      <c r="N26" s="42">
        <v>0</v>
      </c>
    </row>
    <row r="27" spans="1:14" ht="15.75" thickTop="1">
      <c r="C27" s="59" t="s">
        <v>33</v>
      </c>
      <c r="D27" s="18"/>
      <c r="E27" s="26"/>
      <c r="I27" s="3"/>
      <c r="L27" s="5" t="s">
        <v>12</v>
      </c>
      <c r="M27" s="25"/>
      <c r="N27" s="16">
        <v>43376.875031614829</v>
      </c>
    </row>
    <row r="28" spans="12:14" ht="15">
      <c r="L28" s="5" t="s">
        <v>13</v>
      </c>
      <c r="M28" s="4" t="s">
        <v>21</v>
      </c>
      <c r="N28" s="4" t="s">
        <v>21</v>
      </c>
    </row>
  </sheetData>
  <sheetProtection/>
  <pageMargins left="0.25" right="0.25" top="0.75" bottom="0.75" header="0.3" footer="0.3"/>
  <pageSetup fitToHeight="0" orientation="landscape" scale="9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N21"/>
  <sheetViews>
    <sheetView tabSelected="1" workbookViewId="0" topLeftCell="A1"/>
  </sheetViews>
  <sheetFormatPr defaultRowHeight="15" outlineLevelRow="2"/>
  <cols>
    <col min="1" max="1" width="1.42857142857143" hidden="1" customWidth="1"/>
    <col min="2" max="2" width="18.7142857142857" hidden="1" customWidth="1"/>
    <col min="3" max="3" width="6.71428571428571" style="26" customWidth="1"/>
    <col min="4" max="4" width="6.71428571428571" style="18" customWidth="1"/>
    <col min="5" max="5" width="30.7142857142857" style="26" customWidth="1"/>
    <col min="6" max="8" width="14.7142857142857" customWidth="1"/>
    <col min="9" max="9" width="0.857142857142857" style="3" customWidth="1"/>
    <col min="10" max="12" width="14.7142857142857" customWidth="1"/>
    <col min="13" max="13" width="0.571428571428571" customWidth="1"/>
    <col min="14" max="14" width="14.7142857142857" customWidth="1"/>
    <col min="15" max="15" width="11.4285714285714" bestFit="1" customWidth="1"/>
    <col min="16" max="16" width="14.5714285714286" bestFit="1" customWidth="1"/>
    <col min="17" max="17" width="12.2857142857143" bestFit="1" customWidth="1"/>
    <col min="18" max="18" width="10.1428571428571" bestFit="1" customWidth="1"/>
  </cols>
  <sheetData>
    <row r="1" spans="1:14" s="28" customFormat="1" ht="15">
      <c r="A1" s="28"/>
      <c r="B1" s="49">
        <v>201905</v>
      </c>
      <c r="C1" s="33"/>
      <c r="D1" s="28"/>
      <c r="E1" s="33"/>
      <c r="F1" s="28"/>
      <c r="G1" s="28"/>
      <c r="H1" s="28"/>
      <c r="I1" s="28"/>
      <c r="J1" s="28"/>
      <c r="K1" s="28"/>
      <c r="L1" s="28"/>
      <c r="M1" s="28"/>
      <c r="N1" s="28"/>
    </row>
    <row r="2" spans="1:14" ht="15">
      <c r="B2" s="1"/>
      <c r="C2" s="30" t="s">
        <v>4</v>
      </c>
      <c r="D2" s="22"/>
      <c r="E2" s="30"/>
      <c r="F2" s="8"/>
      <c r="G2" s="8"/>
      <c r="H2" s="8"/>
      <c r="I2" s="8"/>
      <c r="J2" s="8"/>
      <c r="K2" s="8"/>
      <c r="L2" s="52" t="s">
        <v>95</v>
      </c>
      <c r="M2" s="51"/>
      <c r="N2" s="22">
        <v>201905</v>
      </c>
    </row>
    <row r="3" spans="2:14" ht="15">
      <c r="B3" s="1"/>
      <c r="C3" s="30" t="str">
        <f>CONCATENATE(IF(RIGHT($B$1,2)="09","Jan",IF(RIGHT($B$1,2)="10","Feb",IF(RIGHT($B$1,2)="11","Mar",IF(RIGHT($B$1,2)="12","Apr",IF(RIGHT($B$1,2)="01","May",IF(RIGHT($B$1,2)="02","Jun",IF(RIGHT($B$1,2)="03","Jul",IF(RIGHT($B$1,2)="04","Aug",IF(RIGHT($B$1,2)="05","Sep",IF(RIGHT($B$1,2)="06","Oct",IF(RIGHT($B$1,2)="07","Nov",IF(RIGHT($B$1,2)="08","Dec","Other")))))))))))),"-",IF(RIGHT($B$1,2)&lt;"09",LEFT($B$1-100,4),LEFT($B$1,4))," Financial Statement - Summary - Research (CAD)")</f>
        <v>Sep-2018 Financial Statement - Summary - Research (CAD)</v>
      </c>
      <c r="D3" s="22"/>
      <c r="E3" s="30"/>
      <c r="F3" s="8"/>
      <c r="G3" s="8"/>
      <c r="H3" s="8"/>
      <c r="I3" s="8"/>
      <c r="J3" s="8"/>
      <c r="K3" s="8"/>
      <c r="L3" s="51"/>
      <c r="M3" s="51"/>
      <c r="N3" s="51"/>
    </row>
    <row r="4" spans="1:14" ht="15">
      <c r="A4" s="25"/>
      <c r="B4" s="1"/>
      <c r="C4" s="30" t="s">
        <v>148</v>
      </c>
      <c r="D4" s="22"/>
      <c r="E4" s="30"/>
      <c r="F4" s="8"/>
      <c r="G4" s="8"/>
      <c r="H4" s="8"/>
      <c r="I4" s="8"/>
      <c r="J4" s="8"/>
      <c r="K4" s="8"/>
      <c r="L4" s="52" t="s">
        <v>94</v>
      </c>
      <c r="M4" s="51"/>
      <c r="N4" s="53">
        <v>43950</v>
      </c>
    </row>
    <row r="5" ht="15"/>
    <row r="6" spans="3:14" ht="46.5" customHeight="1">
      <c r="C6" s="12" t="s">
        <v>33</v>
      </c>
      <c r="D6" s="12"/>
      <c r="E6" s="12"/>
      <c r="F6" s="13" t="s">
        <v>14</v>
      </c>
      <c r="G6" s="13" t="s">
        <v>23</v>
      </c>
      <c r="H6" s="13" t="s">
        <v>24</v>
      </c>
      <c r="I6" s="9"/>
      <c r="J6" s="11" t="s">
        <v>15</v>
      </c>
      <c r="K6" s="11" t="s">
        <v>16</v>
      </c>
      <c r="L6" s="11" t="s">
        <v>17</v>
      </c>
      <c r="M6" s="9"/>
      <c r="N6" s="11" t="s">
        <v>20</v>
      </c>
    </row>
    <row r="7" spans="3:14" s="14" customFormat="1" ht="15">
      <c r="C7" s="31" t="s">
        <v>7</v>
      </c>
      <c r="D7" s="21"/>
      <c r="E7" s="31"/>
      <c r="F7" s="7"/>
      <c r="G7" s="7"/>
      <c r="H7" s="7"/>
      <c r="I7" s="10"/>
      <c r="J7" s="7"/>
      <c r="K7" s="7"/>
      <c r="L7" s="7"/>
      <c r="M7" s="3"/>
      <c r="N7" s="7"/>
    </row>
    <row r="8" spans="1:14" s="18" customFormat="1" ht="15" hidden="1" outlineLevel="2" collapsed="1">
      <c r="A8" s="18"/>
      <c r="B8" s="18" t="s">
        <v>149</v>
      </c>
      <c r="C8" s="26"/>
      <c r="D8" s="18">
        <v>40200</v>
      </c>
      <c r="E8" s="26" t="s">
        <v>149</v>
      </c>
      <c r="F8" s="34">
        <v>-13333.33</v>
      </c>
      <c r="G8" s="34">
        <v>-13333.33</v>
      </c>
      <c r="H8" s="34">
        <v>-13333.33</v>
      </c>
      <c r="I8" s="35"/>
      <c r="J8" s="36"/>
      <c r="K8" s="36">
        <v>0</v>
      </c>
      <c r="L8" s="36"/>
      <c r="M8" s="36"/>
      <c r="N8" s="36">
        <v>0</v>
      </c>
    </row>
    <row r="9" spans="1:14" s="3" customFormat="1" ht="15" outlineLevel="1" collapsed="1">
      <c r="A9" s="3"/>
      <c r="B9" s="3"/>
      <c r="C9" s="32" t="s">
        <v>149</v>
      </c>
      <c r="D9" s="17"/>
      <c r="E9" s="32"/>
      <c r="F9" s="37">
        <f>SUBTOTAL(9,F8:F8)</f>
        <v>-13333.33</v>
      </c>
      <c r="G9" s="37">
        <f>SUBTOTAL(9,G8:G8)</f>
        <v>-13333.33</v>
      </c>
      <c r="H9" s="37">
        <f>SUBTOTAL(9,H8:H8)</f>
        <v>-13333.33</v>
      </c>
      <c r="I9" s="36"/>
      <c r="J9" s="37"/>
      <c r="K9" s="37"/>
      <c r="L9" s="37"/>
      <c r="M9" s="37"/>
      <c r="N9" s="37">
        <f>SUBTOTAL(9,N8:N8)</f>
        <v>0</v>
      </c>
    </row>
    <row r="10" spans="1:14" s="3" customFormat="1" ht="15">
      <c r="A10" s="3"/>
      <c r="B10" s="3"/>
      <c r="C10" s="30" t="s">
        <v>8</v>
      </c>
      <c r="D10" s="30"/>
      <c r="E10" s="30"/>
      <c r="F10" s="38">
        <f>SUBTOTAL(9,F8:F9)</f>
        <v>-13333.33</v>
      </c>
      <c r="G10" s="38">
        <f>SUBTOTAL(9,G8:G9)</f>
        <v>-13333.33</v>
      </c>
      <c r="H10" s="38">
        <f>SUBTOTAL(9,H8:H9)</f>
        <v>-13333.33</v>
      </c>
      <c r="I10" s="39"/>
      <c r="J10" s="38"/>
      <c r="K10" s="38"/>
      <c r="L10" s="38"/>
      <c r="M10" s="36"/>
      <c r="N10" s="38">
        <f>SUBTOTAL(9,N8:N9)</f>
        <v>0</v>
      </c>
    </row>
    <row r="11" spans="3:14" s="28" customFormat="1" ht="15">
      <c r="C11" s="32"/>
      <c r="D11" s="44"/>
      <c r="E11" s="32"/>
      <c r="F11" s="37"/>
      <c r="G11" s="37"/>
      <c r="H11" s="37"/>
      <c r="I11" s="39"/>
      <c r="J11" s="37"/>
      <c r="K11" s="37"/>
      <c r="L11" s="37"/>
      <c r="M11" s="36"/>
      <c r="N11" s="37"/>
    </row>
    <row r="12" spans="3:14" s="3" customFormat="1" ht="15">
      <c r="C12" s="31" t="s">
        <v>9</v>
      </c>
      <c r="D12" s="21"/>
      <c r="E12" s="31"/>
      <c r="F12" s="40"/>
      <c r="G12" s="40"/>
      <c r="H12" s="40"/>
      <c r="I12" s="41"/>
      <c r="J12" s="40"/>
      <c r="K12" s="40"/>
      <c r="L12" s="40"/>
      <c r="M12" s="36"/>
      <c r="N12" s="40"/>
    </row>
    <row r="13" spans="1:14" s="23" customFormat="1" ht="15" hidden="1" outlineLevel="2" collapsed="1">
      <c r="A13" s="23"/>
      <c r="B13" s="23" t="s">
        <v>152</v>
      </c>
      <c r="C13" s="33"/>
      <c r="D13" s="23">
        <v>69999</v>
      </c>
      <c r="E13" s="33" t="s">
        <v>153</v>
      </c>
      <c r="F13" s="36">
        <v>0</v>
      </c>
      <c r="G13" s="36">
        <v>0</v>
      </c>
      <c r="H13" s="36">
        <v>3333.3299999999999</v>
      </c>
      <c r="I13" s="41"/>
      <c r="J13" s="36">
        <f>H13-G13</f>
        <v>3333.3299999999999</v>
      </c>
      <c r="K13" s="36">
        <v>0</v>
      </c>
      <c r="L13" s="36">
        <f>J13-K13</f>
        <v>3333.3299999999999</v>
      </c>
      <c r="M13" s="36"/>
      <c r="N13" s="36">
        <v>0</v>
      </c>
    </row>
    <row r="14" spans="1:14" s="19" customFormat="1" ht="15" outlineLevel="1" collapsed="1">
      <c r="A14" s="19"/>
      <c r="B14" s="19"/>
      <c r="C14" s="32" t="s">
        <v>152</v>
      </c>
      <c r="D14" s="17"/>
      <c r="E14" s="32"/>
      <c r="F14" s="37">
        <f>SUBTOTAL(9,F13:F13)</f>
        <v>0</v>
      </c>
      <c r="G14" s="37">
        <f>SUBTOTAL(9,G13:G13)</f>
        <v>0</v>
      </c>
      <c r="H14" s="37">
        <f>SUBTOTAL(9,H13:H13)</f>
        <v>3333.3299999999999</v>
      </c>
      <c r="I14" s="41"/>
      <c r="J14" s="37">
        <f>SUBTOTAL(9,J13:J13)</f>
        <v>3333.3299999999999</v>
      </c>
      <c r="K14" s="37">
        <f>SUBTOTAL(9,K13:K13)</f>
        <v>0</v>
      </c>
      <c r="L14" s="37">
        <f>SUBTOTAL(9,L13:L13)</f>
        <v>3333.3299999999999</v>
      </c>
      <c r="M14" s="36"/>
      <c r="N14" s="37">
        <f>SUBTOTAL(9,N13:N13)</f>
        <v>0</v>
      </c>
    </row>
    <row r="15" spans="1:14" s="23" customFormat="1" ht="15" hidden="1" outlineLevel="2" collapsed="1">
      <c r="A15" s="23"/>
      <c r="B15" s="23" t="s">
        <v>161</v>
      </c>
      <c r="C15" s="33"/>
      <c r="D15" s="23">
        <v>60905</v>
      </c>
      <c r="E15" s="33" t="s">
        <v>162</v>
      </c>
      <c r="F15" s="36">
        <v>13333</v>
      </c>
      <c r="G15" s="36">
        <v>13333</v>
      </c>
      <c r="H15" s="36">
        <v>10000</v>
      </c>
      <c r="I15" s="41"/>
      <c r="J15" s="36">
        <f>H15-G15</f>
        <v>-3333</v>
      </c>
      <c r="K15" s="36">
        <v>0</v>
      </c>
      <c r="L15" s="36">
        <f>J15-K15</f>
        <v>-3333</v>
      </c>
      <c r="M15" s="36"/>
      <c r="N15" s="36">
        <v>0</v>
      </c>
    </row>
    <row r="16" spans="1:14" s="19" customFormat="1" ht="15" outlineLevel="1" collapsed="1">
      <c r="A16" s="19"/>
      <c r="B16" s="19"/>
      <c r="C16" s="32" t="s">
        <v>161</v>
      </c>
      <c r="D16" s="17"/>
      <c r="E16" s="32"/>
      <c r="F16" s="37">
        <f>SUBTOTAL(9,F15:F15)</f>
        <v>13333</v>
      </c>
      <c r="G16" s="37">
        <f>SUBTOTAL(9,G15:G15)</f>
        <v>13333</v>
      </c>
      <c r="H16" s="37">
        <f>SUBTOTAL(9,H15:H15)</f>
        <v>10000</v>
      </c>
      <c r="I16" s="41"/>
      <c r="J16" s="37">
        <f>SUBTOTAL(9,J15:J15)</f>
        <v>-3333</v>
      </c>
      <c r="K16" s="37">
        <f>SUBTOTAL(9,K15:K15)</f>
        <v>0</v>
      </c>
      <c r="L16" s="37">
        <f>SUBTOTAL(9,L15:L15)</f>
        <v>-3333</v>
      </c>
      <c r="M16" s="36"/>
      <c r="N16" s="37">
        <f>SUBTOTAL(9,N15:N15)</f>
        <v>0</v>
      </c>
    </row>
    <row r="17" spans="1:14" s="3" customFormat="1" ht="15">
      <c r="A17" s="3"/>
      <c r="B17" s="3"/>
      <c r="C17" s="30" t="s">
        <v>10</v>
      </c>
      <c r="D17" s="22"/>
      <c r="E17" s="30"/>
      <c r="F17" s="38">
        <f>SUBTOTAL(9,F13:F16)</f>
        <v>13333</v>
      </c>
      <c r="G17" s="38">
        <f>SUBTOTAL(9,G13:G16)</f>
        <v>13333</v>
      </c>
      <c r="H17" s="38">
        <f>SUBTOTAL(9,H13:H16)</f>
        <v>13333.33</v>
      </c>
      <c r="I17" s="39"/>
      <c r="J17" s="38">
        <f>SUBTOTAL(9,J13:J16)</f>
        <v>0.32999999999992724</v>
      </c>
      <c r="K17" s="38">
        <f>SUBTOTAL(9,K13:K16)</f>
        <v>0</v>
      </c>
      <c r="L17" s="38">
        <f>SUBTOTAL(9,L13:L16)</f>
        <v>0.32999999999992724</v>
      </c>
      <c r="M17" s="36"/>
      <c r="N17" s="38">
        <f>SUBTOTAL(9,N13:N16)</f>
        <v>0</v>
      </c>
    </row>
    <row r="18" spans="3:14" s="28" customFormat="1" ht="15">
      <c r="C18" s="32"/>
      <c r="E18" s="33"/>
      <c r="F18" s="37"/>
      <c r="G18" s="37"/>
      <c r="H18" s="37"/>
      <c r="I18" s="36"/>
      <c r="J18" s="37"/>
      <c r="K18" s="37"/>
      <c r="L18" s="37"/>
      <c r="M18" s="36"/>
      <c r="N18" s="37"/>
    </row>
    <row r="19" spans="1:14" ht="15.75" thickBot="1">
      <c r="B19" t="s">
        <v>89</v>
      </c>
      <c r="C19" s="30" t="s">
        <v>25</v>
      </c>
      <c r="D19" s="30"/>
      <c r="E19" s="30"/>
      <c r="F19" s="50">
        <v>13333</v>
      </c>
      <c r="G19" s="50">
        <v>13333</v>
      </c>
      <c r="H19" s="50">
        <v>13333.33</v>
      </c>
      <c r="I19" s="41"/>
      <c r="J19" s="43">
        <f>H19-G19</f>
        <v>0.32999999999992724</v>
      </c>
      <c r="K19" s="43">
        <v>0</v>
      </c>
      <c r="L19" s="43">
        <f>J19-K19</f>
        <v>0.32999999999992724</v>
      </c>
      <c r="M19" s="35"/>
      <c r="N19" s="42">
        <v>0</v>
      </c>
    </row>
    <row r="20" spans="1:14" ht="15.75" thickTop="1">
      <c r="C20" s="59" t="s">
        <v>33</v>
      </c>
      <c r="D20" s="18"/>
      <c r="E20" s="26"/>
      <c r="I20" s="3"/>
      <c r="L20" s="5" t="s">
        <v>12</v>
      </c>
      <c r="M20" s="25"/>
      <c r="N20" s="16">
        <v>43376.875031614829</v>
      </c>
    </row>
    <row r="21" spans="12:14" ht="15">
      <c r="L21" s="5" t="s">
        <v>13</v>
      </c>
      <c r="M21" s="4" t="s">
        <v>21</v>
      </c>
      <c r="N21" s="4" t="s">
        <v>21</v>
      </c>
    </row>
  </sheetData>
  <sheetProtection/>
  <pageMargins left="0.25" right="0.25" top="0.75" bottom="0.75" header="0.3" footer="0.3"/>
  <pageSetup fitToHeight="0" orientation="landscape" scale="90" r:id="rId1"/>
</worksheet>
</file>

<file path=docProps/app.xml><?xml version="1.0" encoding="utf-8"?>
<Properties xmlns="http://schemas.openxmlformats.org/officeDocument/2006/extended-properties" xmlns:vt="http://schemas.openxmlformats.org/officeDocument/2006/docPropsVTypes">
  <Application>Microsoft Excel</Application>
  <AppVersion>15.0300</AppVersion>
  <DocSecurity>0</DocSecurity>
  <ScaleCrop>false</ScaleCrop>
  <Template/>
  <Manager/>
  <Company>UNIT4 Business Software</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Ian Fraser</dc:creator>
  <cp:keywords/>
  <dc:description/>
  <cp:lastModifiedBy>Corrine Krauss UWL</cp:lastModifiedBy>
  <cp:lastPrinted>2017-08-17T11:41:17Z</cp:lastPrinted>
  <dcterms:created xsi:type="dcterms:W3CDTF">2017-01-17T21:53:27Z</dcterms:created>
  <dcterms:modified xsi:type="dcterms:W3CDTF">2018-10-03T12:03:05Z</dcterms:modified>
  <cp:category/>
  <cp:contentType/>
  <cp:contentStatus/>
</cp:coreProperties>
</file>