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ndidekasa/Library/CloudStorage/GoogleDrive-candidekasa13@gmail.com/My Drive/Niyo-Data analytics with project management/Data Anlytics slides/Projects/"/>
    </mc:Choice>
  </mc:AlternateContent>
  <xr:revisionPtr revIDLastSave="0" documentId="13_ncr:1_{9356A99E-4270-8647-A761-EA3C2D36A0F2}" xr6:coauthVersionLast="47" xr6:coauthVersionMax="47" xr10:uidLastSave="{00000000-0000-0000-0000-000000000000}"/>
  <bookViews>
    <workbookView xWindow="1820" yWindow="2660" windowWidth="25400" windowHeight="14240" activeTab="1" xr2:uid="{00000000-000D-0000-FFFF-FFFF00000000}"/>
  </bookViews>
  <sheets>
    <sheet name="Project One Instructions" sheetId="1" r:id="rId1"/>
    <sheet name="Formulas" sheetId="2" r:id="rId2"/>
    <sheet name="Charting" sheetId="3" r:id="rId3"/>
    <sheet name="Analysis" sheetId="4" r:id="rId4"/>
    <sheet name="Submission" sheetId="5" r:id="rId5"/>
    <sheet name="Formulas Solutions" sheetId="6" state="hidden" r:id="rId6"/>
    <sheet name="Charting Solutions" sheetId="7" state="hidden" r:id="rId7"/>
  </sheets>
  <definedNames>
    <definedName name="_xlnm._FilterDatabase" localSheetId="3" hidden="1">Analysis!$A$3:$F$19</definedName>
    <definedName name="Interest_rate">#REF!</definedName>
    <definedName name="Principal">#REF!</definedName>
    <definedName name="SALES">Formulas!$B$37:$B$40</definedName>
    <definedName name="Ter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jsJxXJ8B0xiwpZCMf8+HBqBaYN1A==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C21" i="4"/>
  <c r="D21" i="4"/>
  <c r="B2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B21" i="2"/>
  <c r="C21" i="2"/>
  <c r="D21" i="2"/>
  <c r="E6" i="4"/>
  <c r="E5" i="4"/>
  <c r="E4" i="4"/>
  <c r="E13" i="4"/>
  <c r="E17" i="4"/>
  <c r="E8" i="4"/>
  <c r="E9" i="4"/>
  <c r="E16" i="4"/>
  <c r="E19" i="4"/>
  <c r="E15" i="4"/>
  <c r="E11" i="4"/>
  <c r="E18" i="4"/>
  <c r="E7" i="4"/>
  <c r="E12" i="4"/>
  <c r="E14" i="4"/>
  <c r="E10" i="4"/>
  <c r="B60" i="2"/>
  <c r="B64" i="2"/>
  <c r="B62" i="2"/>
  <c r="J9" i="4" l="1"/>
  <c r="B47" i="2"/>
  <c r="B45" i="2" l="1"/>
  <c r="B44" i="2"/>
  <c r="B43" i="2"/>
  <c r="B42" i="2"/>
  <c r="B28" i="2"/>
  <c r="D8" i="2"/>
  <c r="C8" i="2"/>
  <c r="B8" i="2"/>
</calcChain>
</file>

<file path=xl/sharedStrings.xml><?xml version="1.0" encoding="utf-8"?>
<sst xmlns="http://schemas.openxmlformats.org/spreadsheetml/2006/main" count="117" uniqueCount="98">
  <si>
    <t xml:space="preserve">Data Analytics Bootcamp: Project One </t>
  </si>
  <si>
    <t>Project One</t>
  </si>
  <si>
    <t>Week Four</t>
  </si>
  <si>
    <t>This is the first project of your Excel course which should be helpful in understanding and implementing the information that we have learnt in Excel</t>
  </si>
  <si>
    <t>The project will focus on writing a few different formulas and functions and creating data visualisation charts.</t>
  </si>
  <si>
    <t>As this is the first project set, I have included some helpful tips which esentially walk you through the steps</t>
  </si>
  <si>
    <t>London</t>
  </si>
  <si>
    <t>Newcastle</t>
  </si>
  <si>
    <t>Manchester</t>
  </si>
  <si>
    <t>Quarter 1</t>
  </si>
  <si>
    <t>Quarter 2</t>
  </si>
  <si>
    <t>Quarter 3</t>
  </si>
  <si>
    <t>Total:</t>
  </si>
  <si>
    <t>Tax rate:</t>
  </si>
  <si>
    <t>Tax Amount:</t>
  </si>
  <si>
    <t>Example of exercise 2</t>
  </si>
  <si>
    <t>March</t>
  </si>
  <si>
    <t>April</t>
  </si>
  <si>
    <t>May</t>
  </si>
  <si>
    <t>Tax:</t>
  </si>
  <si>
    <t>Sales</t>
  </si>
  <si>
    <t>June</t>
  </si>
  <si>
    <t>July</t>
  </si>
  <si>
    <t>August</t>
  </si>
  <si>
    <t>SUM Formula:</t>
  </si>
  <si>
    <t>AVERAGE Formula:</t>
  </si>
  <si>
    <t>MIN Formula:</t>
  </si>
  <si>
    <t>MAX Formula:</t>
  </si>
  <si>
    <t>TODAY Formula:</t>
  </si>
  <si>
    <t>Exercise 4 - Using Excel Logical Functions</t>
  </si>
  <si>
    <t>Sales (£ millions)</t>
  </si>
  <si>
    <t>Quarter 4</t>
  </si>
  <si>
    <t xml:space="preserve">Which quarter performed best? </t>
  </si>
  <si>
    <t>What was the median?</t>
  </si>
  <si>
    <t>What is the mean?</t>
  </si>
  <si>
    <t>Practice: Charting</t>
  </si>
  <si>
    <t>Please insert your chart here:</t>
  </si>
  <si>
    <t>Exercise 6: Create a Line Chart using the table below</t>
  </si>
  <si>
    <t>January</t>
  </si>
  <si>
    <t>February</t>
  </si>
  <si>
    <t>Marketing</t>
  </si>
  <si>
    <t>Overhead</t>
  </si>
  <si>
    <t>R&amp;D</t>
  </si>
  <si>
    <t>Exercise 7: Create a Scatter Plot (XY Chart) using the table below</t>
  </si>
  <si>
    <t>X</t>
  </si>
  <si>
    <t>Y</t>
  </si>
  <si>
    <t>Practice: Data Analysis</t>
  </si>
  <si>
    <r>
      <rPr>
        <b/>
        <sz val="10"/>
        <color theme="1"/>
        <rFont val="Arial"/>
        <family val="2"/>
      </rPr>
      <t xml:space="preserve">Exercise 8: </t>
    </r>
    <r>
      <rPr>
        <sz val="8"/>
        <color theme="1"/>
        <rFont val="Arial"/>
        <family val="2"/>
      </rPr>
      <t>Please note, you can use any method to find the answer.</t>
    </r>
  </si>
  <si>
    <t>Student Names</t>
  </si>
  <si>
    <t>English Score</t>
  </si>
  <si>
    <t>Maths Score</t>
  </si>
  <si>
    <t>Science Score</t>
  </si>
  <si>
    <t>Draw some key analysis in this dataset</t>
  </si>
  <si>
    <t>Ben</t>
  </si>
  <si>
    <t>Funke</t>
  </si>
  <si>
    <t>Find the top three highest performing students for Maths</t>
  </si>
  <si>
    <t>John</t>
  </si>
  <si>
    <t>Find the top three highest performing students for English</t>
  </si>
  <si>
    <t>William</t>
  </si>
  <si>
    <t>Find the top three highest performing students for Science</t>
  </si>
  <si>
    <t>Greg</t>
  </si>
  <si>
    <t>Sophia</t>
  </si>
  <si>
    <t>Find the average English score</t>
  </si>
  <si>
    <t>Katy</t>
  </si>
  <si>
    <t>Find the student(s) with the highest variance (range) of scores</t>
  </si>
  <si>
    <t>Annie</t>
  </si>
  <si>
    <t>Thomas</t>
  </si>
  <si>
    <t>Maria</t>
  </si>
  <si>
    <t>With the information above, write a few lines on the overall analysis of the dataset (3 to 5 lines)</t>
  </si>
  <si>
    <t>Sally</t>
  </si>
  <si>
    <t>Simon</t>
  </si>
  <si>
    <t>Lily</t>
  </si>
  <si>
    <t>Junior</t>
  </si>
  <si>
    <t>Lisa</t>
  </si>
  <si>
    <t>Ciara</t>
  </si>
  <si>
    <t>Exercise 1</t>
  </si>
  <si>
    <t>Exercise 2</t>
  </si>
  <si>
    <t>Exercise 3</t>
  </si>
  <si>
    <t>Exercise 4</t>
  </si>
  <si>
    <t>Exercise 5</t>
  </si>
  <si>
    <t>Exercise 6</t>
  </si>
  <si>
    <t>Exercise 7</t>
  </si>
  <si>
    <t>Part 1 - Formulas</t>
  </si>
  <si>
    <t>Exercise 1 - Use a Function to find the total:</t>
  </si>
  <si>
    <t>To proceed, please click on the Formula and Charting Tabs to complete your answers in the assigned yellow boxes.</t>
  </si>
  <si>
    <t>Exercise 2 -  Use a Function to find the tax rate</t>
  </si>
  <si>
    <t>Exercise 3 - Using Excel Formulas continued:</t>
  </si>
  <si>
    <t>Exercise 5: Create a Bar Chart using the data below</t>
  </si>
  <si>
    <t>To be submitted via LMS</t>
  </si>
  <si>
    <t>Ben, Lisa and Sally</t>
  </si>
  <si>
    <t>Lisa, Funke and Sally</t>
  </si>
  <si>
    <t>Range</t>
  </si>
  <si>
    <t xml:space="preserve">Clara, John and Katy
</t>
  </si>
  <si>
    <t>Funke, Ciara, Ben</t>
  </si>
  <si>
    <t>VAR formula</t>
  </si>
  <si>
    <t xml:space="preserve">AVERAGE </t>
  </si>
  <si>
    <t>ALTHOUGH WE HAVE 3 STUDENTS (LISA, FUNKE AND SALLY) THAT SCORED 90 AND ABOVE IN ENGLSIH, THE STUDENTS AS A COLLECTIVE PERFORMED BETTER IN SCIENCE THAN THEY DID IN ENGLISH</t>
  </si>
  <si>
    <t>Student avaerage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</si>
</sst>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8" x14ac:knownFonts="1">
    <font>
      <sz val="10"/>
      <color rgb="FF000000"/>
      <name val="Arial"/>
    </font>
    <font>
      <b/>
      <sz val="14"/>
      <color theme="1"/>
      <name val="Microsoft JhengHei"/>
      <family val="2"/>
    </font>
    <font>
      <sz val="10"/>
      <name val="Arial"/>
      <family val="2"/>
    </font>
    <font>
      <b/>
      <sz val="10"/>
      <color theme="1"/>
      <name val="Microsoft JhengHei"/>
      <family val="2"/>
    </font>
    <font>
      <sz val="10"/>
      <color theme="1"/>
      <name val="Microsoft JhengHei"/>
      <family val="2"/>
    </font>
    <font>
      <b/>
      <u/>
      <sz val="12"/>
      <color rgb="FF3A3838"/>
      <name val="Microsoft JhengHei"/>
      <family val="2"/>
    </font>
    <font>
      <u/>
      <sz val="10"/>
      <color rgb="FF3A3838"/>
      <name val="Microsoft JhengHei"/>
      <family val="2"/>
    </font>
    <font>
      <b/>
      <sz val="10"/>
      <name val="Microsoft JhengHei"/>
      <family val="2"/>
    </font>
    <font>
      <b/>
      <sz val="10"/>
      <color rgb="FFFF0000"/>
      <name val="Microsoft JhengHei"/>
      <family val="2"/>
    </font>
    <font>
      <sz val="10"/>
      <name val="Microsoft JhengHei"/>
      <family val="2"/>
    </font>
    <font>
      <sz val="8"/>
      <color theme="1"/>
      <name val="Microsoft JhengHei"/>
      <family val="2"/>
    </font>
    <font>
      <sz val="10"/>
      <color rgb="FF008080"/>
      <name val="Microsoft JhengHei"/>
      <family val="2"/>
    </font>
    <font>
      <b/>
      <sz val="10"/>
      <color rgb="FF008080"/>
      <name val="Microsoft JhengHei"/>
      <family val="2"/>
    </font>
    <font>
      <b/>
      <sz val="10"/>
      <color rgb="FF666699"/>
      <name val="Microsoft JhengHei"/>
      <family val="2"/>
    </font>
    <font>
      <b/>
      <u/>
      <sz val="12"/>
      <color rgb="FF3A3838"/>
      <name val="Microsoft JhengHe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Microsoft JhengHei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u/>
      <sz val="12"/>
      <color rgb="FF3A3838"/>
      <name val="Microsoft JhengHei"/>
      <family val="2"/>
    </font>
    <font>
      <b/>
      <sz val="10"/>
      <color rgb="FF008080"/>
      <name val="Microsoft JhengHei"/>
      <family val="2"/>
    </font>
    <font>
      <b/>
      <i/>
      <sz val="10"/>
      <color theme="1"/>
      <name val="Microsoft JhengHei"/>
      <family val="2"/>
    </font>
    <font>
      <sz val="8"/>
      <name val="Arial"/>
      <family val="2"/>
    </font>
    <font>
      <sz val="10"/>
      <color theme="1"/>
      <name val="Microsoft JhengHei"/>
      <family val="2"/>
    </font>
    <font>
      <b/>
      <i/>
      <sz val="10"/>
      <color rgb="FF00000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b/>
      <sz val="9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FFC0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4" fillId="0" borderId="0" xfId="0" applyNumberFormat="1" applyFont="1"/>
    <xf numFmtId="164" fontId="4" fillId="0" borderId="3" xfId="0" applyNumberFormat="1" applyFont="1" applyBorder="1"/>
    <xf numFmtId="0" fontId="3" fillId="0" borderId="0" xfId="0" applyFont="1" applyAlignment="1">
      <alignment horizontal="right"/>
    </xf>
    <xf numFmtId="164" fontId="8" fillId="2" borderId="4" xfId="0" applyNumberFormat="1" applyFont="1" applyFill="1" applyBorder="1"/>
    <xf numFmtId="0" fontId="3" fillId="0" borderId="0" xfId="0" applyFont="1"/>
    <xf numFmtId="9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9" fillId="0" borderId="0" xfId="0" applyNumberFormat="1" applyFont="1"/>
    <xf numFmtId="2" fontId="4" fillId="0" borderId="3" xfId="0" applyNumberFormat="1" applyFont="1" applyBorder="1"/>
    <xf numFmtId="0" fontId="10" fillId="0" borderId="0" xfId="0" applyFont="1"/>
    <xf numFmtId="0" fontId="4" fillId="3" borderId="5" xfId="0" applyFont="1" applyFill="1" applyBorder="1"/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right"/>
    </xf>
    <xf numFmtId="164" fontId="4" fillId="3" borderId="4" xfId="0" applyNumberFormat="1" applyFont="1" applyFill="1" applyBorder="1"/>
    <xf numFmtId="164" fontId="4" fillId="3" borderId="8" xfId="0" applyNumberFormat="1" applyFont="1" applyFill="1" applyBorder="1"/>
    <xf numFmtId="0" fontId="11" fillId="3" borderId="9" xfId="0" applyFont="1" applyFill="1" applyBorder="1" applyAlignment="1">
      <alignment horizontal="right"/>
    </xf>
    <xf numFmtId="164" fontId="12" fillId="3" borderId="8" xfId="0" applyNumberFormat="1" applyFont="1" applyFill="1" applyBorder="1"/>
    <xf numFmtId="14" fontId="4" fillId="0" borderId="0" xfId="0" applyNumberFormat="1" applyFont="1"/>
    <xf numFmtId="0" fontId="4" fillId="0" borderId="10" xfId="0" applyFont="1" applyBorder="1"/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right"/>
    </xf>
    <xf numFmtId="164" fontId="9" fillId="0" borderId="13" xfId="0" applyNumberFormat="1" applyFont="1" applyBorder="1"/>
    <xf numFmtId="0" fontId="3" fillId="4" borderId="14" xfId="0" applyFont="1" applyFill="1" applyBorder="1" applyAlignment="1">
      <alignment horizontal="right"/>
    </xf>
    <xf numFmtId="164" fontId="9" fillId="0" borderId="15" xfId="0" applyNumberFormat="1" applyFont="1" applyBorder="1"/>
    <xf numFmtId="164" fontId="4" fillId="0" borderId="15" xfId="0" applyNumberFormat="1" applyFont="1" applyBorder="1"/>
    <xf numFmtId="0" fontId="3" fillId="4" borderId="16" xfId="0" applyFont="1" applyFill="1" applyBorder="1" applyAlignment="1">
      <alignment horizontal="right"/>
    </xf>
    <xf numFmtId="164" fontId="4" fillId="0" borderId="17" xfId="0" applyNumberFormat="1" applyFont="1" applyBorder="1"/>
    <xf numFmtId="0" fontId="14" fillId="0" borderId="0" xfId="0" applyFont="1"/>
    <xf numFmtId="0" fontId="13" fillId="0" borderId="0" xfId="0" applyFont="1"/>
    <xf numFmtId="0" fontId="1" fillId="2" borderId="4" xfId="0" applyFont="1" applyFill="1" applyBorder="1" applyAlignment="1">
      <alignment vertical="center"/>
    </xf>
    <xf numFmtId="0" fontId="16" fillId="0" borderId="18" xfId="0" applyFont="1" applyBorder="1"/>
    <xf numFmtId="0" fontId="17" fillId="0" borderId="19" xfId="0" applyFont="1" applyBorder="1" applyAlignment="1">
      <alignment horizontal="center"/>
    </xf>
    <xf numFmtId="0" fontId="17" fillId="0" borderId="20" xfId="0" applyFont="1" applyBorder="1"/>
    <xf numFmtId="164" fontId="16" fillId="0" borderId="21" xfId="0" applyNumberFormat="1" applyFont="1" applyBorder="1"/>
    <xf numFmtId="0" fontId="17" fillId="0" borderId="22" xfId="0" applyFont="1" applyBorder="1"/>
    <xf numFmtId="164" fontId="16" fillId="0" borderId="23" xfId="0" applyNumberFormat="1" applyFont="1" applyBorder="1"/>
    <xf numFmtId="0" fontId="18" fillId="0" borderId="24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right"/>
    </xf>
    <xf numFmtId="164" fontId="16" fillId="0" borderId="0" xfId="0" applyNumberFormat="1" applyFont="1"/>
    <xf numFmtId="0" fontId="17" fillId="0" borderId="22" xfId="0" applyFont="1" applyBorder="1" applyAlignment="1">
      <alignment horizontal="right"/>
    </xf>
    <xf numFmtId="164" fontId="16" fillId="0" borderId="3" xfId="0" applyNumberFormat="1" applyFont="1" applyBorder="1"/>
    <xf numFmtId="0" fontId="19" fillId="0" borderId="10" xfId="0" applyFont="1" applyBorder="1" applyAlignment="1">
      <alignment horizontal="center" vertical="top" wrapText="1"/>
    </xf>
    <xf numFmtId="0" fontId="0" fillId="0" borderId="25" xfId="0" applyBorder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19" fillId="0" borderId="17" xfId="0" applyFont="1" applyBorder="1" applyAlignment="1">
      <alignment horizontal="center" vertical="top" wrapText="1"/>
    </xf>
    <xf numFmtId="0" fontId="0" fillId="0" borderId="23" xfId="0" applyBorder="1" applyAlignment="1">
      <alignment horizontal="right" vertical="top" wrapText="1"/>
    </xf>
    <xf numFmtId="0" fontId="1" fillId="2" borderId="0" xfId="0" applyFont="1" applyFill="1" applyAlignment="1">
      <alignment vertical="center"/>
    </xf>
    <xf numFmtId="0" fontId="20" fillId="0" borderId="0" xfId="0" applyFont="1"/>
    <xf numFmtId="1" fontId="21" fillId="0" borderId="0" xfId="0" applyNumberFormat="1" applyFont="1"/>
    <xf numFmtId="0" fontId="21" fillId="0" borderId="0" xfId="0" applyFont="1"/>
    <xf numFmtId="0" fontId="15" fillId="0" borderId="0" xfId="0" applyFont="1"/>
    <xf numFmtId="1" fontId="15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0" fontId="24" fillId="0" borderId="0" xfId="0" applyFont="1"/>
    <xf numFmtId="164" fontId="12" fillId="2" borderId="4" xfId="0" applyNumberFormat="1" applyFont="1" applyFill="1" applyBorder="1"/>
    <xf numFmtId="0" fontId="27" fillId="0" borderId="0" xfId="0" applyFont="1"/>
    <xf numFmtId="0" fontId="28" fillId="0" borderId="0" xfId="0" applyFont="1"/>
    <xf numFmtId="164" fontId="29" fillId="5" borderId="4" xfId="0" quotePrefix="1" applyNumberFormat="1" applyFont="1" applyFill="1" applyBorder="1"/>
    <xf numFmtId="0" fontId="30" fillId="0" borderId="0" xfId="0" applyFont="1"/>
    <xf numFmtId="164" fontId="12" fillId="2" borderId="4" xfId="0" applyNumberFormat="1" applyFont="1" applyFill="1" applyBorder="1" applyAlignment="1">
      <alignment horizontal="right"/>
    </xf>
    <xf numFmtId="0" fontId="26" fillId="0" borderId="0" xfId="0" applyFont="1"/>
    <xf numFmtId="1" fontId="15" fillId="6" borderId="0" xfId="0" applyNumberFormat="1" applyFont="1" applyFill="1"/>
    <xf numFmtId="0" fontId="15" fillId="6" borderId="0" xfId="0" applyFont="1" applyFill="1"/>
    <xf numFmtId="164" fontId="32" fillId="0" borderId="0" xfId="0" applyNumberFormat="1" applyFont="1"/>
    <xf numFmtId="1" fontId="26" fillId="6" borderId="0" xfId="0" applyNumberFormat="1" applyFont="1" applyFill="1"/>
    <xf numFmtId="164" fontId="4" fillId="0" borderId="4" xfId="0" applyNumberFormat="1" applyFont="1" applyBorder="1"/>
    <xf numFmtId="0" fontId="11" fillId="0" borderId="4" xfId="0" applyFont="1" applyBorder="1" applyAlignment="1">
      <alignment horizontal="center"/>
    </xf>
    <xf numFmtId="164" fontId="12" fillId="0" borderId="4" xfId="0" applyNumberFormat="1" applyFont="1" applyBorder="1"/>
    <xf numFmtId="164" fontId="4" fillId="2" borderId="26" xfId="0" applyNumberFormat="1" applyFont="1" applyFill="1" applyBorder="1"/>
    <xf numFmtId="164" fontId="4" fillId="2" borderId="27" xfId="0" applyNumberFormat="1" applyFont="1" applyFill="1" applyBorder="1"/>
    <xf numFmtId="14" fontId="13" fillId="2" borderId="10" xfId="0" applyNumberFormat="1" applyFont="1" applyFill="1" applyBorder="1" applyAlignment="1">
      <alignment horizontal="center"/>
    </xf>
    <xf numFmtId="1" fontId="27" fillId="0" borderId="0" xfId="0" applyNumberFormat="1" applyFont="1"/>
    <xf numFmtId="0" fontId="16" fillId="6" borderId="0" xfId="0" applyFont="1" applyFill="1"/>
    <xf numFmtId="1" fontId="16" fillId="2" borderId="0" xfId="0" applyNumberFormat="1" applyFont="1" applyFill="1" applyAlignment="1">
      <alignment horizontal="center"/>
    </xf>
    <xf numFmtId="1" fontId="16" fillId="6" borderId="0" xfId="0" applyNumberFormat="1" applyFont="1" applyFill="1" applyAlignment="1">
      <alignment wrapText="1"/>
    </xf>
    <xf numFmtId="1" fontId="15" fillId="0" borderId="28" xfId="0" applyNumberFormat="1" applyFont="1" applyBorder="1"/>
    <xf numFmtId="0" fontId="21" fillId="0" borderId="29" xfId="0" applyFont="1" applyBorder="1"/>
    <xf numFmtId="0" fontId="21" fillId="0" borderId="30" xfId="0" applyFont="1" applyBorder="1" applyAlignment="1">
      <alignment wrapText="1"/>
    </xf>
    <xf numFmtId="1" fontId="15" fillId="0" borderId="31" xfId="0" applyNumberFormat="1" applyFont="1" applyBorder="1"/>
    <xf numFmtId="1" fontId="15" fillId="0" borderId="32" xfId="0" applyNumberFormat="1" applyFont="1" applyBorder="1"/>
    <xf numFmtId="1" fontId="15" fillId="0" borderId="33" xfId="0" applyNumberFormat="1" applyFont="1" applyBorder="1"/>
    <xf numFmtId="1" fontId="15" fillId="0" borderId="34" xfId="0" applyNumberFormat="1" applyFont="1" applyBorder="1"/>
    <xf numFmtId="1" fontId="35" fillId="0" borderId="0" xfId="0" applyNumberFormat="1" applyFont="1"/>
    <xf numFmtId="1" fontId="36" fillId="7" borderId="0" xfId="0" applyNumberFormat="1" applyFont="1" applyFill="1"/>
    <xf numFmtId="1" fontId="35" fillId="7" borderId="0" xfId="0" applyNumberFormat="1" applyFont="1" applyFill="1"/>
    <xf numFmtId="0" fontId="37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33" fillId="6" borderId="0" xfId="0" applyFont="1" applyFill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2" borderId="0" xfId="0" applyFont="1" applyFill="1" applyAlignment="1">
      <alignment vertical="center" wrapText="1"/>
    </xf>
    <xf numFmtId="1" fontId="34" fillId="2" borderId="0" xfId="0" applyNumberFormat="1" applyFont="1" applyFill="1" applyAlignment="1">
      <alignment vertical="center" wrapText="1"/>
    </xf>
    <xf numFmtId="1" fontId="15" fillId="0" borderId="0" xfId="0" applyNumberFormat="1" applyFont="1" applyBorder="1"/>
    <xf numFmtId="0" fontId="15" fillId="0" borderId="0" xfId="0" applyFont="1" applyBorder="1"/>
    <xf numFmtId="1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Charting!$B$7</c:f>
              <c:strCache>
                <c:ptCount val="1"/>
                <c:pt idx="0">
                  <c:v>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Charting!$A$8:$A$10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Charting!$B$8:$B$10</c:f>
              <c:numCache>
                <c:formatCode>"£"#,##0.00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E-4844-BE48-1BE6F5C27F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57958495"/>
        <c:axId val="1296585951"/>
      </c:barChart>
      <c:catAx>
        <c:axId val="1257958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85951"/>
        <c:crosses val="autoZero"/>
        <c:auto val="1"/>
        <c:lblAlgn val="ctr"/>
        <c:lblOffset val="100"/>
        <c:noMultiLvlLbl val="0"/>
      </c:catAx>
      <c:valAx>
        <c:axId val="129658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5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Expenditures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Charting!$A$24</c:f>
              <c:strCache>
                <c:ptCount val="1"/>
                <c:pt idx="0">
                  <c:v>Marketing</c:v>
                </c:pt>
              </c:strCache>
            </c:strRef>
          </c:tx>
          <c:spPr>
            <a:ln w="22225" cap="rnd">
              <a:solidFill>
                <a:schemeClr val="accent2">
                  <a:tint val="65000"/>
                </a:schemeClr>
              </a:solidFill>
            </a:ln>
            <a:effectLst>
              <a:glow rad="139700">
                <a:schemeClr val="accent2">
                  <a:tint val="6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rgbClr val="000000">
                  <a:lumMod val="65000"/>
                  <a:lumOff val="3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Charting!$B$23:$D$23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Charting!$B$24:$D$24</c:f>
              <c:numCache>
                <c:formatCode>"£"#,##0.00</c:formatCode>
                <c:ptCount val="3"/>
                <c:pt idx="0">
                  <c:v>350</c:v>
                </c:pt>
                <c:pt idx="1">
                  <c:v>400</c:v>
                </c:pt>
                <c:pt idx="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7-6743-963F-019964D93DD3}"/>
            </c:ext>
          </c:extLst>
        </c:ser>
        <c:ser>
          <c:idx val="1"/>
          <c:order val="1"/>
          <c:tx>
            <c:strRef>
              <c:f>Charting!$A$25</c:f>
              <c:strCache>
                <c:ptCount val="1"/>
                <c:pt idx="0">
                  <c:v>Overhead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rgbClr val="000000">
                  <a:lumMod val="65000"/>
                  <a:lumOff val="3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Charting!$B$23:$D$23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Charting!$B$25:$D$25</c:f>
              <c:numCache>
                <c:formatCode>"£"#,##0.00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7-6743-963F-019964D93DD3}"/>
            </c:ext>
          </c:extLst>
        </c:ser>
        <c:ser>
          <c:idx val="2"/>
          <c:order val="2"/>
          <c:tx>
            <c:strRef>
              <c:f>Charting!$A$26</c:f>
              <c:strCache>
                <c:ptCount val="1"/>
                <c:pt idx="0">
                  <c:v>R&amp;D</c:v>
                </c:pt>
              </c:strCache>
            </c:strRef>
          </c:tx>
          <c:spPr>
            <a:ln w="22225" cap="rnd">
              <a:solidFill>
                <a:schemeClr val="accent2">
                  <a:shade val="65000"/>
                </a:schemeClr>
              </a:solidFill>
            </a:ln>
            <a:effectLst>
              <a:glow rad="139700">
                <a:schemeClr val="accent2">
                  <a:shade val="6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rgbClr val="000000">
                  <a:lumMod val="65000"/>
                  <a:lumOff val="3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Charting!$B$23:$D$23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Charting!$B$26:$D$26</c:f>
              <c:numCache>
                <c:formatCode>"£"#,##0.00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7-6743-963F-019964D93DD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118879"/>
        <c:axId val="1258128655"/>
      </c:lineChart>
      <c:catAx>
        <c:axId val="1258118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28655"/>
        <c:crosses val="autoZero"/>
        <c:auto val="1"/>
        <c:lblAlgn val="ctr"/>
        <c:lblOffset val="100"/>
        <c:noMultiLvlLbl val="0"/>
      </c:catAx>
      <c:valAx>
        <c:axId val="1258128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Charting!$A$44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Charting!$B$43:$E$43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Charting!$B$44:$E$44</c:f>
              <c:numCache>
                <c:formatCode>General</c:formatCode>
                <c:ptCount val="4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4-C643-A0C8-86AABFCF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45071"/>
        <c:axId val="1259992079"/>
      </c:scatterChart>
      <c:valAx>
        <c:axId val="12596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92079"/>
        <c:crosses val="autoZero"/>
        <c:crossBetween val="midCat"/>
      </c:valAx>
      <c:valAx>
        <c:axId val="12599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4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653649</xdr:colOff>
      <xdr:row>5</xdr:row>
      <xdr:rowOff>6749</xdr:rowOff>
    </xdr:from>
    <xdr:to>
      <xdr:col>15</xdr:col>
      <xdr:colOff>588819</xdr:colOff>
      <xdr:row>19</xdr:row>
      <xdr:rowOff>111902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DC3CA-DE09-56A7-11D6-5A1FF10EB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31972</xdr:colOff>
      <xdr:row>21</xdr:row>
      <xdr:rowOff>72825</xdr:rowOff>
    </xdr:from>
    <xdr:to>
      <xdr:col>15</xdr:col>
      <xdr:colOff>623454</xdr:colOff>
      <xdr:row>39</xdr:row>
      <xdr:rowOff>115453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889C2-CF38-F54A-C15F-7FF37538E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54175</xdr:colOff>
      <xdr:row>42</xdr:row>
      <xdr:rowOff>21847</xdr:rowOff>
    </xdr:from>
    <xdr:to>
      <xdr:col>15</xdr:col>
      <xdr:colOff>646546</xdr:colOff>
      <xdr:row>59</xdr:row>
      <xdr:rowOff>64833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6301F9-BD47-6B41-EF51-6F0306E5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38100</xdr:rowOff>
    </xdr:from>
    <xdr:ext cx="3009900" cy="3219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3845813" y="2170275"/>
          <a:ext cx="3000375" cy="32194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Check to see that the cell C11 at left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holds the SUM formula =SUM(C8:C10).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Make cell C11 the current cell.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Position the mouse pointer on the filled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black square at the lower right-hand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corner of cell C11 and drag the pointer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across to cell E11.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4. Examine the copied formulas in cells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D11 and E11. Excel has </a:t>
          </a:r>
          <a:r>
            <a:rPr lang="en-US" sz="1000" b="0" i="1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adjusted the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1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cell references</a:t>
          </a: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so they refer to the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correct values in their columns. That is,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=SUM(C8:C10) becomes =SUM(D8:D10)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=SUM(E8:E10) etc.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2657475" cy="39624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022025" y="1803563"/>
          <a:ext cx="2647950" cy="39528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Check to see that the cell C35 at left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holds the formula =SUM(C32:C34)*C29.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Make cell C35 the current cell.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Position the mouse pointer on the filled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black square at the lower right-hand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corner of cell C11 and drag the pointer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across to cell E35.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formulas in Cells D35 and E35 are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incorrect as copied. Excel has used its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default relative referencing in the copied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formulas but that's not appropriate for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reference to the tax rate in Cell C29.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4. Modify the "master formula" in Cell C35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so it looks like this: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         =SUM(C32:C34)*$C$29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then copy the modified formula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across for Quarters 2 and 3 to get the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correct results. 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2686050" cy="2438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4007738" y="2565563"/>
          <a:ext cx="2676525" cy="24288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Write a function in each of Cells C64:C67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at left to calculate the sum, average,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minimum value, and maximum value in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range C59:C62 (named SALES). 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Enter the TODAY function in Cell C69 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return the current date. The syntax of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function is: =TODAY()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1</xdr:row>
      <xdr:rowOff>0</xdr:rowOff>
    </xdr:from>
    <xdr:ext cx="3086100" cy="47625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807713" y="1398750"/>
          <a:ext cx="3076575" cy="47625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Write an IF function in Cell C82 that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compares the sales in Quarters 1 and 2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returns the text "Q1 better than 2" or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"Q2 better than Q1". Your formula should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=IF(C77&gt;C78, "Q1 better than Q2",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"Q2 better than Q1.")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Write an IF statement in Cell C84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includes a nested MAX function and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returns the text "Exceeded $600M sales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 one quarter" if any quarter meets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criteria or "Quota not met" if not. Your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formula should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=IF(MAX(C77:C80)&gt;600, "Exceeded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$600M sales in 1 quarter","Quota not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met")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Write an IF statement in Cell 86 that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compares sales in Q1 and Q2. If Q1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sales are greater, return the difference.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If Q1 sales are less, return the increase.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Your formula should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=IF(C77&gt;C78, C77-C78, C78-C77)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1</xdr:row>
      <xdr:rowOff>85725</xdr:rowOff>
    </xdr:from>
    <xdr:ext cx="2476500" cy="27336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4112513" y="2417925"/>
          <a:ext cx="2466975" cy="27241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B7:C10 at left.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Insert, Recommend Charts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Excel generates a default column chart on a new worksheet it adds to the workbook. Your column chart should look like this: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2705100" cy="28003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993450" y="2384588"/>
          <a:ext cx="2705100" cy="27908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B24:E27 at left.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the Chart Wizard button on Excel's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Standard toolbar and walk through the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four Wizard steps. Generate a bar chart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that looks something like the one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below.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2867025" cy="28003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3917250" y="2379825"/>
          <a:ext cx="2857500" cy="28003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B46:F47 above.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the Chart Wizard button on Excel's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Standard toolbar and start the Chart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Wizard. Choose the "XY (Scatter)" chart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type.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 Complete the Chart Wizard steps. Your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scatter plot should look something like the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one below.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00"/>
  <sheetViews>
    <sheetView workbookViewId="0">
      <selection activeCell="A9" sqref="A9:B9"/>
    </sheetView>
  </sheetViews>
  <sheetFormatPr baseColWidth="10" defaultColWidth="14.5" defaultRowHeight="15" customHeight="1" x14ac:dyDescent="0.15"/>
  <cols>
    <col min="1" max="1" width="28.1640625" customWidth="1"/>
    <col min="2" max="2" width="102.5" customWidth="1"/>
    <col min="3" max="26" width="8.6640625" customWidth="1"/>
  </cols>
  <sheetData>
    <row r="1" spans="1:2" ht="24" customHeight="1" x14ac:dyDescent="0.15">
      <c r="A1" s="95" t="s">
        <v>0</v>
      </c>
      <c r="B1" s="96"/>
    </row>
    <row r="2" spans="1:2" ht="13" x14ac:dyDescent="0.15"/>
    <row r="3" spans="1:2" ht="16" x14ac:dyDescent="0.25">
      <c r="A3" s="1" t="s">
        <v>1</v>
      </c>
      <c r="B3" s="1" t="s">
        <v>2</v>
      </c>
    </row>
    <row r="4" spans="1:2" ht="72" customHeight="1" x14ac:dyDescent="0.15">
      <c r="A4" s="97" t="s">
        <v>3</v>
      </c>
      <c r="B4" s="98"/>
    </row>
    <row r="5" spans="1:2" ht="12" customHeight="1" x14ac:dyDescent="0.25">
      <c r="A5" s="2"/>
      <c r="B5" s="2"/>
    </row>
    <row r="6" spans="1:2" ht="51" customHeight="1" x14ac:dyDescent="0.15">
      <c r="A6" s="97" t="s">
        <v>4</v>
      </c>
      <c r="B6" s="98"/>
    </row>
    <row r="7" spans="1:2" ht="45" customHeight="1" x14ac:dyDescent="0.15">
      <c r="A7" s="97" t="s">
        <v>5</v>
      </c>
      <c r="B7" s="98"/>
    </row>
    <row r="8" spans="1:2" ht="12" customHeight="1" x14ac:dyDescent="0.25">
      <c r="A8" s="2"/>
      <c r="B8" s="2"/>
    </row>
    <row r="9" spans="1:2" ht="37.5" customHeight="1" x14ac:dyDescent="0.15">
      <c r="A9" s="97" t="s">
        <v>84</v>
      </c>
      <c r="B9" s="98"/>
    </row>
    <row r="10" spans="1:2" ht="12" customHeight="1" x14ac:dyDescent="0.15"/>
    <row r="11" spans="1:2" ht="12" customHeight="1" x14ac:dyDescent="0.15"/>
    <row r="12" spans="1:2" ht="12" customHeight="1" x14ac:dyDescent="0.15"/>
    <row r="13" spans="1:2" ht="12" customHeight="1" x14ac:dyDescent="0.15"/>
    <row r="14" spans="1:2" ht="12" customHeight="1" x14ac:dyDescent="0.15"/>
    <row r="15" spans="1:2" ht="12" customHeight="1" x14ac:dyDescent="0.15"/>
    <row r="16" spans="1:2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5">
    <mergeCell ref="A1:B1"/>
    <mergeCell ref="A4:B4"/>
    <mergeCell ref="A6:B6"/>
    <mergeCell ref="A7:B7"/>
    <mergeCell ref="A9:B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Z996"/>
  <sheetViews>
    <sheetView tabSelected="1" zoomScaleNormal="100" workbookViewId="0">
      <selection activeCell="O11" sqref="O11"/>
    </sheetView>
  </sheetViews>
  <sheetFormatPr baseColWidth="10" defaultColWidth="14.5" defaultRowHeight="15" customHeight="1" x14ac:dyDescent="0.15"/>
  <cols>
    <col min="1" max="1" width="31" customWidth="1"/>
    <col min="2" max="2" width="21.83203125" customWidth="1"/>
    <col min="3" max="3" width="17.5" customWidth="1"/>
    <col min="4" max="4" width="14.1640625" customWidth="1"/>
    <col min="5" max="26" width="8.6640625" customWidth="1"/>
  </cols>
  <sheetData>
    <row r="1" spans="1:26" ht="32.5" customHeight="1" x14ac:dyDescent="0.25">
      <c r="A1" s="99" t="s">
        <v>82</v>
      </c>
      <c r="B1" s="99"/>
      <c r="C1" s="99"/>
      <c r="D1" s="99"/>
      <c r="E1" s="9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2.5" customHeight="1" x14ac:dyDescent="0.25">
      <c r="A2" s="3" t="s">
        <v>83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/>
      <c r="B4" s="5" t="s">
        <v>6</v>
      </c>
      <c r="C4" s="5" t="s">
        <v>7</v>
      </c>
      <c r="D4" s="5" t="s">
        <v>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x14ac:dyDescent="0.25">
      <c r="A5" s="6" t="s">
        <v>9</v>
      </c>
      <c r="B5" s="7">
        <v>500</v>
      </c>
      <c r="C5" s="7">
        <v>250</v>
      </c>
      <c r="D5" s="7">
        <v>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" x14ac:dyDescent="0.25">
      <c r="A6" s="6" t="s">
        <v>10</v>
      </c>
      <c r="B6" s="7">
        <v>300</v>
      </c>
      <c r="C6" s="7">
        <v>120</v>
      </c>
      <c r="D6" s="7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x14ac:dyDescent="0.25">
      <c r="A7" s="6" t="s">
        <v>11</v>
      </c>
      <c r="B7" s="8">
        <v>100</v>
      </c>
      <c r="C7" s="8">
        <v>95</v>
      </c>
      <c r="D7" s="8">
        <v>55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.25" customHeight="1" x14ac:dyDescent="0.25">
      <c r="A8" s="9" t="s">
        <v>12</v>
      </c>
      <c r="B8" s="10">
        <f>SUM(B5:B7)</f>
        <v>900</v>
      </c>
      <c r="C8" s="10">
        <f>SUM(C5:C7)</f>
        <v>465</v>
      </c>
      <c r="D8" s="10">
        <f>SUM(D5:D7)</f>
        <v>135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.75" customHeight="1" x14ac:dyDescent="0.25">
      <c r="A13" s="3" t="s">
        <v>85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25">
      <c r="A15" s="11" t="s">
        <v>13</v>
      </c>
      <c r="B15" s="12">
        <v>0.04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5" t="s">
        <v>6</v>
      </c>
      <c r="C17" s="5" t="s">
        <v>7</v>
      </c>
      <c r="D17" s="5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 x14ac:dyDescent="0.25">
      <c r="A18" s="6" t="s">
        <v>9</v>
      </c>
      <c r="B18" s="13">
        <v>500</v>
      </c>
      <c r="C18" s="13">
        <v>250</v>
      </c>
      <c r="D18" s="13">
        <v>35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 x14ac:dyDescent="0.25">
      <c r="A19" s="6" t="s">
        <v>10</v>
      </c>
      <c r="B19" s="14">
        <v>400</v>
      </c>
      <c r="C19" s="14">
        <v>700</v>
      </c>
      <c r="D19" s="14">
        <v>60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 x14ac:dyDescent="0.25">
      <c r="A20" s="6" t="s">
        <v>11</v>
      </c>
      <c r="B20" s="15">
        <v>100</v>
      </c>
      <c r="C20" s="15">
        <v>95</v>
      </c>
      <c r="D20" s="15">
        <v>55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75" customHeight="1" x14ac:dyDescent="0.25">
      <c r="A21" s="6" t="s">
        <v>14</v>
      </c>
      <c r="B21" s="10">
        <f>SUM(B18:B20)*B15</f>
        <v>40</v>
      </c>
      <c r="C21" s="10">
        <f>SUM(C18:C20)*$B$15</f>
        <v>41.800000000000004</v>
      </c>
      <c r="D21" s="10">
        <f t="shared" ref="D21" si="0">SUM(D18:D20)*$B$15</f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16" t="s">
        <v>15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7"/>
      <c r="B24" s="18" t="s">
        <v>9</v>
      </c>
      <c r="C24" s="75"/>
      <c r="D24" s="7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 x14ac:dyDescent="0.25">
      <c r="A25" s="19" t="s">
        <v>16</v>
      </c>
      <c r="B25" s="20">
        <v>500</v>
      </c>
      <c r="C25" s="74"/>
      <c r="D25" s="7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" customHeight="1" x14ac:dyDescent="0.25">
      <c r="A26" s="19" t="s">
        <v>17</v>
      </c>
      <c r="B26" s="20">
        <v>300</v>
      </c>
      <c r="C26" s="74"/>
      <c r="D26" s="7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 x14ac:dyDescent="0.25">
      <c r="A27" s="19" t="s">
        <v>18</v>
      </c>
      <c r="B27" s="21">
        <v>100</v>
      </c>
      <c r="C27" s="74"/>
      <c r="D27" s="7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 x14ac:dyDescent="0.25">
      <c r="A28" s="22" t="s">
        <v>19</v>
      </c>
      <c r="B28" s="23">
        <f>SUM(B25:B27)*$B$15</f>
        <v>36</v>
      </c>
      <c r="C28" s="76"/>
      <c r="D28" s="7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2" customHeight="1" x14ac:dyDescent="0.25">
      <c r="A33" s="3" t="s">
        <v>86</v>
      </c>
      <c r="B33" s="2"/>
      <c r="C33" s="2"/>
      <c r="D33" s="2"/>
      <c r="E33" s="2"/>
      <c r="F33" s="2"/>
      <c r="G33" s="2"/>
      <c r="H33" s="2"/>
      <c r="I33" s="2"/>
      <c r="J33" s="2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5"/>
      <c r="B35" s="26" t="s">
        <v>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27" t="s">
        <v>17</v>
      </c>
      <c r="B36" s="28">
        <v>123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29" t="s">
        <v>18</v>
      </c>
      <c r="B37" s="30">
        <v>235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29" t="s">
        <v>21</v>
      </c>
      <c r="B38" s="31">
        <v>544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" customHeight="1" x14ac:dyDescent="0.25">
      <c r="A39" s="29" t="s">
        <v>22</v>
      </c>
      <c r="B39" s="31">
        <v>829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32" t="s">
        <v>23</v>
      </c>
      <c r="B40" s="33">
        <v>610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2.75" customHeight="1" x14ac:dyDescent="0.25">
      <c r="A42" s="6" t="s">
        <v>24</v>
      </c>
      <c r="B42" s="77">
        <f>SUM(B36:B40)</f>
        <v>2341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5" customHeight="1" x14ac:dyDescent="0.25">
      <c r="A43" s="6" t="s">
        <v>25</v>
      </c>
      <c r="B43" s="78">
        <f>AVERAGE(B36:B40)</f>
        <v>468.2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2.75" customHeight="1" x14ac:dyDescent="0.25">
      <c r="A44" s="6" t="s">
        <v>26</v>
      </c>
      <c r="B44" s="78">
        <f>MIN(B36:B40)</f>
        <v>123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5" customHeight="1" x14ac:dyDescent="0.25">
      <c r="A45" s="6" t="s">
        <v>27</v>
      </c>
      <c r="B45" s="78">
        <f>MAX(B36:B40)</f>
        <v>829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.75" customHeight="1" x14ac:dyDescent="0.25">
      <c r="A47" s="6" t="s">
        <v>28</v>
      </c>
      <c r="B47" s="79">
        <f ca="1">TODAY()</f>
        <v>44906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3" customHeight="1" x14ac:dyDescent="0.25">
      <c r="A52" s="34" t="s">
        <v>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" customHeight="1" x14ac:dyDescent="0.25">
      <c r="A54" s="2"/>
      <c r="B54" s="11" t="s">
        <v>30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25">
      <c r="A55" s="11" t="s">
        <v>9</v>
      </c>
      <c r="B55" s="7">
        <v>500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11" t="s">
        <v>10</v>
      </c>
      <c r="B56" s="7">
        <v>350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11" t="s">
        <v>11</v>
      </c>
      <c r="B57" s="7">
        <v>495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5">
      <c r="A58" s="11" t="s">
        <v>31</v>
      </c>
      <c r="B58" s="7">
        <v>620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75" customHeight="1" x14ac:dyDescent="0.25">
      <c r="A60" s="6" t="s">
        <v>32</v>
      </c>
      <c r="B60" s="68" t="str">
        <f>VLOOKUP(A60,A55:B58,1,TRUE)</f>
        <v>Quarter 4</v>
      </c>
      <c r="C60" s="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25" customHeight="1" x14ac:dyDescent="0.25">
      <c r="A62" s="1" t="s">
        <v>33</v>
      </c>
      <c r="B62" s="63">
        <f>MEDIAN(A62,A55:B58)</f>
        <v>497.5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75" customHeight="1" x14ac:dyDescent="0.25">
      <c r="A64" s="1" t="s">
        <v>34</v>
      </c>
      <c r="B64" s="63">
        <f>AVERAGE(A64,B55:B58)</f>
        <v>491.25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6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6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7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3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">
    <mergeCell ref="A1:E1"/>
  </mergeCells>
  <pageMargins left="0.75" right="0.75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1:O1014"/>
  <sheetViews>
    <sheetView topLeftCell="A38" zoomScale="110" zoomScaleNormal="110" workbookViewId="0">
      <selection activeCell="M64" sqref="M64"/>
    </sheetView>
  </sheetViews>
  <sheetFormatPr baseColWidth="10" defaultColWidth="14.5" defaultRowHeight="15" customHeight="1" x14ac:dyDescent="0.15"/>
  <cols>
    <col min="1" max="1" width="9.5" customWidth="1"/>
    <col min="2" max="26" width="8.6640625" customWidth="1"/>
  </cols>
  <sheetData>
    <row r="1" spans="1:15" ht="12" customHeight="1" x14ac:dyDescent="0.15"/>
    <row r="2" spans="1:15" ht="12" customHeight="1" x14ac:dyDescent="0.15">
      <c r="A2" s="36" t="s">
        <v>35</v>
      </c>
      <c r="B2" s="36"/>
      <c r="C2" s="36"/>
      <c r="D2" s="36"/>
    </row>
    <row r="3" spans="1:15" ht="12" customHeight="1" x14ac:dyDescent="0.15"/>
    <row r="4" spans="1:15" ht="12" customHeight="1" x14ac:dyDescent="0.15"/>
    <row r="5" spans="1:15" ht="22.75" customHeight="1" x14ac:dyDescent="0.25">
      <c r="A5" s="3" t="s">
        <v>87</v>
      </c>
      <c r="J5" s="100" t="s">
        <v>36</v>
      </c>
      <c r="K5" s="98"/>
      <c r="L5" s="98"/>
      <c r="M5" s="98"/>
      <c r="N5" s="98"/>
      <c r="O5" s="98"/>
    </row>
    <row r="6" spans="1:15" ht="12" customHeight="1" x14ac:dyDescent="0.15"/>
    <row r="7" spans="1:15" ht="12" customHeight="1" x14ac:dyDescent="0.15">
      <c r="A7" s="37"/>
      <c r="B7" s="38" t="s">
        <v>20</v>
      </c>
    </row>
    <row r="8" spans="1:15" ht="12" customHeight="1" x14ac:dyDescent="0.15">
      <c r="A8" s="39" t="s">
        <v>9</v>
      </c>
      <c r="B8" s="40">
        <v>500</v>
      </c>
    </row>
    <row r="9" spans="1:15" ht="12" customHeight="1" x14ac:dyDescent="0.15">
      <c r="A9" s="39" t="s">
        <v>10</v>
      </c>
      <c r="B9" s="40">
        <v>550</v>
      </c>
    </row>
    <row r="10" spans="1:15" ht="12" customHeight="1" x14ac:dyDescent="0.15">
      <c r="A10" s="41" t="s">
        <v>11</v>
      </c>
      <c r="B10" s="42">
        <v>650</v>
      </c>
    </row>
    <row r="11" spans="1:15" ht="12" customHeight="1" x14ac:dyDescent="0.15"/>
    <row r="12" spans="1:15" ht="12" customHeight="1" x14ac:dyDescent="0.15"/>
    <row r="13" spans="1:15" ht="12" customHeight="1" x14ac:dyDescent="0.15"/>
    <row r="14" spans="1:15" ht="12" customHeight="1" x14ac:dyDescent="0.15"/>
    <row r="15" spans="1:15" ht="12" customHeight="1" x14ac:dyDescent="0.15"/>
    <row r="16" spans="1:15" ht="12" customHeight="1" x14ac:dyDescent="0.15"/>
    <row r="17" spans="1:15" ht="12" customHeight="1" x14ac:dyDescent="0.15"/>
    <row r="18" spans="1:15" ht="12" customHeight="1" x14ac:dyDescent="0.15"/>
    <row r="19" spans="1:15" ht="12" customHeight="1" x14ac:dyDescent="0.15"/>
    <row r="20" spans="1:15" ht="12" customHeight="1" x14ac:dyDescent="0.15"/>
    <row r="21" spans="1:15" ht="20.5" customHeight="1" x14ac:dyDescent="0.25">
      <c r="A21" s="3" t="s">
        <v>37</v>
      </c>
      <c r="J21" s="100" t="s">
        <v>36</v>
      </c>
      <c r="K21" s="98"/>
      <c r="L21" s="98"/>
      <c r="M21" s="98"/>
      <c r="N21" s="98"/>
      <c r="O21" s="98"/>
    </row>
    <row r="22" spans="1:15" ht="12" customHeight="1" x14ac:dyDescent="0.15"/>
    <row r="23" spans="1:15" ht="12" customHeight="1" x14ac:dyDescent="0.15">
      <c r="A23" s="37"/>
      <c r="B23" s="43" t="s">
        <v>38</v>
      </c>
      <c r="C23" s="43" t="s">
        <v>39</v>
      </c>
      <c r="D23" s="44" t="s">
        <v>16</v>
      </c>
    </row>
    <row r="24" spans="1:15" ht="12" customHeight="1" x14ac:dyDescent="0.15">
      <c r="A24" s="45" t="s">
        <v>40</v>
      </c>
      <c r="B24" s="46">
        <v>350</v>
      </c>
      <c r="C24" s="46">
        <v>400</v>
      </c>
      <c r="D24" s="40">
        <v>325</v>
      </c>
      <c r="E24" s="46"/>
    </row>
    <row r="25" spans="1:15" ht="12" customHeight="1" x14ac:dyDescent="0.15">
      <c r="A25" s="45" t="s">
        <v>41</v>
      </c>
      <c r="B25" s="46">
        <v>100</v>
      </c>
      <c r="C25" s="46">
        <v>100</v>
      </c>
      <c r="D25" s="40">
        <v>110</v>
      </c>
      <c r="E25" s="46"/>
    </row>
    <row r="26" spans="1:15" ht="12" customHeight="1" x14ac:dyDescent="0.15">
      <c r="A26" s="47" t="s">
        <v>42</v>
      </c>
      <c r="B26" s="48">
        <v>500</v>
      </c>
      <c r="C26" s="48">
        <v>550</v>
      </c>
      <c r="D26" s="42">
        <v>525</v>
      </c>
      <c r="E26" s="46"/>
    </row>
    <row r="27" spans="1:15" ht="12" customHeight="1" x14ac:dyDescent="0.15"/>
    <row r="28" spans="1:15" ht="12" customHeight="1" x14ac:dyDescent="0.15"/>
    <row r="29" spans="1:15" ht="12" customHeight="1" x14ac:dyDescent="0.15"/>
    <row r="30" spans="1:15" ht="12" customHeight="1" x14ac:dyDescent="0.15"/>
    <row r="31" spans="1:15" ht="12" customHeight="1" x14ac:dyDescent="0.15"/>
    <row r="32" spans="1:15" ht="12" customHeight="1" x14ac:dyDescent="0.15"/>
    <row r="33" spans="1:15" ht="12" customHeight="1" x14ac:dyDescent="0.15"/>
    <row r="34" spans="1:15" ht="12" customHeight="1" x14ac:dyDescent="0.15"/>
    <row r="35" spans="1:15" ht="12" customHeight="1" x14ac:dyDescent="0.15"/>
    <row r="36" spans="1:15" ht="12" customHeight="1" x14ac:dyDescent="0.15"/>
    <row r="37" spans="1:15" ht="12" customHeight="1" x14ac:dyDescent="0.15"/>
    <row r="38" spans="1:15" ht="12" customHeight="1" x14ac:dyDescent="0.15"/>
    <row r="39" spans="1:15" ht="12" customHeight="1" x14ac:dyDescent="0.15"/>
    <row r="40" spans="1:15" ht="12" customHeight="1" x14ac:dyDescent="0.15"/>
    <row r="41" spans="1:15" ht="19.75" customHeight="1" x14ac:dyDescent="0.25">
      <c r="A41" s="65" t="s">
        <v>43</v>
      </c>
      <c r="J41" s="100" t="s">
        <v>36</v>
      </c>
      <c r="K41" s="98"/>
      <c r="L41" s="98"/>
      <c r="M41" s="98"/>
      <c r="N41" s="98"/>
      <c r="O41" s="98"/>
    </row>
    <row r="42" spans="1:15" ht="12" customHeight="1" x14ac:dyDescent="0.15"/>
    <row r="43" spans="1:15" ht="12" customHeight="1" x14ac:dyDescent="0.15">
      <c r="A43" s="49" t="s">
        <v>44</v>
      </c>
      <c r="B43" s="50">
        <v>5000</v>
      </c>
      <c r="C43" s="50">
        <v>10000</v>
      </c>
      <c r="D43" s="50">
        <v>15000</v>
      </c>
      <c r="E43" s="50">
        <v>20000</v>
      </c>
      <c r="F43" s="51"/>
      <c r="G43" s="51"/>
    </row>
    <row r="44" spans="1:15" ht="12" customHeight="1" x14ac:dyDescent="0.15">
      <c r="A44" s="52" t="s">
        <v>45</v>
      </c>
      <c r="B44" s="53">
        <v>200000</v>
      </c>
      <c r="C44" s="53">
        <v>400000</v>
      </c>
      <c r="D44" s="53">
        <v>600000</v>
      </c>
      <c r="E44" s="53">
        <v>800000</v>
      </c>
      <c r="F44" s="51"/>
      <c r="G44" s="51"/>
    </row>
    <row r="45" spans="1:15" ht="12" customHeight="1" x14ac:dyDescent="0.15"/>
    <row r="46" spans="1:15" ht="12" customHeight="1" x14ac:dyDescent="0.15"/>
    <row r="47" spans="1:15" ht="12" customHeight="1" x14ac:dyDescent="0.15"/>
    <row r="48" spans="1:15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  <row r="1001" ht="12" customHeight="1" x14ac:dyDescent="0.15"/>
    <row r="1002" ht="12" customHeight="1" x14ac:dyDescent="0.15"/>
    <row r="1003" ht="12" customHeight="1" x14ac:dyDescent="0.15"/>
    <row r="1004" ht="12" customHeight="1" x14ac:dyDescent="0.15"/>
    <row r="1005" ht="12" customHeight="1" x14ac:dyDescent="0.15"/>
    <row r="1006" ht="12" customHeight="1" x14ac:dyDescent="0.15"/>
    <row r="1007" ht="12" customHeight="1" x14ac:dyDescent="0.15"/>
    <row r="1008" ht="12" customHeight="1" x14ac:dyDescent="0.15"/>
    <row r="1009" ht="12" customHeight="1" x14ac:dyDescent="0.15"/>
    <row r="1010" ht="12" customHeight="1" x14ac:dyDescent="0.15"/>
    <row r="1011" ht="12" customHeight="1" x14ac:dyDescent="0.15"/>
    <row r="1012" ht="12" customHeight="1" x14ac:dyDescent="0.15"/>
    <row r="1013" ht="12" customHeight="1" x14ac:dyDescent="0.15"/>
    <row r="1014" ht="12" customHeight="1" x14ac:dyDescent="0.15"/>
  </sheetData>
  <mergeCells count="3">
    <mergeCell ref="J5:O5"/>
    <mergeCell ref="J21:O21"/>
    <mergeCell ref="J41:O41"/>
  </mergeCells>
  <pageMargins left="0.75" right="0.75" top="1" bottom="1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1:L974"/>
  <sheetViews>
    <sheetView topLeftCell="A3" zoomScale="110" zoomScaleNormal="110" workbookViewId="0">
      <selection activeCell="E4" sqref="E4"/>
    </sheetView>
  </sheetViews>
  <sheetFormatPr baseColWidth="10" defaultColWidth="14.5" defaultRowHeight="15" customHeight="1" x14ac:dyDescent="0.15"/>
  <cols>
    <col min="1" max="1" width="13.5" customWidth="1"/>
    <col min="2" max="2" width="12" customWidth="1"/>
    <col min="3" max="3" width="11.5" customWidth="1"/>
    <col min="4" max="4" width="12.83203125" customWidth="1"/>
    <col min="5" max="5" width="7.33203125" customWidth="1"/>
    <col min="6" max="6" width="12.6640625" customWidth="1"/>
    <col min="7" max="8" width="9.5" customWidth="1"/>
    <col min="9" max="9" width="53.6640625" customWidth="1"/>
    <col min="10" max="10" width="17.83203125" customWidth="1"/>
    <col min="11" max="29" width="8.6640625" customWidth="1"/>
  </cols>
  <sheetData>
    <row r="1" spans="1:12" ht="12" customHeight="1" x14ac:dyDescent="0.15"/>
    <row r="2" spans="1:12" ht="22" thickBot="1" x14ac:dyDescent="0.2">
      <c r="A2" s="54"/>
      <c r="B2" s="36" t="s">
        <v>46</v>
      </c>
      <c r="C2" s="36"/>
      <c r="D2" s="36"/>
      <c r="E2" s="36"/>
      <c r="F2" s="36"/>
      <c r="I2" s="55" t="s">
        <v>47</v>
      </c>
    </row>
    <row r="3" spans="1:12" ht="27" x14ac:dyDescent="0.2">
      <c r="A3" s="56" t="s">
        <v>48</v>
      </c>
      <c r="B3" s="57" t="s">
        <v>49</v>
      </c>
      <c r="C3" s="57" t="s">
        <v>50</v>
      </c>
      <c r="D3" s="57" t="s">
        <v>51</v>
      </c>
      <c r="E3" s="85" t="s">
        <v>91</v>
      </c>
      <c r="F3" s="86" t="s">
        <v>94</v>
      </c>
      <c r="G3" s="94" t="s">
        <v>97</v>
      </c>
      <c r="H3" s="94"/>
      <c r="I3" s="55" t="s">
        <v>52</v>
      </c>
    </row>
    <row r="4" spans="1:12" ht="12" customHeight="1" x14ac:dyDescent="0.2">
      <c r="A4" s="105" t="s">
        <v>54</v>
      </c>
      <c r="B4" s="105">
        <v>93.385327786527071</v>
      </c>
      <c r="C4" s="105">
        <v>6.5365777519873047</v>
      </c>
      <c r="D4" s="105">
        <v>49.882499658125582</v>
      </c>
      <c r="E4" s="87">
        <f>MAX(B4:D4)-MIN(B4:D4)</f>
        <v>86.848750034539762</v>
      </c>
      <c r="F4" s="88">
        <f>VAR(B4:D4)</f>
        <v>1885.678397270709</v>
      </c>
      <c r="G4" s="91">
        <f>AVERAGE(B4:D4)</f>
        <v>49.934801732213316</v>
      </c>
      <c r="H4" s="91"/>
      <c r="I4" s="60"/>
    </row>
    <row r="5" spans="1:12" ht="14" x14ac:dyDescent="0.2">
      <c r="A5" s="58" t="s">
        <v>74</v>
      </c>
      <c r="B5" s="59">
        <v>12.069299883627471</v>
      </c>
      <c r="C5" s="59">
        <v>44.069327582830823</v>
      </c>
      <c r="D5" s="59">
        <v>91.442098663960408</v>
      </c>
      <c r="E5" s="87">
        <f>MAX(B5:D5)-MIN(B5:D5)</f>
        <v>79.372798780332943</v>
      </c>
      <c r="F5" s="88">
        <f>VAR(B5:D5)</f>
        <v>1594.7037331463525</v>
      </c>
      <c r="G5" s="91">
        <f t="shared" ref="G5:G19" si="0">AVERAGE(B5:D5)</f>
        <v>49.19357537680623</v>
      </c>
      <c r="H5" s="91"/>
      <c r="I5" s="60" t="s">
        <v>55</v>
      </c>
      <c r="J5" s="81" t="s">
        <v>89</v>
      </c>
      <c r="K5" s="71"/>
      <c r="L5" s="70"/>
    </row>
    <row r="6" spans="1:12" ht="14" x14ac:dyDescent="0.2">
      <c r="A6" s="69" t="s">
        <v>53</v>
      </c>
      <c r="B6" s="59">
        <v>39.845465868065148</v>
      </c>
      <c r="C6" s="59">
        <v>89.971542082178573</v>
      </c>
      <c r="D6" s="59">
        <v>11.694644110276897</v>
      </c>
      <c r="E6" s="87">
        <f>MAX(B6:D6)-MIN(B6:D6)</f>
        <v>78.276897971901676</v>
      </c>
      <c r="F6" s="88">
        <f>VAR(B6:D6)</f>
        <v>1572.0608397275623</v>
      </c>
      <c r="G6" s="91">
        <f t="shared" si="0"/>
        <v>47.170550686840208</v>
      </c>
      <c r="H6" s="91"/>
      <c r="I6" s="60" t="s">
        <v>57</v>
      </c>
      <c r="J6" s="81" t="s">
        <v>90</v>
      </c>
      <c r="K6" s="70"/>
      <c r="L6" s="70"/>
    </row>
    <row r="7" spans="1:12" ht="18" customHeight="1" x14ac:dyDescent="0.2">
      <c r="A7" s="105" t="s">
        <v>61</v>
      </c>
      <c r="B7" s="105">
        <v>6.078730696247991</v>
      </c>
      <c r="C7" s="105">
        <v>50.102492391879949</v>
      </c>
      <c r="D7" s="105">
        <v>77.700893445754019</v>
      </c>
      <c r="E7" s="87">
        <f>MAX(B7:D7)-MIN(B7:D7)</f>
        <v>71.622162749506032</v>
      </c>
      <c r="F7" s="88">
        <f>VAR(B7:D7)</f>
        <v>1304.9162552468333</v>
      </c>
      <c r="G7" s="91">
        <f t="shared" si="0"/>
        <v>44.627372177960659</v>
      </c>
      <c r="H7" s="91"/>
      <c r="I7" s="60" t="s">
        <v>59</v>
      </c>
      <c r="J7" s="81" t="s">
        <v>92</v>
      </c>
      <c r="K7" s="70"/>
      <c r="L7" s="70"/>
    </row>
    <row r="8" spans="1:12" ht="12" customHeight="1" x14ac:dyDescent="0.2">
      <c r="A8" s="106" t="s">
        <v>72</v>
      </c>
      <c r="B8" s="107">
        <v>1.5337985660364151</v>
      </c>
      <c r="C8" s="105">
        <v>12.4019382218051</v>
      </c>
      <c r="D8" s="105">
        <v>64.52905851253486</v>
      </c>
      <c r="E8" s="87">
        <f>MAX(B8:D8)-MIN(B8:D8)</f>
        <v>62.995259946498443</v>
      </c>
      <c r="F8" s="88">
        <f>VAR(B8:D8)</f>
        <v>1133.9593175180687</v>
      </c>
      <c r="G8" s="91">
        <f t="shared" si="0"/>
        <v>26.154931766792128</v>
      </c>
      <c r="H8" s="91"/>
      <c r="I8" s="60"/>
      <c r="J8" s="64"/>
    </row>
    <row r="9" spans="1:12" ht="14" x14ac:dyDescent="0.2">
      <c r="A9" s="105" t="s">
        <v>63</v>
      </c>
      <c r="B9" s="105">
        <v>27.398893696288408</v>
      </c>
      <c r="C9" s="105">
        <v>20.581048864866524</v>
      </c>
      <c r="D9" s="105">
        <v>83.409836376352615</v>
      </c>
      <c r="E9" s="87">
        <f>MAX(B9:D9)-MIN(B9:D9)</f>
        <v>62.828787511486091</v>
      </c>
      <c r="F9" s="88">
        <f>VAR(B9:D9)</f>
        <v>1188.5275413697091</v>
      </c>
      <c r="G9" s="91">
        <f t="shared" si="0"/>
        <v>43.796592979169183</v>
      </c>
      <c r="H9" s="91"/>
      <c r="I9" s="60" t="s">
        <v>62</v>
      </c>
      <c r="J9" s="82">
        <f>AVERAGE(B4:B19)</f>
        <v>42.5484129847747</v>
      </c>
    </row>
    <row r="10" spans="1:12" x14ac:dyDescent="0.2">
      <c r="A10" s="59" t="s">
        <v>65</v>
      </c>
      <c r="B10" s="59">
        <v>7.7093899066492666</v>
      </c>
      <c r="C10" s="59">
        <v>59.097776411011296</v>
      </c>
      <c r="D10" s="59">
        <v>38.039856953637852</v>
      </c>
      <c r="E10" s="87">
        <f>MAX(B10:D10)-MIN(B10:D10)</f>
        <v>51.388386504362032</v>
      </c>
      <c r="F10" s="88">
        <f>VAR(B10:D10)</f>
        <v>667.35657844723096</v>
      </c>
      <c r="G10" s="91">
        <f t="shared" si="0"/>
        <v>34.949007757099473</v>
      </c>
      <c r="H10" s="91"/>
      <c r="I10" s="61" t="s">
        <v>64</v>
      </c>
      <c r="J10" s="83" t="s">
        <v>93</v>
      </c>
      <c r="K10" s="73"/>
      <c r="L10" s="73"/>
    </row>
    <row r="11" spans="1:12" ht="12" customHeight="1" x14ac:dyDescent="0.2">
      <c r="A11" s="84" t="s">
        <v>69</v>
      </c>
      <c r="B11" s="84">
        <v>91.333354400159578</v>
      </c>
      <c r="C11" s="84">
        <v>77.295442106602806</v>
      </c>
      <c r="D11" s="84">
        <v>45.808308181791055</v>
      </c>
      <c r="E11" s="87">
        <f>MAX(B11:D11)-MIN(B11:D11)</f>
        <v>45.525046218368523</v>
      </c>
      <c r="F11" s="88">
        <f>VAR(B11:D11)</f>
        <v>543.50540292420192</v>
      </c>
      <c r="G11" s="91">
        <f t="shared" si="0"/>
        <v>71.479034896184487</v>
      </c>
      <c r="H11" s="91"/>
      <c r="I11" s="60"/>
      <c r="J11" s="59"/>
    </row>
    <row r="12" spans="1:12" ht="14" customHeight="1" x14ac:dyDescent="0.2">
      <c r="A12" s="105" t="s">
        <v>66</v>
      </c>
      <c r="B12" s="105">
        <v>29.457490729504933</v>
      </c>
      <c r="C12" s="105">
        <v>39.166851245067782</v>
      </c>
      <c r="D12" s="105">
        <v>71.48170753313974</v>
      </c>
      <c r="E12" s="87">
        <f>MAX(B12:D12)-MIN(B12:D12)</f>
        <v>42.024216803634808</v>
      </c>
      <c r="F12" s="88">
        <f>VAR(B12:D12)</f>
        <v>484.09273608313651</v>
      </c>
      <c r="G12" s="91">
        <f t="shared" si="0"/>
        <v>46.702016502570814</v>
      </c>
      <c r="H12" s="91"/>
      <c r="J12" s="59"/>
    </row>
    <row r="13" spans="1:12" ht="17" customHeight="1" x14ac:dyDescent="0.2">
      <c r="A13" s="105" t="s">
        <v>60</v>
      </c>
      <c r="B13" s="105">
        <v>34.712239999735004</v>
      </c>
      <c r="C13" s="105">
        <v>46.664029884263073</v>
      </c>
      <c r="D13" s="105">
        <v>15.72159798045093</v>
      </c>
      <c r="E13" s="87">
        <f>MAX(B13:D13)-MIN(B13:D13)</f>
        <v>30.942431903812142</v>
      </c>
      <c r="F13" s="88">
        <f>VAR(B13:D13)</f>
        <v>243.48730964509309</v>
      </c>
      <c r="G13" s="91">
        <f t="shared" si="0"/>
        <v>32.365955954816336</v>
      </c>
      <c r="H13" s="91"/>
      <c r="I13" s="61" t="s">
        <v>68</v>
      </c>
      <c r="J13" s="59"/>
    </row>
    <row r="14" spans="1:12" ht="12" customHeight="1" x14ac:dyDescent="0.2">
      <c r="A14" s="59" t="s">
        <v>58</v>
      </c>
      <c r="B14" s="59">
        <v>53.357935580478276</v>
      </c>
      <c r="C14" s="59">
        <v>54.047271427778398</v>
      </c>
      <c r="D14" s="59">
        <v>27.065754562639498</v>
      </c>
      <c r="E14" s="87">
        <f>MAX(B14:D14)-MIN(B14:D14)</f>
        <v>26.9815168651389</v>
      </c>
      <c r="F14" s="88">
        <f>VAR(B14:D14)</f>
        <v>236.6260364881573</v>
      </c>
      <c r="G14" s="91">
        <f t="shared" si="0"/>
        <v>44.823653856965393</v>
      </c>
      <c r="H14" s="91"/>
      <c r="J14" s="59"/>
    </row>
    <row r="15" spans="1:12" ht="12" customHeight="1" x14ac:dyDescent="0.2">
      <c r="A15" s="59" t="s">
        <v>67</v>
      </c>
      <c r="B15" s="59">
        <v>13.920540491346278</v>
      </c>
      <c r="C15" s="59">
        <v>29.022991605671312</v>
      </c>
      <c r="D15" s="59">
        <v>3.8810852872711576</v>
      </c>
      <c r="E15" s="87">
        <f>MAX(B15:D15)-MIN(B15:D15)</f>
        <v>25.141906318400153</v>
      </c>
      <c r="F15" s="88">
        <f>VAR(B15:D15)</f>
        <v>160.16502396306981</v>
      </c>
      <c r="G15" s="91">
        <f t="shared" si="0"/>
        <v>15.608205794762915</v>
      </c>
      <c r="H15" s="91"/>
      <c r="I15" s="101" t="s">
        <v>96</v>
      </c>
      <c r="J15" s="102"/>
      <c r="K15" s="102"/>
      <c r="L15" s="102"/>
    </row>
    <row r="16" spans="1:12" ht="12" customHeight="1" x14ac:dyDescent="0.2">
      <c r="A16" s="105" t="s">
        <v>71</v>
      </c>
      <c r="B16" s="105">
        <v>35.192782678949996</v>
      </c>
      <c r="C16" s="105">
        <v>18.29523292648798</v>
      </c>
      <c r="D16" s="105">
        <v>12.076418128486488</v>
      </c>
      <c r="E16" s="87">
        <f>MAX(B16:D16)-MIN(B16:D16)</f>
        <v>23.116364550463508</v>
      </c>
      <c r="F16" s="88">
        <f>VAR(B16:D16)</f>
        <v>143.09452585978295</v>
      </c>
      <c r="G16" s="91">
        <f t="shared" si="0"/>
        <v>21.854811244641486</v>
      </c>
      <c r="H16" s="91"/>
      <c r="I16" s="102"/>
      <c r="J16" s="102"/>
      <c r="K16" s="102"/>
      <c r="L16" s="102"/>
    </row>
    <row r="17" spans="1:12" ht="12" customHeight="1" x14ac:dyDescent="0.2">
      <c r="A17" s="59" t="s">
        <v>56</v>
      </c>
      <c r="B17" s="59">
        <v>85.372562328454222</v>
      </c>
      <c r="C17" s="59">
        <v>62.95001259566866</v>
      </c>
      <c r="D17" s="59">
        <v>83.908906509379349</v>
      </c>
      <c r="E17" s="87">
        <f>MAX(B17:D17)-MIN(B17:D17)</f>
        <v>22.422549732785562</v>
      </c>
      <c r="F17" s="88">
        <f>VAR(B17:D17)</f>
        <v>157.36470982702303</v>
      </c>
      <c r="G17" s="91">
        <f t="shared" si="0"/>
        <v>77.410493811167399</v>
      </c>
      <c r="H17" s="91"/>
      <c r="I17" s="103"/>
      <c r="J17" s="102"/>
      <c r="K17" s="102"/>
      <c r="L17" s="102"/>
    </row>
    <row r="18" spans="1:12" ht="12" customHeight="1" x14ac:dyDescent="0.2">
      <c r="A18" s="59" t="s">
        <v>70</v>
      </c>
      <c r="B18" s="59">
        <v>50.068248163347342</v>
      </c>
      <c r="C18" s="59">
        <v>71.179445531780416</v>
      </c>
      <c r="D18" s="59">
        <v>64.768953877431187</v>
      </c>
      <c r="E18" s="87">
        <f>MAX(B18:D18)-MIN(B18:D18)</f>
        <v>21.111197368433075</v>
      </c>
      <c r="F18" s="88">
        <f>VAR(B18:D18)</f>
        <v>117.14796767858479</v>
      </c>
      <c r="G18" s="91">
        <f t="shared" si="0"/>
        <v>62.005549190852982</v>
      </c>
      <c r="H18" s="91"/>
      <c r="I18" s="102"/>
      <c r="J18" s="102"/>
      <c r="K18" s="102"/>
      <c r="L18" s="102"/>
    </row>
    <row r="19" spans="1:12" ht="12" customHeight="1" thickBot="1" x14ac:dyDescent="0.25">
      <c r="A19" s="58" t="s">
        <v>73</v>
      </c>
      <c r="B19" s="59">
        <v>99.33854698097781</v>
      </c>
      <c r="C19" s="59">
        <v>89.612423336106616</v>
      </c>
      <c r="D19" s="59">
        <v>81.232819652866368</v>
      </c>
      <c r="E19" s="89">
        <f>MAX(B19:D19)-MIN(B19:D19)</f>
        <v>18.105727328111442</v>
      </c>
      <c r="F19" s="90">
        <f>VAR(B19:D19)</f>
        <v>82.105433520569591</v>
      </c>
      <c r="G19" s="91">
        <f t="shared" si="0"/>
        <v>90.061263323316936</v>
      </c>
      <c r="H19" s="91"/>
      <c r="I19" s="104"/>
      <c r="J19" s="102"/>
      <c r="K19" s="102"/>
      <c r="L19" s="102"/>
    </row>
    <row r="20" spans="1:12" ht="12" customHeight="1" x14ac:dyDescent="0.15">
      <c r="B20" s="80"/>
      <c r="I20" s="102"/>
      <c r="J20" s="102"/>
      <c r="K20" s="102"/>
      <c r="L20" s="102"/>
    </row>
    <row r="21" spans="1:12" ht="12" customHeight="1" x14ac:dyDescent="0.2">
      <c r="A21" s="92" t="s">
        <v>95</v>
      </c>
      <c r="B21" s="93">
        <f>AVERAGE(B4:B19)</f>
        <v>42.5484129847747</v>
      </c>
      <c r="C21" s="93">
        <f t="shared" ref="C21:D21" si="1">AVERAGE(C4:C19)</f>
        <v>48.187150247874165</v>
      </c>
      <c r="D21" s="93">
        <f t="shared" si="1"/>
        <v>51.415277464631131</v>
      </c>
      <c r="I21" s="104"/>
      <c r="J21" s="102"/>
      <c r="K21" s="102"/>
      <c r="L21" s="102"/>
    </row>
    <row r="22" spans="1:12" ht="12" customHeight="1" x14ac:dyDescent="0.15"/>
    <row r="23" spans="1:12" ht="12" customHeight="1" x14ac:dyDescent="0.15"/>
    <row r="24" spans="1:12" ht="12" customHeight="1" x14ac:dyDescent="0.15">
      <c r="G24" s="64"/>
      <c r="H24" s="64"/>
      <c r="I24" s="64"/>
    </row>
    <row r="25" spans="1:12" ht="12" customHeight="1" x14ac:dyDescent="0.2">
      <c r="G25" s="59"/>
      <c r="H25" s="59"/>
    </row>
    <row r="26" spans="1:12" ht="12" customHeight="1" x14ac:dyDescent="0.2">
      <c r="G26" s="69"/>
      <c r="H26" s="69"/>
    </row>
    <row r="27" spans="1:12" ht="12" customHeight="1" x14ac:dyDescent="0.2">
      <c r="G27" s="58"/>
      <c r="H27" s="58"/>
    </row>
    <row r="28" spans="1:12" ht="12" customHeight="1" x14ac:dyDescent="0.2">
      <c r="G28" s="59"/>
      <c r="H28" s="59"/>
    </row>
    <row r="29" spans="1:12" ht="12" customHeight="1" x14ac:dyDescent="0.2">
      <c r="G29" s="59"/>
      <c r="H29" s="59"/>
    </row>
    <row r="30" spans="1:12" ht="12" customHeight="1" x14ac:dyDescent="0.2">
      <c r="G30" s="59"/>
      <c r="H30" s="59"/>
    </row>
    <row r="31" spans="1:12" ht="12" customHeight="1" x14ac:dyDescent="0.2">
      <c r="G31" s="58"/>
      <c r="H31" s="58"/>
    </row>
    <row r="32" spans="1:12" ht="12" customHeight="1" x14ac:dyDescent="0.2">
      <c r="G32" s="59"/>
      <c r="H32" s="59"/>
    </row>
    <row r="33" spans="7:10" ht="12" customHeight="1" x14ac:dyDescent="0.2">
      <c r="G33" s="59"/>
      <c r="H33" s="59"/>
    </row>
    <row r="34" spans="7:10" ht="12" customHeight="1" x14ac:dyDescent="0.2">
      <c r="G34" s="58"/>
      <c r="H34" s="58"/>
    </row>
    <row r="35" spans="7:10" ht="12" customHeight="1" x14ac:dyDescent="0.2">
      <c r="G35" s="59"/>
      <c r="H35" s="59"/>
    </row>
    <row r="36" spans="7:10" ht="12" customHeight="1" x14ac:dyDescent="0.2">
      <c r="G36" s="59"/>
      <c r="H36" s="59"/>
    </row>
    <row r="37" spans="7:10" ht="12" customHeight="1" x14ac:dyDescent="0.2">
      <c r="G37" s="59"/>
      <c r="H37" s="59"/>
    </row>
    <row r="38" spans="7:10" ht="12" customHeight="1" x14ac:dyDescent="0.2">
      <c r="G38" s="59"/>
      <c r="H38" s="59"/>
    </row>
    <row r="39" spans="7:10" ht="12" customHeight="1" x14ac:dyDescent="0.2">
      <c r="G39" s="59"/>
      <c r="H39" s="59"/>
    </row>
    <row r="40" spans="7:10" ht="12" customHeight="1" x14ac:dyDescent="0.2">
      <c r="G40" s="59"/>
      <c r="H40" s="59"/>
    </row>
    <row r="41" spans="7:10" ht="12" customHeight="1" x14ac:dyDescent="0.15"/>
    <row r="42" spans="7:10" ht="12" customHeight="1" x14ac:dyDescent="0.15">
      <c r="J42" s="64"/>
    </row>
    <row r="43" spans="7:10" ht="12" customHeight="1" x14ac:dyDescent="0.15"/>
    <row r="44" spans="7:10" ht="12" customHeight="1" x14ac:dyDescent="0.15"/>
    <row r="45" spans="7:10" ht="12" customHeight="1" x14ac:dyDescent="0.15"/>
    <row r="46" spans="7:10" ht="12" customHeight="1" x14ac:dyDescent="0.15"/>
    <row r="47" spans="7:10" ht="12" customHeight="1" x14ac:dyDescent="0.15"/>
    <row r="48" spans="7:10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</sheetData>
  <autoFilter ref="A3:F19" xr:uid="{00000000-0001-0000-0300-000000000000}">
    <sortState xmlns:xlrd2="http://schemas.microsoft.com/office/spreadsheetml/2017/richdata2" ref="A4:F19">
      <sortCondition descending="1" ref="E3:E19"/>
    </sortState>
  </autoFilter>
  <sortState xmlns:xlrd2="http://schemas.microsoft.com/office/spreadsheetml/2017/richdata2" ref="A4:D19">
    <sortCondition ref="A3:A19"/>
  </sortState>
  <mergeCells count="4">
    <mergeCell ref="I15:L16"/>
    <mergeCell ref="I17:L18"/>
    <mergeCell ref="I19:L20"/>
    <mergeCell ref="I21:L21"/>
  </mergeCells>
  <phoneticPr fontId="31" type="noConversion"/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B1"/>
  <sheetViews>
    <sheetView workbookViewId="0">
      <selection activeCell="C5" sqref="C5"/>
    </sheetView>
  </sheetViews>
  <sheetFormatPr baseColWidth="10" defaultColWidth="14.5" defaultRowHeight="15" customHeight="1" x14ac:dyDescent="0.15"/>
  <sheetData>
    <row r="1" spans="1:2" ht="88.25" customHeight="1" x14ac:dyDescent="0.15">
      <c r="A1" s="97" t="s">
        <v>88</v>
      </c>
      <c r="B1" s="98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Z1000"/>
  <sheetViews>
    <sheetView workbookViewId="0"/>
  </sheetViews>
  <sheetFormatPr baseColWidth="10" defaultColWidth="14.5" defaultRowHeight="15" customHeight="1" x14ac:dyDescent="0.15"/>
  <cols>
    <col min="1" max="26" width="8.6640625" customWidth="1"/>
  </cols>
  <sheetData>
    <row r="1" spans="1:26" ht="12" customHeight="1" x14ac:dyDescent="0.3">
      <c r="A1" s="62" t="s">
        <v>75</v>
      </c>
      <c r="B1" s="62"/>
      <c r="C1" s="62"/>
      <c r="D1" s="62"/>
      <c r="E1" s="62"/>
      <c r="F1" s="62"/>
      <c r="G1" s="62" t="s">
        <v>76</v>
      </c>
      <c r="H1" s="62"/>
      <c r="I1" s="62"/>
      <c r="J1" s="62"/>
      <c r="K1" s="62"/>
      <c r="L1" s="62" t="s">
        <v>77</v>
      </c>
      <c r="M1" s="62"/>
      <c r="N1" s="62"/>
      <c r="O1" s="62"/>
      <c r="P1" s="62"/>
      <c r="Q1" s="62"/>
      <c r="R1" s="62" t="s">
        <v>78</v>
      </c>
      <c r="S1" s="62"/>
      <c r="T1" s="62"/>
      <c r="U1" s="62"/>
      <c r="V1" s="62"/>
      <c r="W1" s="62"/>
      <c r="X1" s="62"/>
      <c r="Y1" s="62"/>
      <c r="Z1" s="62"/>
    </row>
    <row r="2" spans="1:26" ht="12" customHeight="1" x14ac:dyDescent="0.15"/>
    <row r="3" spans="1:26" ht="12" customHeight="1" x14ac:dyDescent="0.15"/>
    <row r="4" spans="1:26" ht="12" customHeight="1" x14ac:dyDescent="0.15"/>
    <row r="5" spans="1:26" ht="12" customHeight="1" x14ac:dyDescent="0.15"/>
    <row r="6" spans="1:26" ht="12" customHeight="1" x14ac:dyDescent="0.15"/>
    <row r="7" spans="1:26" ht="12" customHeight="1" x14ac:dyDescent="0.15"/>
    <row r="8" spans="1:26" ht="12" customHeight="1" x14ac:dyDescent="0.15"/>
    <row r="9" spans="1:26" ht="12" customHeight="1" x14ac:dyDescent="0.15"/>
    <row r="10" spans="1:26" ht="12" customHeight="1" x14ac:dyDescent="0.15"/>
    <row r="11" spans="1:26" ht="12" customHeight="1" x14ac:dyDescent="0.15"/>
    <row r="12" spans="1:26" ht="12" customHeight="1" x14ac:dyDescent="0.15"/>
    <row r="13" spans="1:26" ht="12" customHeight="1" x14ac:dyDescent="0.15"/>
    <row r="14" spans="1:26" ht="12" customHeight="1" x14ac:dyDescent="0.15"/>
    <row r="15" spans="1:26" ht="12" customHeight="1" x14ac:dyDescent="0.15"/>
    <row r="16" spans="1:26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C000"/>
  </sheetPr>
  <dimension ref="A1:Z1000"/>
  <sheetViews>
    <sheetView workbookViewId="0"/>
  </sheetViews>
  <sheetFormatPr baseColWidth="10" defaultColWidth="14.5" defaultRowHeight="15" customHeight="1" x14ac:dyDescent="0.15"/>
  <cols>
    <col min="1" max="26" width="8.6640625" customWidth="1"/>
  </cols>
  <sheetData>
    <row r="1" spans="1:26" ht="12" customHeight="1" x14ac:dyDescent="0.3">
      <c r="A1" s="62" t="s">
        <v>79</v>
      </c>
      <c r="B1" s="62"/>
      <c r="C1" s="62"/>
      <c r="D1" s="62"/>
      <c r="E1" s="62"/>
      <c r="F1" s="62"/>
      <c r="G1" s="62" t="s">
        <v>80</v>
      </c>
      <c r="H1" s="62"/>
      <c r="I1" s="62"/>
      <c r="J1" s="62"/>
      <c r="K1" s="62"/>
      <c r="L1" s="62" t="s">
        <v>81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2" customHeight="1" x14ac:dyDescent="0.15"/>
    <row r="3" spans="1:26" ht="12" customHeight="1" x14ac:dyDescent="0.15"/>
    <row r="4" spans="1:26" ht="12" customHeight="1" x14ac:dyDescent="0.15"/>
    <row r="5" spans="1:26" ht="12" customHeight="1" x14ac:dyDescent="0.15"/>
    <row r="6" spans="1:26" ht="12" customHeight="1" x14ac:dyDescent="0.15"/>
    <row r="7" spans="1:26" ht="12" customHeight="1" x14ac:dyDescent="0.15"/>
    <row r="8" spans="1:26" ht="12" customHeight="1" x14ac:dyDescent="0.15"/>
    <row r="9" spans="1:26" ht="12" customHeight="1" x14ac:dyDescent="0.15"/>
    <row r="10" spans="1:26" ht="12" customHeight="1" x14ac:dyDescent="0.15"/>
    <row r="11" spans="1:26" ht="12" customHeight="1" x14ac:dyDescent="0.15"/>
    <row r="12" spans="1:26" ht="12" customHeight="1" x14ac:dyDescent="0.15"/>
    <row r="13" spans="1:26" ht="12" customHeight="1" x14ac:dyDescent="0.15"/>
    <row r="14" spans="1:26" ht="12" customHeight="1" x14ac:dyDescent="0.15"/>
    <row r="15" spans="1:26" ht="12" customHeight="1" x14ac:dyDescent="0.15"/>
    <row r="16" spans="1:26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Project One Instructions</vt:lpstr>
      <vt:lpstr>Formulas</vt:lpstr>
      <vt:lpstr>Charting</vt:lpstr>
      <vt:lpstr>Analysis</vt:lpstr>
      <vt:lpstr>Submission</vt:lpstr>
      <vt:lpstr>Formulas Solutions</vt:lpstr>
      <vt:lpstr>Charting Solutions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Ecklund</dc:creator>
  <cp:lastModifiedBy>Microsoft Office User</cp:lastModifiedBy>
  <dcterms:created xsi:type="dcterms:W3CDTF">2004-02-24T16:01:17Z</dcterms:created>
  <dcterms:modified xsi:type="dcterms:W3CDTF">2022-12-11T00:42:29Z</dcterms:modified>
</cp:coreProperties>
</file>