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1D0E88F8-3C05-0946-949A-A6FC801FFC36}" xr6:coauthVersionLast="47" xr6:coauthVersionMax="47" xr10:uidLastSave="{00000000-0000-0000-0000-000000000000}"/>
  <bookViews>
    <workbookView xWindow="0" yWindow="1400" windowWidth="60480" windowHeight="3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H13" i="1"/>
  <c r="H14" i="1"/>
  <c r="H15" i="1"/>
  <c r="H16" i="1"/>
  <c r="H17" i="1"/>
  <c r="H18" i="1"/>
  <c r="H19" i="1"/>
  <c r="H20" i="1"/>
  <c r="M3" i="1"/>
  <c r="M4" i="1"/>
  <c r="M5" i="1"/>
  <c r="M6" i="1"/>
  <c r="M7" i="1"/>
  <c r="M8" i="1"/>
  <c r="M9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<sst xmlns="http://schemas.openxmlformats.org/spreadsheetml/2006/main" count="39" uniqueCount="18">
  <si>
    <t>1季度</t>
    <phoneticPr fontId="3" type="noConversion"/>
  </si>
  <si>
    <t>2季度</t>
    <phoneticPr fontId="3" type="noConversion"/>
  </si>
  <si>
    <t>3季度</t>
    <phoneticPr fontId="3" type="noConversion"/>
  </si>
  <si>
    <t>4季度</t>
    <phoneticPr fontId="3" type="noConversion"/>
  </si>
  <si>
    <t>华东</t>
    <phoneticPr fontId="2" type="noConversion"/>
  </si>
  <si>
    <t>华南</t>
    <phoneticPr fontId="3" type="noConversion"/>
  </si>
  <si>
    <t>华中</t>
    <phoneticPr fontId="2" type="noConversion"/>
  </si>
  <si>
    <t>华北</t>
    <phoneticPr fontId="2" type="noConversion"/>
  </si>
  <si>
    <t>西北</t>
    <phoneticPr fontId="2" type="noConversion"/>
  </si>
  <si>
    <t>西南</t>
    <phoneticPr fontId="2" type="noConversion"/>
  </si>
  <si>
    <t>东北</t>
    <phoneticPr fontId="2" type="noConversion"/>
  </si>
  <si>
    <t>2014年度销售业绩（单位：元）</t>
    <phoneticPr fontId="3" type="noConversion"/>
  </si>
  <si>
    <t>万元</t>
    <phoneticPr fontId="2" type="noConversion"/>
  </si>
  <si>
    <t>减幅（小计）</t>
    <phoneticPr fontId="2" type="noConversion"/>
  </si>
  <si>
    <t>2014年度销售业绩（单位：万元）</t>
    <phoneticPr fontId="3" type="noConversion"/>
  </si>
  <si>
    <t>小计</t>
    <phoneticPr fontId="2" type="noConversion"/>
  </si>
  <si>
    <t>地区</t>
    <phoneticPr fontId="2" type="noConversion"/>
  </si>
  <si>
    <t>地区销售业绩(万元)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</si>
</sst>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9" fontId="4" fillId="0" borderId="0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298" zoomScaleNormal="298" workbookViewId="0">
      <selection activeCell="F14" sqref="F14"/>
    </sheetView>
  </sheetViews>
  <sheetFormatPr baseColWidth="10" defaultColWidth="8.83203125" defaultRowHeight="14"/>
  <cols>
    <col min="1" max="1" width="6.6640625" customWidth="1"/>
    <col min="2" max="2" width="9.83203125" customWidth="1"/>
    <col min="5" max="5" width="9.33203125" bestFit="1" customWidth="1"/>
    <col min="6" max="6" width="10.83203125" customWidth="1"/>
    <col min="7" max="7" width="2.83203125" customWidth="1"/>
    <col min="8" max="13" width="9.83203125" customWidth="1"/>
    <col min="14" max="14" width="16.5" customWidth="1"/>
    <col min="15" max="15" width="6.33203125" customWidth="1"/>
  </cols>
  <sheetData>
    <row r="1" spans="1:16">
      <c r="A1" s="6" t="s">
        <v>11</v>
      </c>
      <c r="B1" s="6"/>
      <c r="C1" s="6"/>
      <c r="D1" s="6"/>
      <c r="E1" s="6"/>
      <c r="G1" s="7" t="s">
        <v>14</v>
      </c>
      <c r="H1" s="7"/>
      <c r="I1" s="7"/>
      <c r="J1" s="7"/>
      <c r="K1" s="7"/>
      <c r="L1" s="7"/>
      <c r="M1" s="7"/>
      <c r="N1" s="7"/>
    </row>
    <row r="2" spans="1:16">
      <c r="A2" s="3" t="s">
        <v>16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15</v>
      </c>
      <c r="H2" s="3" t="s">
        <v>16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15</v>
      </c>
    </row>
    <row r="3" spans="1:16">
      <c r="A3" s="3" t="s">
        <v>4</v>
      </c>
      <c r="B3" s="2">
        <v>2000000</v>
      </c>
      <c r="C3" s="2">
        <v>1300000</v>
      </c>
      <c r="D3" s="2">
        <v>1750000</v>
      </c>
      <c r="E3" s="2">
        <v>1260000</v>
      </c>
      <c r="F3" s="2">
        <f>SUM(B3:E3)</f>
        <v>6310000</v>
      </c>
      <c r="H3" s="3" t="s">
        <v>4</v>
      </c>
      <c r="I3" s="4">
        <v>217</v>
      </c>
      <c r="J3" s="4">
        <v>130</v>
      </c>
      <c r="K3" s="4">
        <v>175</v>
      </c>
      <c r="L3" s="4">
        <v>126</v>
      </c>
      <c r="M3" s="4">
        <f>SUM(I3:L3)</f>
        <v>648</v>
      </c>
      <c r="O3" s="4">
        <v>10000</v>
      </c>
      <c r="P3" t="s">
        <v>12</v>
      </c>
    </row>
    <row r="4" spans="1:16">
      <c r="A4" s="3" t="s">
        <v>5</v>
      </c>
      <c r="B4" s="2">
        <v>2080000</v>
      </c>
      <c r="C4" s="2">
        <v>1520000</v>
      </c>
      <c r="D4" s="2">
        <v>840000</v>
      </c>
      <c r="E4" s="2">
        <v>1580000</v>
      </c>
      <c r="F4" s="2">
        <f t="shared" ref="F4:F9" si="0">SUM(B4:E4)</f>
        <v>6020000</v>
      </c>
      <c r="H4" s="3" t="s">
        <v>5</v>
      </c>
      <c r="I4" s="4">
        <v>208</v>
      </c>
      <c r="J4" s="4">
        <v>152</v>
      </c>
      <c r="K4" s="4">
        <v>84</v>
      </c>
      <c r="L4" s="4">
        <v>158</v>
      </c>
      <c r="M4" s="4">
        <f t="shared" ref="M4:M9" si="1">SUM(I4:L4)</f>
        <v>602</v>
      </c>
    </row>
    <row r="5" spans="1:16">
      <c r="A5" s="3" t="s">
        <v>6</v>
      </c>
      <c r="B5" s="2">
        <v>1548000</v>
      </c>
      <c r="C5" s="2">
        <v>790000</v>
      </c>
      <c r="D5" s="2">
        <v>1870000</v>
      </c>
      <c r="E5" s="2">
        <v>1050000</v>
      </c>
      <c r="F5" s="2">
        <f t="shared" si="0"/>
        <v>5258000</v>
      </c>
      <c r="H5" s="3" t="s">
        <v>6</v>
      </c>
      <c r="I5" s="4">
        <v>131</v>
      </c>
      <c r="J5" s="4">
        <v>79</v>
      </c>
      <c r="K5" s="4">
        <v>187</v>
      </c>
      <c r="L5" s="4">
        <v>105</v>
      </c>
      <c r="M5" s="4">
        <f t="shared" si="1"/>
        <v>502</v>
      </c>
      <c r="O5" s="5">
        <v>0.1</v>
      </c>
      <c r="P5" t="s">
        <v>13</v>
      </c>
    </row>
    <row r="6" spans="1:16">
      <c r="A6" s="3" t="s">
        <v>7</v>
      </c>
      <c r="B6" s="2">
        <v>1510000</v>
      </c>
      <c r="C6" s="2">
        <v>1220000</v>
      </c>
      <c r="D6" s="2">
        <v>1340000</v>
      </c>
      <c r="E6" s="2">
        <v>1200000</v>
      </c>
      <c r="F6" s="2">
        <f t="shared" si="0"/>
        <v>5270000</v>
      </c>
      <c r="H6" s="3" t="s">
        <v>7</v>
      </c>
      <c r="I6" s="4">
        <v>151</v>
      </c>
      <c r="J6" s="4">
        <v>122</v>
      </c>
      <c r="K6" s="4">
        <v>134</v>
      </c>
      <c r="L6" s="4">
        <v>120</v>
      </c>
      <c r="M6" s="4">
        <f t="shared" si="1"/>
        <v>527</v>
      </c>
      <c r="O6" s="5">
        <v>0.9</v>
      </c>
    </row>
    <row r="7" spans="1:16">
      <c r="A7" s="3" t="s">
        <v>8</v>
      </c>
      <c r="B7" s="2">
        <v>1210000</v>
      </c>
      <c r="C7" s="2">
        <v>970000</v>
      </c>
      <c r="D7" s="2">
        <v>1020000</v>
      </c>
      <c r="E7" s="2">
        <v>1120000</v>
      </c>
      <c r="F7" s="2">
        <f t="shared" si="0"/>
        <v>4320000</v>
      </c>
      <c r="H7" s="3" t="s">
        <v>8</v>
      </c>
      <c r="I7" s="4">
        <v>121</v>
      </c>
      <c r="J7" s="4">
        <v>97</v>
      </c>
      <c r="K7" s="4">
        <v>102</v>
      </c>
      <c r="L7" s="4">
        <v>112</v>
      </c>
      <c r="M7" s="4">
        <f t="shared" si="1"/>
        <v>432</v>
      </c>
    </row>
    <row r="8" spans="1:16">
      <c r="A8" s="3" t="s">
        <v>9</v>
      </c>
      <c r="B8" s="2">
        <v>1020000</v>
      </c>
      <c r="C8" s="2">
        <v>1870000</v>
      </c>
      <c r="D8" s="2">
        <v>920000</v>
      </c>
      <c r="E8" s="2">
        <v>1980000</v>
      </c>
      <c r="F8" s="2">
        <f t="shared" si="0"/>
        <v>5790000</v>
      </c>
      <c r="H8" s="3" t="s">
        <v>9</v>
      </c>
      <c r="I8" s="4">
        <v>102</v>
      </c>
      <c r="J8" s="4">
        <v>187</v>
      </c>
      <c r="K8" s="4">
        <v>92</v>
      </c>
      <c r="L8" s="4">
        <v>198</v>
      </c>
      <c r="M8" s="4">
        <f t="shared" si="1"/>
        <v>579</v>
      </c>
    </row>
    <row r="9" spans="1:16">
      <c r="A9" s="3" t="s">
        <v>10</v>
      </c>
      <c r="B9" s="2">
        <v>890000</v>
      </c>
      <c r="C9" s="2">
        <v>1030000</v>
      </c>
      <c r="D9" s="2">
        <v>1170000</v>
      </c>
      <c r="E9" s="2">
        <v>2210000</v>
      </c>
      <c r="F9" s="2">
        <f t="shared" si="0"/>
        <v>5300000</v>
      </c>
      <c r="H9" s="3" t="s">
        <v>10</v>
      </c>
      <c r="I9" s="4">
        <v>130</v>
      </c>
      <c r="J9" s="4">
        <v>103</v>
      </c>
      <c r="K9" s="4">
        <v>117</v>
      </c>
      <c r="L9" s="4">
        <v>221</v>
      </c>
      <c r="M9" s="4">
        <f t="shared" si="1"/>
        <v>571</v>
      </c>
    </row>
    <row r="12" spans="1:16">
      <c r="A12" s="1"/>
      <c r="B12" s="3" t="s">
        <v>0</v>
      </c>
      <c r="H12" s="8" t="s">
        <v>17</v>
      </c>
      <c r="I12" s="9"/>
    </row>
    <row r="13" spans="1:16">
      <c r="A13" s="1" t="s">
        <v>4</v>
      </c>
      <c r="B13" s="2">
        <v>2000000</v>
      </c>
      <c r="H13" s="3" t="str">
        <f t="shared" ref="H13:H20" si="2">H2</f>
        <v>地区</v>
      </c>
      <c r="I13" s="3" t="str">
        <f t="shared" ref="I13:I20" si="3">M2</f>
        <v>小计</v>
      </c>
    </row>
    <row r="14" spans="1:16">
      <c r="A14" s="1" t="s">
        <v>5</v>
      </c>
      <c r="B14" s="2"/>
      <c r="H14" s="3" t="str">
        <f t="shared" si="2"/>
        <v>华东</v>
      </c>
      <c r="I14" s="10">
        <f>(M3)*0.9</f>
        <v>583.20000000000005</v>
      </c>
    </row>
    <row r="15" spans="1:16">
      <c r="A15" s="1" t="s">
        <v>6</v>
      </c>
      <c r="B15" s="2">
        <v>1548000</v>
      </c>
      <c r="H15" s="3" t="str">
        <f t="shared" si="2"/>
        <v>华南</v>
      </c>
      <c r="I15" s="10">
        <f>(M4)*0.9</f>
        <v>541.80000000000007</v>
      </c>
    </row>
    <row r="16" spans="1:16">
      <c r="A16" s="1" t="s">
        <v>7</v>
      </c>
      <c r="B16" s="2"/>
      <c r="H16" s="3" t="str">
        <f t="shared" si="2"/>
        <v>华中</v>
      </c>
      <c r="I16" s="10">
        <f>(M5)*0.9</f>
        <v>451.8</v>
      </c>
    </row>
    <row r="17" spans="1:9">
      <c r="A17" s="1" t="s">
        <v>8</v>
      </c>
      <c r="B17" s="2"/>
      <c r="H17" s="3" t="str">
        <f t="shared" si="2"/>
        <v>华北</v>
      </c>
      <c r="I17" s="10">
        <f>(M6)*0.9</f>
        <v>474.3</v>
      </c>
    </row>
    <row r="18" spans="1:9">
      <c r="A18" s="1" t="s">
        <v>9</v>
      </c>
      <c r="B18" s="2"/>
      <c r="H18" s="3" t="str">
        <f t="shared" si="2"/>
        <v>西北</v>
      </c>
      <c r="I18" s="10">
        <f>(M7)*0.9</f>
        <v>388.8</v>
      </c>
    </row>
    <row r="19" spans="1:9">
      <c r="A19" s="1" t="s">
        <v>10</v>
      </c>
      <c r="B19" s="2">
        <v>890000</v>
      </c>
      <c r="H19" s="3" t="str">
        <f t="shared" si="2"/>
        <v>西南</v>
      </c>
      <c r="I19" s="10">
        <f>(M8)*0.9</f>
        <v>521.1</v>
      </c>
    </row>
    <row r="20" spans="1:9">
      <c r="H20" s="3" t="str">
        <f t="shared" si="2"/>
        <v>东北</v>
      </c>
      <c r="I20" s="10">
        <f>(M9)*0.9</f>
        <v>513.9</v>
      </c>
    </row>
  </sheetData>
  <mergeCells count="3">
    <mergeCell ref="A1:E1"/>
    <mergeCell ref="G1:N1"/>
    <mergeCell ref="H12:I12"/>
  </mergeCells>
  <phoneticPr fontId="2" type="noConversion"/>
  <conditionalFormatting sqref="C3:C9">
    <cfRule type="cellIs" dxfId="14" priority="5" operator="lessThan">
      <formula>900000</formula>
    </cfRule>
  </conditionalFormatting>
  <conditionalFormatting sqref="D3:F9">
    <cfRule type="cellIs" dxfId="13" priority="4" operator="lessThan">
      <formula>900000</formula>
    </cfRule>
  </conditionalFormatting>
  <conditionalFormatting sqref="B3:B9">
    <cfRule type="cellIs" dxfId="0" priority="1" operator="lessThan">
      <formula>900000</formula>
    </cfRule>
  </conditionalFormatting>
  <dataValidations count="1">
    <dataValidation type="whole" operator="greaterThanOrEqual" allowBlank="1" showInputMessage="1" showErrorMessage="1" sqref="B13:B19 B3:B9" xr:uid="{00000000-0002-0000-0000-000000000000}">
      <formula1>50000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2025-03-17T09:27:07Z</dcterms:modified>
</cp:coreProperties>
</file>