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"/>
    </mc:Choice>
  </mc:AlternateContent>
  <xr:revisionPtr revIDLastSave="0" documentId="13_ncr:1_{AFEA4D40-9EBB-497C-A9DB-EF6D01500D1A}" xr6:coauthVersionLast="41" xr6:coauthVersionMax="41" xr10:uidLastSave="{00000000-0000-0000-0000-000000000000}"/>
  <bookViews>
    <workbookView xWindow="-120" yWindow="-120" windowWidth="20730" windowHeight="11160" xr2:uid="{E804A53E-73EF-40F2-B56C-269591973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57" i="1"/>
  <c r="B51" i="1"/>
  <c r="D31" i="1"/>
  <c r="C31" i="1"/>
  <c r="B31" i="1"/>
  <c r="F25" i="1"/>
  <c r="F27" i="1"/>
  <c r="B14" i="1"/>
  <c r="F29" i="1"/>
  <c r="A39" i="1"/>
  <c r="A45" i="1"/>
  <c r="A44" i="1"/>
  <c r="A43" i="1"/>
  <c r="A42" i="1"/>
  <c r="A41" i="1"/>
  <c r="A40" i="1"/>
  <c r="A38" i="1"/>
  <c r="A37" i="1"/>
  <c r="A36" i="1"/>
  <c r="A35" i="1"/>
  <c r="A34" i="1"/>
  <c r="E31" i="1"/>
  <c r="F31" i="1" s="1"/>
  <c r="B30" i="1" s="1"/>
  <c r="F19" i="1"/>
  <c r="C19" i="1"/>
  <c r="D19" i="1"/>
  <c r="B19" i="1"/>
  <c r="F13" i="1"/>
  <c r="D14" i="1" s="1"/>
  <c r="F15" i="1"/>
  <c r="F17" i="1"/>
  <c r="F6" i="1"/>
  <c r="F4" i="1"/>
  <c r="D8" i="1"/>
  <c r="C8" i="1"/>
  <c r="B8" i="1"/>
  <c r="E26" i="1" l="1"/>
  <c r="B37" i="1" s="1"/>
  <c r="C37" i="1" s="1"/>
  <c r="C30" i="1"/>
  <c r="E28" i="1"/>
  <c r="B41" i="1" s="1"/>
  <c r="C41" i="1" s="1"/>
  <c r="B18" i="1"/>
  <c r="C14" i="1"/>
  <c r="D16" i="1"/>
  <c r="B16" i="1"/>
  <c r="C18" i="1"/>
  <c r="C16" i="1"/>
  <c r="D18" i="1"/>
  <c r="F8" i="1"/>
  <c r="C5" i="1" s="1"/>
  <c r="D30" i="1" l="1"/>
  <c r="B44" i="1" s="1"/>
  <c r="C44" i="1" s="1"/>
  <c r="E30" i="1"/>
  <c r="B45" i="1" s="1"/>
  <c r="C45" i="1" s="1"/>
  <c r="B26" i="1"/>
  <c r="B34" i="1" s="1"/>
  <c r="C34" i="1" s="1"/>
  <c r="C26" i="1"/>
  <c r="B35" i="1" s="1"/>
  <c r="C35" i="1" s="1"/>
  <c r="D26" i="1"/>
  <c r="B36" i="1" s="1"/>
  <c r="C36" i="1" s="1"/>
  <c r="B42" i="1"/>
  <c r="C42" i="1" s="1"/>
  <c r="D28" i="1"/>
  <c r="B40" i="1" s="1"/>
  <c r="C40" i="1" s="1"/>
  <c r="C28" i="1"/>
  <c r="B39" i="1" s="1"/>
  <c r="C39" i="1" s="1"/>
  <c r="B43" i="1"/>
  <c r="C43" i="1" s="1"/>
  <c r="B28" i="1"/>
  <c r="B38" i="1" s="1"/>
  <c r="C38" i="1" s="1"/>
  <c r="D7" i="1"/>
  <c r="B5" i="1"/>
  <c r="C7" i="1"/>
  <c r="D5" i="1"/>
  <c r="B7" i="1"/>
  <c r="C46" i="1" l="1"/>
</calcChain>
</file>

<file path=xl/sharedStrings.xml><?xml version="1.0" encoding="utf-8"?>
<sst xmlns="http://schemas.openxmlformats.org/spreadsheetml/2006/main" count="58" uniqueCount="44">
  <si>
    <t>Intensity of bookings</t>
  </si>
  <si>
    <t>Type of flights</t>
  </si>
  <si>
    <t>Internal</t>
  </si>
  <si>
    <t>Regional</t>
  </si>
  <si>
    <t>International</t>
  </si>
  <si>
    <t>Fully booked</t>
  </si>
  <si>
    <t>Not fully booked</t>
  </si>
  <si>
    <t>Expected</t>
  </si>
  <si>
    <t>TOTAL</t>
  </si>
  <si>
    <t>Q6</t>
  </si>
  <si>
    <t>Q7</t>
  </si>
  <si>
    <t>Productivity</t>
  </si>
  <si>
    <t>High</t>
  </si>
  <si>
    <t>Good</t>
  </si>
  <si>
    <t>Average</t>
  </si>
  <si>
    <t>Low</t>
  </si>
  <si>
    <t>In-house</t>
  </si>
  <si>
    <t>Previous employment</t>
  </si>
  <si>
    <t>Type of Machines</t>
  </si>
  <si>
    <t>Cutting Machine</t>
  </si>
  <si>
    <t>Grinding machine</t>
  </si>
  <si>
    <t>Milling machine</t>
  </si>
  <si>
    <t>% defective, d</t>
  </si>
  <si>
    <t>d &lt;= 1</t>
  </si>
  <si>
    <t>1 &lt; d &lt; 2</t>
  </si>
  <si>
    <t>d &gt;= 2</t>
  </si>
  <si>
    <t>Q8</t>
  </si>
  <si>
    <t>Training method</t>
  </si>
  <si>
    <t>Outside agency</t>
  </si>
  <si>
    <t>Oi</t>
  </si>
  <si>
    <t>Ei</t>
  </si>
  <si>
    <t>(Oi-Ei)^2/Ei</t>
  </si>
  <si>
    <t>Total</t>
  </si>
  <si>
    <t>Q9</t>
  </si>
  <si>
    <t>Tosses of coin</t>
  </si>
  <si>
    <t>Heads</t>
  </si>
  <si>
    <t>Tails</t>
  </si>
  <si>
    <t>Observed</t>
  </si>
  <si>
    <t>Vaccination</t>
  </si>
  <si>
    <t>Group A (vaccinated)</t>
  </si>
  <si>
    <t>Q10</t>
  </si>
  <si>
    <t>Group B (control)</t>
  </si>
  <si>
    <t>Recovered</t>
  </si>
  <si>
    <t>Not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</si>
</sst>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5EA-05AC-4DDE-923F-B0F31A1DEA38}">
  <dimension ref="A1:F58"/>
  <sheetViews>
    <sheetView tabSelected="1" topLeftCell="A54" zoomScale="145" zoomScaleNormal="145" workbookViewId="0">
      <selection activeCell="D59" sqref="D59"/>
    </sheetView>
  </sheetViews>
  <sheetFormatPr defaultRowHeight="15" x14ac:dyDescent="0.25"/>
  <cols>
    <col min="1" max="1" width="20.85546875" customWidth="1"/>
    <col min="2" max="2" width="15.140625" customWidth="1"/>
    <col min="3" max="3" width="15.7109375" customWidth="1"/>
    <col min="4" max="5" width="15.28515625" customWidth="1"/>
  </cols>
  <sheetData>
    <row r="1" spans="1:6" x14ac:dyDescent="0.25">
      <c r="A1" t="s">
        <v>9</v>
      </c>
    </row>
    <row r="2" spans="1:6" ht="17.25" customHeight="1" x14ac:dyDescent="0.25">
      <c r="A2" s="1" t="s">
        <v>0</v>
      </c>
      <c r="B2" s="3" t="s">
        <v>1</v>
      </c>
      <c r="C2" s="3"/>
      <c r="D2" s="3"/>
      <c r="E2" s="2"/>
    </row>
    <row r="3" spans="1:6" x14ac:dyDescent="0.25">
      <c r="A3" s="1"/>
      <c r="B3" t="s">
        <v>2</v>
      </c>
      <c r="C3" t="s">
        <v>3</v>
      </c>
      <c r="D3" t="s">
        <v>4</v>
      </c>
      <c r="F3" t="s">
        <v>8</v>
      </c>
    </row>
    <row r="4" spans="1:6" x14ac:dyDescent="0.25">
      <c r="A4" t="s">
        <v>5</v>
      </c>
      <c r="B4">
        <v>154</v>
      </c>
      <c r="C4">
        <v>171</v>
      </c>
      <c r="D4">
        <v>275</v>
      </c>
      <c r="F4">
        <f>SUM(A4:D4)</f>
        <v>600</v>
      </c>
    </row>
    <row r="5" spans="1:6" x14ac:dyDescent="0.25">
      <c r="A5" t="s">
        <v>7</v>
      </c>
      <c r="B5" s="4">
        <f>F4*B8/F8</f>
        <v>150</v>
      </c>
      <c r="C5" s="4">
        <f>C8*F4/F8</f>
        <v>150</v>
      </c>
      <c r="D5" s="4">
        <f>D8*F4/F8</f>
        <v>300</v>
      </c>
      <c r="E5" s="4"/>
    </row>
    <row r="6" spans="1:6" x14ac:dyDescent="0.25">
      <c r="A6" t="s">
        <v>6</v>
      </c>
      <c r="B6">
        <v>96</v>
      </c>
      <c r="C6">
        <v>79</v>
      </c>
      <c r="D6">
        <v>225</v>
      </c>
      <c r="F6">
        <f>SUM(A6:D6)</f>
        <v>400</v>
      </c>
    </row>
    <row r="7" spans="1:6" x14ac:dyDescent="0.25">
      <c r="A7" t="s">
        <v>7</v>
      </c>
      <c r="B7" s="4">
        <f>B8*F6/F8</f>
        <v>100</v>
      </c>
      <c r="C7" s="4">
        <f>C8*F6/F8</f>
        <v>100</v>
      </c>
      <c r="D7" s="4">
        <f>D8*F6/F8</f>
        <v>200</v>
      </c>
      <c r="E7" s="4"/>
    </row>
    <row r="8" spans="1:6" x14ac:dyDescent="0.25">
      <c r="A8" t="s">
        <v>8</v>
      </c>
      <c r="B8">
        <f>B6+B4</f>
        <v>250</v>
      </c>
      <c r="C8">
        <f>C6+C4</f>
        <v>250</v>
      </c>
      <c r="D8">
        <f>D6+D4</f>
        <v>500</v>
      </c>
      <c r="F8">
        <f>SUM(A8:D8)</f>
        <v>1000</v>
      </c>
    </row>
    <row r="10" spans="1:6" x14ac:dyDescent="0.25">
      <c r="A10" t="s">
        <v>10</v>
      </c>
    </row>
    <row r="11" spans="1:6" x14ac:dyDescent="0.25">
      <c r="A11" s="1" t="s">
        <v>22</v>
      </c>
      <c r="B11" s="3" t="s">
        <v>18</v>
      </c>
      <c r="C11" s="3"/>
      <c r="D11" s="3"/>
      <c r="E11" s="2"/>
    </row>
    <row r="12" spans="1:6" x14ac:dyDescent="0.25">
      <c r="A12" s="1"/>
      <c r="B12" t="s">
        <v>19</v>
      </c>
      <c r="C12" t="s">
        <v>20</v>
      </c>
      <c r="D12" t="s">
        <v>21</v>
      </c>
      <c r="F12" t="s">
        <v>8</v>
      </c>
    </row>
    <row r="13" spans="1:6" x14ac:dyDescent="0.25">
      <c r="A13" t="s">
        <v>23</v>
      </c>
      <c r="B13">
        <v>22</v>
      </c>
      <c r="C13">
        <v>74</v>
      </c>
      <c r="D13">
        <v>102</v>
      </c>
      <c r="F13">
        <f>SUM(B13:D13)</f>
        <v>198</v>
      </c>
    </row>
    <row r="14" spans="1:6" x14ac:dyDescent="0.25">
      <c r="A14" t="s">
        <v>7</v>
      </c>
      <c r="B14" s="4">
        <f>B19*F13/F19</f>
        <v>19.8</v>
      </c>
      <c r="C14" s="4">
        <f>C19/F19*F13</f>
        <v>79.2</v>
      </c>
      <c r="D14" s="4">
        <f>D19*F13/F19</f>
        <v>99</v>
      </c>
      <c r="E14" s="4"/>
    </row>
    <row r="15" spans="1:6" x14ac:dyDescent="0.25">
      <c r="A15" t="s">
        <v>24</v>
      </c>
      <c r="B15">
        <v>31</v>
      </c>
      <c r="C15">
        <v>102</v>
      </c>
      <c r="D15">
        <v>143</v>
      </c>
      <c r="F15">
        <f>SUM(B15:D15)</f>
        <v>276</v>
      </c>
    </row>
    <row r="16" spans="1:6" x14ac:dyDescent="0.25">
      <c r="A16" t="s">
        <v>7</v>
      </c>
      <c r="B16" s="4">
        <f>B19*F15/F19</f>
        <v>27.6</v>
      </c>
      <c r="C16" s="4">
        <f>C19*F15/F19</f>
        <v>110.4</v>
      </c>
      <c r="D16" s="4">
        <f>D19*F15/F19</f>
        <v>138</v>
      </c>
      <c r="E16" s="4"/>
    </row>
    <row r="17" spans="1:6" x14ac:dyDescent="0.25">
      <c r="A17" t="s">
        <v>25</v>
      </c>
      <c r="B17">
        <v>7</v>
      </c>
      <c r="C17">
        <v>64</v>
      </c>
      <c r="D17">
        <v>55</v>
      </c>
      <c r="F17">
        <f>SUM(A17:D17)</f>
        <v>126</v>
      </c>
    </row>
    <row r="18" spans="1:6" x14ac:dyDescent="0.25">
      <c r="A18" t="s">
        <v>7</v>
      </c>
      <c r="B18" s="4">
        <f>F17*B19/F19</f>
        <v>12.6</v>
      </c>
      <c r="C18" s="4">
        <f>F17*C19/F19</f>
        <v>50.4</v>
      </c>
      <c r="D18" s="4">
        <f>F17*D19/F19</f>
        <v>63</v>
      </c>
      <c r="E18" s="4"/>
    </row>
    <row r="19" spans="1:6" x14ac:dyDescent="0.25">
      <c r="A19" t="s">
        <v>8</v>
      </c>
      <c r="B19">
        <f>B13+B15+B17</f>
        <v>60</v>
      </c>
      <c r="C19">
        <f t="shared" ref="C19:D19" si="0">C13+C15+C17</f>
        <v>240</v>
      </c>
      <c r="D19">
        <f t="shared" si="0"/>
        <v>300</v>
      </c>
      <c r="F19">
        <f>SUM(B19:D19)</f>
        <v>600</v>
      </c>
    </row>
    <row r="21" spans="1:6" x14ac:dyDescent="0.25">
      <c r="A21" t="s">
        <v>26</v>
      </c>
    </row>
    <row r="23" spans="1:6" x14ac:dyDescent="0.25">
      <c r="A23" s="1" t="s">
        <v>27</v>
      </c>
      <c r="B23" s="3" t="s">
        <v>11</v>
      </c>
      <c r="C23" s="3"/>
      <c r="D23" s="3"/>
      <c r="E23" s="3"/>
      <c r="F23" s="3"/>
    </row>
    <row r="24" spans="1:6" x14ac:dyDescent="0.25">
      <c r="A24" s="1"/>
      <c r="B24" t="s">
        <v>12</v>
      </c>
      <c r="C24" t="s">
        <v>13</v>
      </c>
      <c r="D24" t="s">
        <v>14</v>
      </c>
      <c r="E24" t="s">
        <v>15</v>
      </c>
      <c r="F24" t="s">
        <v>8</v>
      </c>
    </row>
    <row r="25" spans="1:6" x14ac:dyDescent="0.25">
      <c r="A25" t="s">
        <v>16</v>
      </c>
      <c r="B25">
        <v>26</v>
      </c>
      <c r="C25">
        <v>43</v>
      </c>
      <c r="D25">
        <v>62</v>
      </c>
      <c r="E25">
        <v>11</v>
      </c>
      <c r="F25">
        <f>SUM(B25:E25)</f>
        <v>142</v>
      </c>
    </row>
    <row r="26" spans="1:6" x14ac:dyDescent="0.25">
      <c r="A26" t="s">
        <v>7</v>
      </c>
      <c r="B26" s="4">
        <f>B31*F25/F31</f>
        <v>27.611111111111111</v>
      </c>
      <c r="C26" s="4">
        <f>C31/F31*F25</f>
        <v>39.444444444444443</v>
      </c>
      <c r="D26" s="4">
        <f>D31*F25/F31</f>
        <v>55.222222222222221</v>
      </c>
      <c r="E26" s="4">
        <f>F25*E31/F31</f>
        <v>19.722222222222221</v>
      </c>
    </row>
    <row r="27" spans="1:6" x14ac:dyDescent="0.25">
      <c r="A27" t="s">
        <v>28</v>
      </c>
      <c r="B27">
        <v>28</v>
      </c>
      <c r="C27">
        <v>40</v>
      </c>
      <c r="D27">
        <v>59</v>
      </c>
      <c r="E27">
        <v>20</v>
      </c>
      <c r="F27">
        <f>SUM(B27:E27)</f>
        <v>147</v>
      </c>
    </row>
    <row r="28" spans="1:6" x14ac:dyDescent="0.25">
      <c r="A28" t="s">
        <v>7</v>
      </c>
      <c r="B28" s="4">
        <f>B31*F27/F31</f>
        <v>28.583333333333332</v>
      </c>
      <c r="C28" s="4">
        <f>C31*F27/F31</f>
        <v>40.833333333333336</v>
      </c>
      <c r="D28" s="4">
        <f>D31*F27/F31</f>
        <v>57.166666666666664</v>
      </c>
      <c r="E28" s="4">
        <f>F27*E31/F31</f>
        <v>20.416666666666668</v>
      </c>
    </row>
    <row r="29" spans="1:6" x14ac:dyDescent="0.25">
      <c r="A29" t="s">
        <v>17</v>
      </c>
      <c r="B29">
        <v>16</v>
      </c>
      <c r="C29">
        <v>17</v>
      </c>
      <c r="D29">
        <v>19</v>
      </c>
      <c r="E29">
        <v>19</v>
      </c>
      <c r="F29">
        <f>SUM(B29:E29)</f>
        <v>71</v>
      </c>
    </row>
    <row r="30" spans="1:6" x14ac:dyDescent="0.25">
      <c r="A30" t="s">
        <v>7</v>
      </c>
      <c r="B30" s="4">
        <f>B31*F29/F31</f>
        <v>13.805555555555555</v>
      </c>
      <c r="C30" s="4">
        <f>C31*F29/F31</f>
        <v>19.722222222222221</v>
      </c>
      <c r="D30" s="4">
        <f>F29*D31/F31</f>
        <v>27.611111111111111</v>
      </c>
      <c r="E30" s="4">
        <f>E31*F29/F31</f>
        <v>9.8611111111111107</v>
      </c>
    </row>
    <row r="31" spans="1:6" x14ac:dyDescent="0.25">
      <c r="A31" t="s">
        <v>8</v>
      </c>
      <c r="B31">
        <f>B25+B27+B29</f>
        <v>70</v>
      </c>
      <c r="C31">
        <f>C25+C27+C29</f>
        <v>100</v>
      </c>
      <c r="D31">
        <f>D25+D27+D29</f>
        <v>140</v>
      </c>
      <c r="E31">
        <f t="shared" ref="E31" si="1">E25+E27+E29</f>
        <v>50</v>
      </c>
      <c r="F31">
        <f>SUM(B31:E31)</f>
        <v>360</v>
      </c>
    </row>
    <row r="33" spans="1:3" x14ac:dyDescent="0.25">
      <c r="A33" s="5" t="s">
        <v>29</v>
      </c>
      <c r="B33" s="5" t="s">
        <v>30</v>
      </c>
      <c r="C33" s="5" t="s">
        <v>31</v>
      </c>
    </row>
    <row r="34" spans="1:3" x14ac:dyDescent="0.25">
      <c r="A34" s="5">
        <f>B25</f>
        <v>26</v>
      </c>
      <c r="B34" s="5">
        <f>B26</f>
        <v>27.611111111111111</v>
      </c>
      <c r="C34" s="5">
        <f>(A34-B34)^2/B34</f>
        <v>9.4008495416946086E-2</v>
      </c>
    </row>
    <row r="35" spans="1:3" x14ac:dyDescent="0.25">
      <c r="A35" s="5">
        <f>C25</f>
        <v>43</v>
      </c>
      <c r="B35" s="5">
        <f>C26</f>
        <v>39.444444444444443</v>
      </c>
      <c r="C35" s="5">
        <f t="shared" ref="C35:C45" si="2">(A35-B35)^2/B35</f>
        <v>0.32050078247261377</v>
      </c>
    </row>
    <row r="36" spans="1:3" x14ac:dyDescent="0.25">
      <c r="A36" s="5">
        <f>D25</f>
        <v>62</v>
      </c>
      <c r="B36" s="5">
        <f>D26</f>
        <v>55.222222222222221</v>
      </c>
      <c r="C36" s="5">
        <f t="shared" si="2"/>
        <v>0.83188016990833913</v>
      </c>
    </row>
    <row r="37" spans="1:3" x14ac:dyDescent="0.25">
      <c r="A37" s="5">
        <f>E25</f>
        <v>11</v>
      </c>
      <c r="B37" s="5">
        <f>E26</f>
        <v>19.722222222222221</v>
      </c>
      <c r="C37" s="5">
        <f t="shared" si="2"/>
        <v>3.8574334898278555</v>
      </c>
    </row>
    <row r="38" spans="1:3" x14ac:dyDescent="0.25">
      <c r="A38" s="5">
        <f>B27</f>
        <v>28</v>
      </c>
      <c r="B38" s="5">
        <f>B28</f>
        <v>28.583333333333332</v>
      </c>
      <c r="C38" s="5">
        <f t="shared" si="2"/>
        <v>1.1904761904761857E-2</v>
      </c>
    </row>
    <row r="39" spans="1:3" x14ac:dyDescent="0.25">
      <c r="A39" s="5">
        <f>C27</f>
        <v>40</v>
      </c>
      <c r="B39" s="5">
        <f>C28</f>
        <v>40.833333333333336</v>
      </c>
      <c r="C39" s="5">
        <f t="shared" si="2"/>
        <v>1.7006802721088531E-2</v>
      </c>
    </row>
    <row r="40" spans="1:3" x14ac:dyDescent="0.25">
      <c r="A40" s="5">
        <f>D27</f>
        <v>59</v>
      </c>
      <c r="B40" s="5">
        <f>D28</f>
        <v>57.166666666666664</v>
      </c>
      <c r="C40" s="5">
        <f t="shared" si="2"/>
        <v>5.8794946550048743E-2</v>
      </c>
    </row>
    <row r="41" spans="1:3" x14ac:dyDescent="0.25">
      <c r="A41" s="5">
        <f>E27</f>
        <v>20</v>
      </c>
      <c r="B41" s="5">
        <f>E28</f>
        <v>20.416666666666668</v>
      </c>
      <c r="C41" s="5">
        <f t="shared" si="2"/>
        <v>8.5034013605442653E-3</v>
      </c>
    </row>
    <row r="42" spans="1:3" x14ac:dyDescent="0.25">
      <c r="A42" s="5">
        <f>B29</f>
        <v>16</v>
      </c>
      <c r="B42" s="5">
        <f>B30</f>
        <v>13.805555555555555</v>
      </c>
      <c r="C42" s="5">
        <f t="shared" si="2"/>
        <v>0.34881511289961997</v>
      </c>
    </row>
    <row r="43" spans="1:3" x14ac:dyDescent="0.25">
      <c r="A43" s="5">
        <f>C29</f>
        <v>17</v>
      </c>
      <c r="B43" s="5">
        <f>C30</f>
        <v>19.722222222222221</v>
      </c>
      <c r="C43" s="5">
        <f t="shared" si="2"/>
        <v>0.37574334898278539</v>
      </c>
    </row>
    <row r="44" spans="1:3" x14ac:dyDescent="0.25">
      <c r="A44" s="5">
        <f>D29</f>
        <v>19</v>
      </c>
      <c r="B44" s="5">
        <f>D30</f>
        <v>27.611111111111111</v>
      </c>
      <c r="C44" s="5">
        <f t="shared" si="2"/>
        <v>2.6855577911915938</v>
      </c>
    </row>
    <row r="45" spans="1:3" x14ac:dyDescent="0.25">
      <c r="A45" s="5">
        <f>E29</f>
        <v>19</v>
      </c>
      <c r="B45" s="5">
        <f>E30</f>
        <v>9.8611111111111107</v>
      </c>
      <c r="C45" s="5">
        <f t="shared" si="2"/>
        <v>8.4695618153364638</v>
      </c>
    </row>
    <row r="46" spans="1:3" x14ac:dyDescent="0.25">
      <c r="A46" s="5"/>
      <c r="B46" s="5" t="s">
        <v>32</v>
      </c>
      <c r="C46" s="6">
        <f>SUM(C33:C45)</f>
        <v>17.079710918572658</v>
      </c>
    </row>
    <row r="48" spans="1:3" x14ac:dyDescent="0.25">
      <c r="A48" t="s">
        <v>33</v>
      </c>
    </row>
    <row r="50" spans="1:4" x14ac:dyDescent="0.25">
      <c r="A50" t="s">
        <v>34</v>
      </c>
      <c r="B50" t="s">
        <v>35</v>
      </c>
      <c r="C50" t="s">
        <v>36</v>
      </c>
      <c r="D50" t="s">
        <v>32</v>
      </c>
    </row>
    <row r="51" spans="1:4" x14ac:dyDescent="0.25">
      <c r="A51" t="s">
        <v>37</v>
      </c>
      <c r="B51">
        <f>D51-C51</f>
        <v>454</v>
      </c>
      <c r="C51">
        <v>546</v>
      </c>
      <c r="D51">
        <v>1000</v>
      </c>
    </row>
    <row r="52" spans="1:4" x14ac:dyDescent="0.25">
      <c r="A52" t="s">
        <v>7</v>
      </c>
      <c r="B52">
        <v>500</v>
      </c>
      <c r="C52">
        <v>500</v>
      </c>
      <c r="D52">
        <v>1000</v>
      </c>
    </row>
    <row r="54" spans="1:4" x14ac:dyDescent="0.25">
      <c r="A54" t="s">
        <v>40</v>
      </c>
    </row>
    <row r="56" spans="1:4" x14ac:dyDescent="0.25">
      <c r="A56" t="s">
        <v>38</v>
      </c>
      <c r="B56" t="s">
        <v>42</v>
      </c>
      <c r="C56" t="s">
        <v>43</v>
      </c>
    </row>
    <row r="57" spans="1:4" x14ac:dyDescent="0.25">
      <c r="A57" t="s">
        <v>39</v>
      </c>
      <c r="B57">
        <v>75</v>
      </c>
      <c r="C57">
        <v>25</v>
      </c>
      <c r="D57">
        <f>SUM(B57:C57)</f>
        <v>100</v>
      </c>
    </row>
    <row r="58" spans="1:4" x14ac:dyDescent="0.25">
      <c r="A58" t="s">
        <v>41</v>
      </c>
      <c r="B58">
        <v>65</v>
      </c>
      <c r="C58">
        <v>35</v>
      </c>
      <c r="D58">
        <f>SUM(B58:C58)</f>
        <v>100</v>
      </c>
    </row>
  </sheetData>
  <mergeCells count="6">
    <mergeCell ref="A2:A3"/>
    <mergeCell ref="B2:D2"/>
    <mergeCell ref="A11:A12"/>
    <mergeCell ref="B11:D11"/>
    <mergeCell ref="A23:A24"/>
    <mergeCell ref="B23:F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2019-07-22T13:25:21Z</dcterms:created>
  <dcterms:modified xsi:type="dcterms:W3CDTF">2019-07-23T01:02:31Z</dcterms:modified>
</cp:coreProperties>
</file>