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410" windowHeight="5415"/>
  </bookViews>
  <sheets>
    <sheet name="1. Summary" sheetId="4" r:id="rId1"/>
    <sheet name="2.Milestones and Transfer Sched" sheetId="3" r:id="rId2"/>
    <sheet name="3. Detailed Project Costs" sheetId="1" r:id="rId3"/>
    <sheet name="4. Payback Plan" sheetId="2" r:id="rId4"/>
  </sheets>
  <calcPr calcId="145621"/>
</workbook>
</file>

<file path=xl/calcChain.xml><?xml version="1.0" encoding="utf-8"?>
<calcChain xmlns="http://schemas.openxmlformats.org/spreadsheetml/2006/main">
  <c r="E49" i="1" l="1"/>
  <c r="F49" i="1"/>
  <c r="G49" i="1"/>
  <c r="H49" i="1"/>
  <c r="I49" i="1"/>
  <c r="J49" i="1"/>
  <c r="K49" i="1"/>
  <c r="L49" i="1"/>
  <c r="M49" i="1"/>
  <c r="N49" i="1"/>
  <c r="O49" i="1"/>
  <c r="D49" i="1"/>
  <c r="C22" i="3" l="1"/>
  <c r="D22" i="3"/>
  <c r="E22" i="3"/>
  <c r="F22" i="3"/>
  <c r="G22" i="3"/>
  <c r="H22" i="3"/>
  <c r="B22" i="3"/>
  <c r="P13" i="1" l="1"/>
  <c r="A20" i="2" l="1"/>
  <c r="A42" i="4"/>
  <c r="E18" i="2"/>
  <c r="F18" i="2"/>
  <c r="G18" i="2"/>
  <c r="H18" i="2"/>
  <c r="I18" i="2"/>
  <c r="J18" i="2"/>
  <c r="K18" i="2"/>
  <c r="L18" i="2"/>
  <c r="M18" i="2"/>
  <c r="N18" i="2"/>
  <c r="D18" i="2"/>
  <c r="G34" i="4"/>
  <c r="H34" i="4"/>
  <c r="P39" i="1" l="1"/>
  <c r="P50" i="1"/>
  <c r="P51" i="1"/>
  <c r="P28" i="1"/>
  <c r="P29" i="1"/>
  <c r="P31" i="1"/>
  <c r="P32" i="1"/>
  <c r="P33" i="1"/>
  <c r="P34" i="1"/>
  <c r="P35" i="1"/>
  <c r="P36" i="1"/>
  <c r="P37" i="1"/>
  <c r="P40" i="1"/>
  <c r="P42" i="1"/>
  <c r="P43" i="1"/>
  <c r="P44" i="1"/>
  <c r="P45" i="1"/>
  <c r="P46" i="1"/>
  <c r="P47" i="1"/>
  <c r="P48" i="1"/>
  <c r="P12" i="1"/>
  <c r="C34" i="4" l="1"/>
  <c r="D34" i="4"/>
  <c r="E34" i="4"/>
  <c r="F34" i="4"/>
  <c r="I34" i="4"/>
  <c r="J34" i="4"/>
  <c r="K34" i="4"/>
  <c r="L34" i="4"/>
  <c r="M34" i="4"/>
  <c r="B34" i="4"/>
  <c r="D15" i="2"/>
  <c r="E15" i="2"/>
  <c r="E33" i="4"/>
  <c r="G15" i="2"/>
  <c r="H15" i="2"/>
  <c r="I15" i="2"/>
  <c r="B33" i="4"/>
  <c r="D41" i="1"/>
  <c r="D38" i="1" s="1"/>
  <c r="O17" i="2"/>
  <c r="K41" i="1"/>
  <c r="K38" i="1" s="1"/>
  <c r="L41" i="1"/>
  <c r="L38" i="1" s="1"/>
  <c r="M41" i="1"/>
  <c r="M38" i="1" s="1"/>
  <c r="N41" i="1"/>
  <c r="N38" i="1" s="1"/>
  <c r="O41" i="1"/>
  <c r="O38" i="1" s="1"/>
  <c r="K14" i="1"/>
  <c r="K22" i="1" s="1"/>
  <c r="I28" i="4" s="1"/>
  <c r="L14" i="1"/>
  <c r="L22" i="1" s="1"/>
  <c r="J28" i="4" s="1"/>
  <c r="M14" i="1"/>
  <c r="M22" i="1" s="1"/>
  <c r="K28" i="4" s="1"/>
  <c r="N14" i="1"/>
  <c r="N22" i="1" s="1"/>
  <c r="L28" i="4" s="1"/>
  <c r="O14" i="1"/>
  <c r="O22" i="1" s="1"/>
  <c r="M28" i="4" s="1"/>
  <c r="M19" i="2"/>
  <c r="N19" i="2"/>
  <c r="P15" i="1"/>
  <c r="P16" i="1"/>
  <c r="P17" i="1"/>
  <c r="P18" i="1"/>
  <c r="P19" i="1"/>
  <c r="P20" i="1"/>
  <c r="P21" i="1"/>
  <c r="J41" i="1"/>
  <c r="J38" i="1" s="1"/>
  <c r="J30" i="1"/>
  <c r="J27" i="1" s="1"/>
  <c r="J14" i="1"/>
  <c r="J22" i="1" s="1"/>
  <c r="H28" i="4" s="1"/>
  <c r="I19" i="2"/>
  <c r="K52" i="1"/>
  <c r="K19" i="2"/>
  <c r="M52" i="1"/>
  <c r="D19" i="2"/>
  <c r="E19" i="2"/>
  <c r="F19" i="2"/>
  <c r="G19" i="2"/>
  <c r="H19" i="2"/>
  <c r="C18" i="2"/>
  <c r="D30" i="1"/>
  <c r="E30" i="1"/>
  <c r="E27" i="1" s="1"/>
  <c r="F30" i="1"/>
  <c r="F27" i="1" s="1"/>
  <c r="G30" i="1"/>
  <c r="G27" i="1" s="1"/>
  <c r="H30" i="1"/>
  <c r="H27" i="1" s="1"/>
  <c r="I30" i="1"/>
  <c r="I27" i="1" s="1"/>
  <c r="I41" i="1"/>
  <c r="I38" i="1" s="1"/>
  <c r="H41" i="1"/>
  <c r="H38" i="1" s="1"/>
  <c r="G41" i="1"/>
  <c r="G38" i="1" s="1"/>
  <c r="F41" i="1"/>
  <c r="F38" i="1" s="1"/>
  <c r="E41" i="1"/>
  <c r="E38" i="1" s="1"/>
  <c r="C14" i="1"/>
  <c r="D14" i="1"/>
  <c r="D22" i="1" s="1"/>
  <c r="B28" i="4" s="1"/>
  <c r="E14" i="1"/>
  <c r="E22" i="1" s="1"/>
  <c r="C28" i="4" s="1"/>
  <c r="F14" i="1"/>
  <c r="F22" i="1" s="1"/>
  <c r="D28" i="4" s="1"/>
  <c r="G14" i="1"/>
  <c r="G22" i="1" s="1"/>
  <c r="E28" i="4" s="1"/>
  <c r="H14" i="1"/>
  <c r="H22" i="1" s="1"/>
  <c r="F28" i="4" s="1"/>
  <c r="I14" i="1"/>
  <c r="I22" i="1" s="1"/>
  <c r="G28" i="4" s="1"/>
  <c r="B14" i="1"/>
  <c r="B22" i="1" s="1"/>
  <c r="M53" i="1" l="1"/>
  <c r="K29" i="4" s="1"/>
  <c r="K53" i="1"/>
  <c r="I29" i="4" s="1"/>
  <c r="I30" i="4" s="1"/>
  <c r="I36" i="4" s="1"/>
  <c r="P38" i="1"/>
  <c r="D52" i="1"/>
  <c r="O18" i="2"/>
  <c r="L19" i="2"/>
  <c r="P49" i="1"/>
  <c r="D27" i="1"/>
  <c r="P30" i="1"/>
  <c r="P41" i="1"/>
  <c r="N28" i="4"/>
  <c r="C15" i="2"/>
  <c r="F15" i="2"/>
  <c r="H33" i="4"/>
  <c r="D33" i="4"/>
  <c r="G33" i="4"/>
  <c r="C33" i="4"/>
  <c r="F33" i="4"/>
  <c r="N34" i="4"/>
  <c r="J19" i="2"/>
  <c r="L52" i="1"/>
  <c r="O52" i="1"/>
  <c r="N52" i="1"/>
  <c r="H52" i="1"/>
  <c r="E52" i="1"/>
  <c r="J52" i="1"/>
  <c r="I52" i="1"/>
  <c r="G52" i="1"/>
  <c r="F52" i="1"/>
  <c r="F53" i="1" s="1"/>
  <c r="P14" i="1"/>
  <c r="C22" i="1"/>
  <c r="P22" i="1" s="1"/>
  <c r="C19" i="2"/>
  <c r="P27" i="1" l="1"/>
  <c r="B12" i="4" s="1"/>
  <c r="D53" i="1"/>
  <c r="B29" i="4"/>
  <c r="B30" i="4" s="1"/>
  <c r="E53" i="1"/>
  <c r="C29" i="4" s="1"/>
  <c r="C30" i="4" s="1"/>
  <c r="L53" i="1"/>
  <c r="J29" i="4" s="1"/>
  <c r="J30" i="4" s="1"/>
  <c r="J36" i="4" s="1"/>
  <c r="J53" i="1"/>
  <c r="H29" i="4" s="1"/>
  <c r="H30" i="4" s="1"/>
  <c r="H36" i="4" s="1"/>
  <c r="O53" i="1"/>
  <c r="M29" i="4" s="1"/>
  <c r="M30" i="4" s="1"/>
  <c r="M36" i="4" s="1"/>
  <c r="I53" i="1"/>
  <c r="G29" i="4" s="1"/>
  <c r="G30" i="4" s="1"/>
  <c r="G36" i="4" s="1"/>
  <c r="N53" i="1"/>
  <c r="L29" i="4" s="1"/>
  <c r="L30" i="4" s="1"/>
  <c r="L36" i="4" s="1"/>
  <c r="G53" i="1"/>
  <c r="E29" i="4" s="1"/>
  <c r="E30" i="4" s="1"/>
  <c r="E36" i="4" s="1"/>
  <c r="H53" i="1"/>
  <c r="F29" i="4" s="1"/>
  <c r="F30" i="4" s="1"/>
  <c r="F36" i="4" s="1"/>
  <c r="K30" i="4"/>
  <c r="K36" i="4" s="1"/>
  <c r="P52" i="1"/>
  <c r="N33" i="4"/>
  <c r="O19" i="2"/>
  <c r="D29" i="4"/>
  <c r="O15" i="2"/>
  <c r="P53" i="1" l="1"/>
  <c r="D30" i="4"/>
  <c r="B16" i="4" s="1"/>
  <c r="C24" i="4"/>
  <c r="N29" i="4"/>
  <c r="B36" i="4"/>
  <c r="C36" i="4"/>
  <c r="B17" i="4" l="1"/>
  <c r="D24" i="4"/>
  <c r="D23" i="4" s="1"/>
  <c r="C23" i="4"/>
  <c r="C22" i="4" s="1"/>
  <c r="D36" i="4"/>
  <c r="N30" i="4"/>
  <c r="B13" i="4" s="1"/>
  <c r="B15" i="4" s="1"/>
  <c r="D22" i="4" l="1"/>
  <c r="E24" i="4"/>
  <c r="E23" i="4" s="1"/>
  <c r="E22" i="4" s="1"/>
  <c r="N36" i="4"/>
  <c r="F24" i="4" l="1"/>
  <c r="F23" i="4" s="1"/>
  <c r="F22" i="4" s="1"/>
  <c r="G24" i="4" l="1"/>
  <c r="H24" i="4" s="1"/>
  <c r="G23" i="4" l="1"/>
  <c r="G22" i="4" s="1"/>
  <c r="H23" i="4"/>
  <c r="I24" i="4"/>
  <c r="H22" i="4" l="1"/>
  <c r="I23" i="4"/>
  <c r="I22" i="4" s="1"/>
  <c r="J24" i="4"/>
  <c r="J23" i="4" l="1"/>
  <c r="J22" i="4" s="1"/>
  <c r="K24" i="4"/>
  <c r="K23" i="4" l="1"/>
  <c r="K22" i="4" s="1"/>
  <c r="L24" i="4"/>
  <c r="M24" i="4" l="1"/>
  <c r="L23" i="4"/>
  <c r="L22" i="4" s="1"/>
  <c r="M23" i="4" l="1"/>
  <c r="M22" i="4" s="1"/>
  <c r="B18" i="4" s="1"/>
</calcChain>
</file>

<file path=xl/sharedStrings.xml><?xml version="1.0" encoding="utf-8"?>
<sst xmlns="http://schemas.openxmlformats.org/spreadsheetml/2006/main" count="239" uniqueCount="93">
  <si>
    <t>O&amp;M</t>
  </si>
  <si>
    <t>DM&amp;E</t>
  </si>
  <si>
    <t>Other</t>
  </si>
  <si>
    <t>Total</t>
  </si>
  <si>
    <t>FY 2016</t>
  </si>
  <si>
    <t>Actual</t>
  </si>
  <si>
    <t>FY 2017</t>
  </si>
  <si>
    <t>FY 2018</t>
  </si>
  <si>
    <t>FY 2019</t>
  </si>
  <si>
    <t>FY 2020</t>
  </si>
  <si>
    <t>FY 2021</t>
  </si>
  <si>
    <t>FY 2022</t>
  </si>
  <si>
    <t>FY 2023</t>
  </si>
  <si>
    <t>Estimate</t>
  </si>
  <si>
    <t>Projection</t>
  </si>
  <si>
    <t xml:space="preserve">TMF Allocation </t>
  </si>
  <si>
    <t>Other (Total)</t>
  </si>
  <si>
    <t>Travel</t>
  </si>
  <si>
    <t>Training</t>
  </si>
  <si>
    <t xml:space="preserve">Supplies </t>
  </si>
  <si>
    <t>(add or edit rows as needed)</t>
  </si>
  <si>
    <t>Contract Support</t>
  </si>
  <si>
    <t>Personnel Compensation</t>
  </si>
  <si>
    <t>Personnel Benefits</t>
  </si>
  <si>
    <t>Agency Allocation</t>
  </si>
  <si>
    <t>Notes</t>
  </si>
  <si>
    <t>Use the tables below to present financial information related to the project proposal. Enter your project's data in the green fields. Gray fields will calculate automatically. You may add additional rows as needed. For help, contact tmf@gsa.gov</t>
  </si>
  <si>
    <t>Repayment of Transfer</t>
  </si>
  <si>
    <t>Transfer</t>
  </si>
  <si>
    <t>FY 2024</t>
  </si>
  <si>
    <t>FY 2025</t>
  </si>
  <si>
    <t>FY 2026</t>
  </si>
  <si>
    <t>FY 2027</t>
  </si>
  <si>
    <t>FY 2028</t>
  </si>
  <si>
    <t>FY 2029</t>
  </si>
  <si>
    <t>3. Project Proposal Financials</t>
  </si>
  <si>
    <t>1. Execution Fund Data</t>
  </si>
  <si>
    <t>Name of Agency Fund Where Project Will Be Executed</t>
  </si>
  <si>
    <t>Treasury Account Symbol</t>
  </si>
  <si>
    <t>2. Current State / Baseline</t>
  </si>
  <si>
    <t>1. Repayment Fund Data (May be the same as the Execution Fund)</t>
  </si>
  <si>
    <t>2. Repayment Financials</t>
  </si>
  <si>
    <t>Note: First repayment should be in the first year following the initial transfer. All repayments should be complete within five years of the last transfer</t>
  </si>
  <si>
    <t>Brief Description of Work</t>
  </si>
  <si>
    <t>Milestone / Toll Gate</t>
  </si>
  <si>
    <t>Metrics used to evaluate performance</t>
  </si>
  <si>
    <t>Desired outcome / End Product of Phase</t>
  </si>
  <si>
    <t>Phase</t>
  </si>
  <si>
    <t>Estimated Phase Completion Date</t>
  </si>
  <si>
    <t>Quarter</t>
  </si>
  <si>
    <t>Agency Name</t>
  </si>
  <si>
    <t>Proposal Name</t>
  </si>
  <si>
    <t>Current State / Baseline Total</t>
  </si>
  <si>
    <t>Project Proposal Total</t>
  </si>
  <si>
    <t>Total TMF Investment</t>
  </si>
  <si>
    <t>Other Financial Impacts</t>
  </si>
  <si>
    <t>TMF Fee</t>
  </si>
  <si>
    <t>Additional Revenue (Loss of Revenue)</t>
  </si>
  <si>
    <t>Additional Savings (Additional Increases)</t>
  </si>
  <si>
    <t>Return on Investment</t>
  </si>
  <si>
    <t>Transfers to Project</t>
  </si>
  <si>
    <t>Project Repayment</t>
  </si>
  <si>
    <t>Transfer To Agency</t>
  </si>
  <si>
    <t>Cash Flow Increase (Decrease) from Baseline</t>
  </si>
  <si>
    <t>Savings (Cost Increase) From Baseline</t>
  </si>
  <si>
    <t>Savings (Cost Increase) from Baseline</t>
  </si>
  <si>
    <t>1.1 Background</t>
  </si>
  <si>
    <t xml:space="preserve">1.2 Return on Investment--All fields calculated from workbook tabs </t>
  </si>
  <si>
    <t>2.1 Phases, Milestones, and Transfer Amounts</t>
  </si>
  <si>
    <t>Associated TMF Funding Required / Transfer Amount</t>
  </si>
  <si>
    <t>2.2 Transfer timeline--All fields calculated from above table</t>
  </si>
  <si>
    <t>FY</t>
  </si>
  <si>
    <t>Dollars in</t>
  </si>
  <si>
    <t>Millions</t>
  </si>
  <si>
    <t>Thousands</t>
  </si>
  <si>
    <t>Actual Dollars</t>
  </si>
  <si>
    <t>Use Drop Down Menu to Select Unit</t>
  </si>
  <si>
    <t>Use drop down menu to select FY</t>
  </si>
  <si>
    <t xml:space="preserve">Click Plus Sign to add additional transfer lines </t>
  </si>
  <si>
    <t>All Phases, Milestones, and Transfer Amounts should align to the project's timeline in the Appendix A Submission</t>
  </si>
  <si>
    <t>Total Payment to TMF</t>
  </si>
  <si>
    <t xml:space="preserve">Use the tables below to present the project's milestones and transfer schedule . Enter your project's data in the green fields. Gray fields will calculate automatically. </t>
  </si>
  <si>
    <t>For help, contact tmf@gsa.gov</t>
  </si>
  <si>
    <t>Use the tables below to present the project's milestones and transfer schedule . Enter your project's data in the green fields. Gray fields will calculate automatically. For help, contact tmf@gsa.gov</t>
  </si>
  <si>
    <t>Use the tables below to present financial information related to the repayment model. Enter your project's data in the green fields. Gray fields will calculate automatically. For help, contact tmf@gsa.gov</t>
  </si>
  <si>
    <t>Internal Rate of Return</t>
  </si>
  <si>
    <t>Payback Period (Years)</t>
  </si>
  <si>
    <t>1.2 Key Financial Metrics--All fields calculated from workbook tabs</t>
  </si>
  <si>
    <t>Used for Payback Period Calculation</t>
  </si>
  <si>
    <t xml:space="preserve">TMF Fee </t>
  </si>
  <si>
    <t>Thorough Description of Payback Model</t>
  </si>
  <si>
    <t>TBD</t>
  </si>
  <si>
    <r>
      <t>Net Present Value</t>
    </r>
    <r>
      <rPr>
        <b/>
        <sz val="9"/>
        <color theme="1"/>
        <rFont val="Arial"/>
        <family val="2"/>
      </rPr>
      <t xml:space="preserve"> (7% Discount Rate per A-94)</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</si>
</sst>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164" formatCode="_(&quot;$&quot;* #,##0_);_(&quot;$&quot;* \(#,##0\);_(&quot;$&quot;* &quot;-&quot;??_);_(@_)"/>
    <numFmt numFmtId="165" formatCode="0.000"/>
  </numFmts>
  <fonts count="15" x14ac:knownFonts="1">
    <font>
      <sz val="12"/>
      <color theme="1"/>
      <name val="Arial"/>
      <family val="2"/>
    </font>
    <font>
      <sz val="11"/>
      <color theme="1"/>
      <name val="Arial"/>
      <family val="2"/>
    </font>
    <font>
      <sz val="12"/>
      <color theme="1"/>
      <name val="Arial"/>
      <family val="2"/>
    </font>
    <font>
      <b/>
      <sz val="12"/>
      <color theme="1"/>
      <name val="Arial"/>
      <family val="2"/>
    </font>
    <font>
      <sz val="11"/>
      <color theme="1"/>
      <name val="Arial"/>
      <family val="2"/>
    </font>
    <font>
      <i/>
      <sz val="11"/>
      <color theme="1"/>
      <name val="Arial"/>
      <family val="2"/>
    </font>
    <font>
      <b/>
      <sz val="11"/>
      <color theme="1"/>
      <name val="Arial"/>
      <family val="2"/>
    </font>
    <font>
      <b/>
      <sz val="11"/>
      <color theme="0"/>
      <name val="Arial"/>
      <family val="2"/>
    </font>
    <font>
      <sz val="11"/>
      <color rgb="FF000000"/>
      <name val="Arial"/>
      <family val="2"/>
    </font>
    <font>
      <b/>
      <sz val="11"/>
      <name val="Arial"/>
      <family val="2"/>
    </font>
    <font>
      <b/>
      <sz val="12"/>
      <color theme="0"/>
      <name val="Arial"/>
      <family val="2"/>
    </font>
    <font>
      <sz val="12"/>
      <color theme="0"/>
      <name val="Arial"/>
      <family val="2"/>
    </font>
    <font>
      <i/>
      <sz val="11"/>
      <color theme="0"/>
      <name val="Arial"/>
      <family val="2"/>
    </font>
    <font>
      <i/>
      <sz val="12"/>
      <color theme="1"/>
      <name val="Arial"/>
      <family val="2"/>
    </font>
    <font>
      <b/>
      <sz val="9"/>
      <color theme="1"/>
      <name val="Arial"/>
      <family val="2"/>
    </font>
  </fonts>
  <fills count="9">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1"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3">
    <xf numFmtId="0" fontId="0" fillId="0" borderId="0"/>
    <xf numFmtId="9" fontId="2" fillId="0" borderId="0" applyFont="0" applyFill="0" applyBorder="0" applyAlignment="0" applyProtection="0"/>
    <xf numFmtId="44" fontId="2" fillId="0" borderId="0" applyFont="0" applyFill="0" applyBorder="0" applyAlignment="0" applyProtection="0"/>
  </cellStyleXfs>
  <cellXfs count="112">
    <xf numFmtId="0" fontId="0" fillId="0" borderId="0" xfId="0"/>
    <xf numFmtId="0" fontId="0" fillId="0" borderId="1" xfId="0" applyBorder="1"/>
    <xf numFmtId="0" fontId="0" fillId="2" borderId="1" xfId="0" applyFill="1" applyBorder="1"/>
    <xf numFmtId="0" fontId="4" fillId="0" borderId="0" xfId="0" applyFont="1"/>
    <xf numFmtId="0" fontId="4" fillId="0" borderId="1" xfId="0" applyFont="1" applyBorder="1" applyAlignment="1">
      <alignment horizontal="center"/>
    </xf>
    <xf numFmtId="0" fontId="4" fillId="0" borderId="1" xfId="0" applyFont="1" applyBorder="1"/>
    <xf numFmtId="0" fontId="4" fillId="3" borderId="1" xfId="0" applyFont="1" applyFill="1" applyBorder="1"/>
    <xf numFmtId="0" fontId="5" fillId="0" borderId="1" xfId="0" applyFont="1" applyBorder="1" applyAlignment="1">
      <alignment horizontal="left" indent="1"/>
    </xf>
    <xf numFmtId="0" fontId="4" fillId="0" borderId="0" xfId="0" applyFont="1" applyAlignment="1">
      <alignment horizontal="center"/>
    </xf>
    <xf numFmtId="0" fontId="6" fillId="0" borderId="0" xfId="0" applyFont="1"/>
    <xf numFmtId="0" fontId="4" fillId="0" borderId="2" xfId="0" applyFont="1" applyBorder="1" applyAlignment="1">
      <alignment horizontal="center"/>
    </xf>
    <xf numFmtId="0" fontId="4" fillId="0" borderId="1" xfId="0" applyFont="1" applyBorder="1" applyAlignment="1">
      <alignment horizontal="left" wrapText="1"/>
    </xf>
    <xf numFmtId="0" fontId="4" fillId="0" borderId="1" xfId="0" applyFont="1" applyBorder="1" applyAlignment="1">
      <alignment horizontal="left"/>
    </xf>
    <xf numFmtId="0" fontId="4" fillId="6" borderId="1" xfId="0" applyFont="1" applyFill="1" applyBorder="1" applyAlignment="1">
      <alignment horizontal="center"/>
    </xf>
    <xf numFmtId="0" fontId="4" fillId="6" borderId="1" xfId="0" applyFont="1" applyFill="1" applyBorder="1"/>
    <xf numFmtId="0" fontId="4" fillId="0" borderId="0" xfId="0" applyFont="1" applyBorder="1"/>
    <xf numFmtId="0" fontId="8" fillId="0" borderId="1" xfId="0" applyFont="1" applyBorder="1" applyAlignment="1">
      <alignment horizontal="center" vertical="center" wrapText="1"/>
    </xf>
    <xf numFmtId="0" fontId="7" fillId="0" borderId="0" xfId="0" applyFont="1" applyFill="1" applyAlignment="1">
      <alignment horizontal="left" wrapText="1"/>
    </xf>
    <xf numFmtId="0" fontId="0" fillId="0" borderId="0" xfId="0" applyFill="1"/>
    <xf numFmtId="0" fontId="0" fillId="0" borderId="13" xfId="0" applyFont="1" applyBorder="1" applyAlignment="1">
      <alignment horizontal="center"/>
    </xf>
    <xf numFmtId="0" fontId="4" fillId="2" borderId="4" xfId="0" applyFont="1" applyFill="1" applyBorder="1" applyAlignment="1">
      <alignment vertical="top" wrapText="1"/>
    </xf>
    <xf numFmtId="0" fontId="4" fillId="2" borderId="6" xfId="0" applyFont="1" applyFill="1" applyBorder="1" applyAlignment="1">
      <alignment vertical="top" wrapText="1"/>
    </xf>
    <xf numFmtId="0" fontId="4" fillId="2" borderId="9" xfId="0" applyFont="1" applyFill="1" applyBorder="1" applyAlignment="1">
      <alignment wrapText="1"/>
    </xf>
    <xf numFmtId="0" fontId="4" fillId="2" borderId="8" xfId="0" applyFont="1" applyFill="1" applyBorder="1" applyAlignment="1">
      <alignment wrapText="1"/>
    </xf>
    <xf numFmtId="0" fontId="4" fillId="2" borderId="5" xfId="0" applyFont="1" applyFill="1" applyBorder="1" applyAlignment="1">
      <alignment wrapText="1"/>
    </xf>
    <xf numFmtId="0" fontId="0" fillId="2" borderId="5" xfId="0" applyFill="1" applyBorder="1" applyAlignment="1"/>
    <xf numFmtId="0" fontId="4" fillId="2" borderId="4" xfId="0" applyFont="1" applyFill="1" applyBorder="1" applyAlignment="1">
      <alignment wrapText="1"/>
    </xf>
    <xf numFmtId="0" fontId="4" fillId="2" borderId="6" xfId="0" applyFont="1" applyFill="1" applyBorder="1" applyAlignment="1">
      <alignment wrapText="1"/>
    </xf>
    <xf numFmtId="0" fontId="0" fillId="2" borderId="1" xfId="0" applyFill="1" applyBorder="1" applyAlignment="1"/>
    <xf numFmtId="0" fontId="4" fillId="0" borderId="0" xfId="0" applyFont="1" applyFill="1" applyBorder="1"/>
    <xf numFmtId="0" fontId="4" fillId="0" borderId="1" xfId="0" applyFont="1" applyFill="1" applyBorder="1" applyAlignment="1">
      <alignment wrapText="1"/>
    </xf>
    <xf numFmtId="0" fontId="9" fillId="0" borderId="0" xfId="0" applyFont="1" applyFill="1" applyAlignment="1">
      <alignment horizontal="left"/>
    </xf>
    <xf numFmtId="0" fontId="3" fillId="0" borderId="0" xfId="0" applyFont="1"/>
    <xf numFmtId="0" fontId="0" fillId="0" borderId="1" xfId="0" applyBorder="1" applyAlignment="1">
      <alignment horizontal="center" vertical="top"/>
    </xf>
    <xf numFmtId="164" fontId="4" fillId="3" borderId="1" xfId="2" applyNumberFormat="1" applyFont="1" applyFill="1" applyBorder="1" applyAlignment="1">
      <alignment horizontal="right" indent="2"/>
    </xf>
    <xf numFmtId="164" fontId="4" fillId="2" borderId="7" xfId="2" applyNumberFormat="1" applyFont="1" applyFill="1" applyBorder="1" applyAlignment="1">
      <alignment wrapText="1"/>
    </xf>
    <xf numFmtId="164" fontId="4" fillId="2" borderId="3" xfId="2" applyNumberFormat="1" applyFont="1" applyFill="1" applyBorder="1" applyAlignment="1">
      <alignment wrapText="1"/>
    </xf>
    <xf numFmtId="164" fontId="4" fillId="2" borderId="3" xfId="2" applyNumberFormat="1" applyFont="1" applyFill="1" applyBorder="1" applyAlignment="1">
      <alignment vertical="top" wrapText="1"/>
    </xf>
    <xf numFmtId="0" fontId="11" fillId="7" borderId="0" xfId="0" applyFont="1" applyFill="1"/>
    <xf numFmtId="0" fontId="10" fillId="7" borderId="0" xfId="0" applyFont="1" applyFill="1"/>
    <xf numFmtId="0" fontId="7" fillId="7" borderId="0" xfId="0" applyFont="1" applyFill="1" applyAlignment="1">
      <alignment horizontal="left" wrapText="1"/>
    </xf>
    <xf numFmtId="0" fontId="7" fillId="7" borderId="0" xfId="0" applyFont="1" applyFill="1" applyAlignment="1">
      <alignment horizontal="left"/>
    </xf>
    <xf numFmtId="164" fontId="4" fillId="3" borderId="1" xfId="2" applyNumberFormat="1" applyFont="1" applyFill="1" applyBorder="1"/>
    <xf numFmtId="164" fontId="4" fillId="0" borderId="0" xfId="2" applyNumberFormat="1" applyFont="1" applyFill="1" applyBorder="1"/>
    <xf numFmtId="164" fontId="4" fillId="3" borderId="2" xfId="2" applyNumberFormat="1" applyFont="1" applyFill="1" applyBorder="1" applyAlignment="1">
      <alignment horizontal="right"/>
    </xf>
    <xf numFmtId="164" fontId="4" fillId="6" borderId="2" xfId="2" applyNumberFormat="1" applyFont="1" applyFill="1" applyBorder="1" applyAlignment="1">
      <alignment horizontal="right"/>
    </xf>
    <xf numFmtId="164" fontId="4" fillId="3" borderId="1" xfId="2" applyNumberFormat="1" applyFont="1" applyFill="1" applyBorder="1" applyAlignment="1">
      <alignment horizontal="right"/>
    </xf>
    <xf numFmtId="164" fontId="4" fillId="2" borderId="1" xfId="2" applyNumberFormat="1" applyFont="1" applyFill="1" applyBorder="1"/>
    <xf numFmtId="164" fontId="4" fillId="6" borderId="1" xfId="2" applyNumberFormat="1" applyFont="1" applyFill="1" applyBorder="1"/>
    <xf numFmtId="164" fontId="4" fillId="4" borderId="1" xfId="2" applyNumberFormat="1" applyFont="1" applyFill="1" applyBorder="1" applyAlignment="1">
      <alignment horizontal="right"/>
    </xf>
    <xf numFmtId="0" fontId="0" fillId="0" borderId="0" xfId="0" applyBorder="1"/>
    <xf numFmtId="164" fontId="4" fillId="0" borderId="0" xfId="2" applyNumberFormat="1" applyFont="1" applyFill="1" applyBorder="1" applyAlignment="1">
      <alignment horizontal="right"/>
    </xf>
    <xf numFmtId="0" fontId="0" fillId="0" borderId="0" xfId="0" applyFill="1" applyBorder="1"/>
    <xf numFmtId="0" fontId="0" fillId="0" borderId="15" xfId="0" applyBorder="1" applyAlignment="1">
      <alignment vertical="top"/>
    </xf>
    <xf numFmtId="0" fontId="4" fillId="8" borderId="0" xfId="0" applyFont="1" applyFill="1"/>
    <xf numFmtId="0" fontId="7" fillId="8" borderId="0" xfId="0" applyFont="1" applyFill="1"/>
    <xf numFmtId="0" fontId="12" fillId="0" borderId="1" xfId="0" applyFont="1" applyBorder="1" applyAlignment="1">
      <alignment horizontal="center"/>
    </xf>
    <xf numFmtId="0" fontId="7" fillId="6" borderId="0" xfId="0" applyFont="1" applyFill="1" applyAlignment="1"/>
    <xf numFmtId="0" fontId="6" fillId="0" borderId="1" xfId="0" applyFont="1" applyBorder="1"/>
    <xf numFmtId="164" fontId="6" fillId="3" borderId="1" xfId="2" applyNumberFormat="1" applyFont="1" applyFill="1" applyBorder="1"/>
    <xf numFmtId="0" fontId="6" fillId="0" borderId="1" xfId="0" applyFont="1" applyFill="1" applyBorder="1"/>
    <xf numFmtId="2" fontId="4" fillId="0" borderId="0" xfId="1" applyNumberFormat="1" applyFont="1" applyBorder="1"/>
    <xf numFmtId="0" fontId="4" fillId="0" borderId="0" xfId="0" applyFont="1" applyFill="1"/>
    <xf numFmtId="9" fontId="6" fillId="3" borderId="1" xfId="1" applyFont="1" applyFill="1" applyBorder="1"/>
    <xf numFmtId="6" fontId="6" fillId="3" borderId="1" xfId="1" applyNumberFormat="1" applyFont="1" applyFill="1" applyBorder="1"/>
    <xf numFmtId="1" fontId="6" fillId="3" borderId="1" xfId="1" applyNumberFormat="1" applyFont="1" applyFill="1" applyBorder="1"/>
    <xf numFmtId="0" fontId="4" fillId="0" borderId="0" xfId="0" applyFont="1" applyFill="1" applyBorder="1" applyAlignment="1">
      <alignment horizontal="left"/>
    </xf>
    <xf numFmtId="0" fontId="1" fillId="0" borderId="1" xfId="0" applyFont="1" applyBorder="1" applyAlignment="1">
      <alignment horizontal="left"/>
    </xf>
    <xf numFmtId="165" fontId="1" fillId="0" borderId="1" xfId="0" applyNumberFormat="1" applyFont="1" applyBorder="1" applyAlignment="1">
      <alignment horizontal="left"/>
    </xf>
    <xf numFmtId="0" fontId="5" fillId="0" borderId="0" xfId="0" applyFont="1" applyFill="1" applyBorder="1"/>
    <xf numFmtId="0" fontId="13" fillId="0" borderId="0" xfId="0" applyFont="1"/>
    <xf numFmtId="0" fontId="8" fillId="0" borderId="1" xfId="0" applyFont="1" applyBorder="1" applyAlignment="1">
      <alignment horizontal="center" vertical="center" wrapText="1"/>
    </xf>
    <xf numFmtId="0" fontId="1" fillId="2" borderId="5" xfId="0" applyFont="1" applyFill="1" applyBorder="1" applyAlignment="1">
      <alignment wrapText="1"/>
    </xf>
    <xf numFmtId="0" fontId="1" fillId="2" borderId="1" xfId="0" applyFont="1" applyFill="1" applyBorder="1" applyAlignment="1">
      <alignment horizontal="center"/>
    </xf>
    <xf numFmtId="0" fontId="4" fillId="2" borderId="1" xfId="0" applyFont="1" applyFill="1" applyBorder="1" applyAlignment="1">
      <alignment horizontal="center"/>
    </xf>
    <xf numFmtId="0" fontId="1" fillId="2" borderId="12" xfId="0" applyFont="1" applyFill="1" applyBorder="1" applyAlignment="1">
      <alignment horizontal="left" wrapText="1"/>
    </xf>
    <xf numFmtId="0" fontId="4" fillId="2" borderId="14" xfId="0" applyFont="1" applyFill="1" applyBorder="1" applyAlignment="1">
      <alignment horizontal="left" wrapText="1"/>
    </xf>
    <xf numFmtId="0" fontId="4" fillId="2" borderId="13" xfId="0" applyFont="1" applyFill="1" applyBorder="1" applyAlignment="1">
      <alignment horizontal="left" wrapText="1"/>
    </xf>
    <xf numFmtId="0" fontId="4" fillId="0" borderId="2" xfId="0" applyFont="1" applyFill="1" applyBorder="1" applyAlignment="1">
      <alignment horizontal="center" vertical="center"/>
    </xf>
    <xf numFmtId="0" fontId="4" fillId="0" borderId="5" xfId="0" applyFont="1" applyFill="1" applyBorder="1" applyAlignment="1">
      <alignment horizontal="center" vertical="center"/>
    </xf>
    <xf numFmtId="0" fontId="4" fillId="2" borderId="12" xfId="0" applyFont="1" applyFill="1" applyBorder="1" applyAlignment="1">
      <alignment horizontal="center"/>
    </xf>
    <xf numFmtId="0" fontId="4" fillId="2" borderId="14" xfId="0" applyFont="1" applyFill="1" applyBorder="1" applyAlignment="1">
      <alignment horizontal="center"/>
    </xf>
    <xf numFmtId="0" fontId="4" fillId="2" borderId="13" xfId="0" applyFont="1" applyFill="1" applyBorder="1" applyAlignment="1">
      <alignment horizontal="center"/>
    </xf>
    <xf numFmtId="0" fontId="4" fillId="0" borderId="12" xfId="0" applyFont="1" applyBorder="1" applyAlignment="1">
      <alignment horizontal="center" vertical="top" wrapText="1"/>
    </xf>
    <xf numFmtId="0" fontId="4" fillId="0" borderId="14" xfId="0" applyFont="1" applyBorder="1" applyAlignment="1">
      <alignment horizontal="center" vertical="top" wrapText="1"/>
    </xf>
    <xf numFmtId="0" fontId="4" fillId="0" borderId="13" xfId="0" applyFont="1" applyBorder="1" applyAlignment="1">
      <alignment horizontal="center" vertical="top" wrapText="1"/>
    </xf>
    <xf numFmtId="0" fontId="7" fillId="6" borderId="0" xfId="0" applyFont="1" applyFill="1" applyAlignment="1">
      <alignment horizontal="left" vertical="top" wrapText="1"/>
    </xf>
    <xf numFmtId="0" fontId="1" fillId="0" borderId="1" xfId="0" applyFont="1" applyBorder="1" applyAlignment="1">
      <alignment horizontal="left" vertical="top" wrapText="1"/>
    </xf>
    <xf numFmtId="0" fontId="4" fillId="0" borderId="1" xfId="0" applyFont="1" applyBorder="1" applyAlignment="1">
      <alignment horizontal="left" vertical="top"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8" fillId="0" borderId="2"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Fill="1" applyBorder="1" applyAlignment="1">
      <alignment horizontal="center" vertical="top"/>
    </xf>
    <xf numFmtId="0" fontId="7" fillId="6" borderId="0" xfId="0" applyFont="1" applyFill="1" applyAlignment="1">
      <alignment horizontal="left" wrapText="1"/>
    </xf>
    <xf numFmtId="0" fontId="4" fillId="0" borderId="1" xfId="0" applyFont="1" applyBorder="1" applyAlignment="1">
      <alignment horizontal="center"/>
    </xf>
    <xf numFmtId="0" fontId="4" fillId="0" borderId="12" xfId="0" applyFont="1" applyBorder="1" applyAlignment="1">
      <alignment horizontal="left"/>
    </xf>
    <xf numFmtId="0" fontId="4" fillId="0" borderId="13" xfId="0" applyFont="1" applyBorder="1" applyAlignment="1">
      <alignment horizontal="left"/>
    </xf>
    <xf numFmtId="0" fontId="4" fillId="5" borderId="12" xfId="0" applyFont="1" applyFill="1" applyBorder="1" applyAlignment="1">
      <alignment horizontal="left"/>
    </xf>
    <xf numFmtId="0" fontId="4" fillId="5" borderId="13" xfId="0" applyFont="1" applyFill="1" applyBorder="1" applyAlignment="1">
      <alignment horizontal="left"/>
    </xf>
    <xf numFmtId="0" fontId="4" fillId="0" borderId="12" xfId="0" applyFont="1" applyBorder="1" applyAlignment="1">
      <alignment horizontal="center" wrapText="1"/>
    </xf>
    <xf numFmtId="0" fontId="4" fillId="0" borderId="13" xfId="0" applyFont="1" applyBorder="1" applyAlignment="1">
      <alignment horizontal="center" wrapText="1"/>
    </xf>
    <xf numFmtId="0" fontId="4" fillId="0" borderId="12" xfId="0" applyFont="1" applyBorder="1" applyAlignment="1">
      <alignment horizontal="center"/>
    </xf>
    <xf numFmtId="0" fontId="4" fillId="0" borderId="13" xfId="0" applyFont="1" applyBorder="1" applyAlignment="1">
      <alignment horizontal="center"/>
    </xf>
    <xf numFmtId="0" fontId="1" fillId="0" borderId="12" xfId="0" applyFont="1" applyBorder="1" applyAlignment="1">
      <alignment horizontal="center" wrapText="1"/>
    </xf>
    <xf numFmtId="0" fontId="4" fillId="3" borderId="1" xfId="0" applyFont="1" applyFill="1" applyBorder="1" applyAlignment="1">
      <alignment horizontal="center" vertical="top"/>
    </xf>
    <xf numFmtId="0" fontId="4" fillId="3" borderId="2" xfId="0" applyFont="1" applyFill="1" applyBorder="1" applyAlignment="1">
      <alignment horizontal="center" vertical="top"/>
    </xf>
    <xf numFmtId="0" fontId="1" fillId="2" borderId="1" xfId="0" applyFont="1" applyFill="1" applyBorder="1" applyAlignment="1">
      <alignment horizontal="left" vertical="top" wrapText="1"/>
    </xf>
    <xf numFmtId="0" fontId="4" fillId="2" borderId="1" xfId="0" applyFont="1" applyFill="1" applyBorder="1" applyAlignment="1">
      <alignment horizontal="left" vertical="top" wrapText="1"/>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85725</xdr:colOff>
      <xdr:row>15</xdr:row>
      <xdr:rowOff>28574</xdr:rowOff>
    </xdr:from>
    <xdr:to>
      <xdr:col>0</xdr:col>
      <xdr:colOff>1295400</xdr:colOff>
      <xdr:row>15</xdr:row>
      <xdr:rowOff>190499</xdr:rowOff>
    </xdr:to>
    <xdr:sp macro="" textlink="">
      <xdr:nvSpPr>
        <xdr:cNvPr id="2" name="Left Arrow 1">
          <a:extLst>
            <a:ext uri="{FF2B5EF4-FFF2-40B4-BE49-F238E27FC236}">
              <a16:creationId xmlns="" xmlns:a16="http://schemas.microsoft.com/office/drawing/2014/main" id="{00000000-0008-0000-0100-000002000000}"/>
            </a:ext>
          </a:extLst>
        </xdr:cNvPr>
        <xdr:cNvSpPr/>
      </xdr:nvSpPr>
      <xdr:spPr>
        <a:xfrm>
          <a:off x="85725" y="3543299"/>
          <a:ext cx="1209675" cy="1619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2"/>
  <sheetViews>
    <sheetView tabSelected="1" zoomScale="80" zoomScaleNormal="80" workbookViewId="0">
      <selection activeCell="A48" sqref="A48"/>
    </sheetView>
  </sheetViews>
  <sheetFormatPr defaultColWidth="8.88671875" defaultRowHeight="14.25" x14ac:dyDescent="0.2"/>
  <cols>
    <col min="1" max="1" width="38.109375" style="3" customWidth="1"/>
    <col min="2" max="2" width="23.109375" style="3" bestFit="1" customWidth="1"/>
    <col min="3" max="3" width="13.21875" style="3" bestFit="1" customWidth="1"/>
    <col min="4" max="4" width="14" style="3" bestFit="1" customWidth="1"/>
    <col min="5" max="5" width="12.5546875" style="3" bestFit="1" customWidth="1"/>
    <col min="6" max="11" width="13.21875" style="3" bestFit="1" customWidth="1"/>
    <col min="12" max="12" width="14" style="3" bestFit="1" customWidth="1"/>
    <col min="13" max="13" width="13.6640625" style="3" bestFit="1" customWidth="1"/>
    <col min="14" max="14" width="15.33203125" style="3" bestFit="1" customWidth="1"/>
    <col min="15" max="15" width="8" style="3" bestFit="1" customWidth="1"/>
    <col min="16" max="16" width="5" style="3" bestFit="1" customWidth="1"/>
    <col min="17" max="16384" width="8.88671875" style="3"/>
  </cols>
  <sheetData>
    <row r="1" spans="1:14" ht="19.5" customHeight="1" x14ac:dyDescent="0.35">
      <c r="A1" s="55" t="s">
        <v>81</v>
      </c>
      <c r="B1" s="54"/>
      <c r="C1" s="54"/>
      <c r="D1" s="54"/>
      <c r="E1" s="54"/>
      <c r="F1" s="54"/>
      <c r="G1" s="54"/>
      <c r="H1" s="54"/>
      <c r="I1" s="54"/>
      <c r="J1" s="54"/>
      <c r="K1" s="54"/>
      <c r="L1" s="54"/>
      <c r="M1" s="54"/>
      <c r="N1" s="54"/>
    </row>
    <row r="2" spans="1:14" ht="20.25" customHeight="1" x14ac:dyDescent="0.35">
      <c r="A2" s="55" t="s">
        <v>82</v>
      </c>
      <c r="B2" s="54"/>
      <c r="C2" s="54"/>
      <c r="D2" s="54"/>
      <c r="E2" s="54"/>
      <c r="F2" s="54"/>
      <c r="G2" s="54"/>
      <c r="H2" s="54"/>
      <c r="I2" s="54"/>
      <c r="J2" s="54"/>
      <c r="K2" s="54"/>
      <c r="L2" s="54"/>
      <c r="M2" s="54"/>
      <c r="N2" s="54"/>
    </row>
    <row r="4" spans="1:14" ht="14.1" x14ac:dyDescent="0.35">
      <c r="A4" s="9" t="s">
        <v>66</v>
      </c>
    </row>
    <row r="6" spans="1:14" ht="21.75" customHeight="1" x14ac:dyDescent="0.35">
      <c r="A6" s="5" t="s">
        <v>50</v>
      </c>
      <c r="B6" s="73"/>
      <c r="C6" s="74"/>
      <c r="D6" s="74"/>
      <c r="E6" s="74"/>
    </row>
    <row r="7" spans="1:14" ht="27.75" customHeight="1" x14ac:dyDescent="0.2">
      <c r="A7" s="5" t="s">
        <v>51</v>
      </c>
      <c r="B7" s="75"/>
      <c r="C7" s="76"/>
      <c r="D7" s="76"/>
      <c r="E7" s="77"/>
    </row>
    <row r="9" spans="1:14" ht="18" customHeight="1" x14ac:dyDescent="0.35">
      <c r="A9" s="5" t="s">
        <v>72</v>
      </c>
      <c r="B9" s="80"/>
      <c r="C9" s="81"/>
      <c r="D9" s="81"/>
      <c r="E9" s="82"/>
    </row>
    <row r="11" spans="1:14" ht="17.25" customHeight="1" x14ac:dyDescent="0.35">
      <c r="A11" s="9" t="s">
        <v>87</v>
      </c>
    </row>
    <row r="12" spans="1:14" ht="15" x14ac:dyDescent="0.25">
      <c r="A12" s="58" t="s">
        <v>54</v>
      </c>
      <c r="B12" s="59">
        <f>'3. Detailed Project Costs'!P27</f>
        <v>0</v>
      </c>
    </row>
    <row r="13" spans="1:14" ht="15" x14ac:dyDescent="0.25">
      <c r="A13" s="60" t="s">
        <v>64</v>
      </c>
      <c r="B13" s="59">
        <f>N30</f>
        <v>0</v>
      </c>
    </row>
    <row r="14" spans="1:14" ht="14.1" x14ac:dyDescent="0.35">
      <c r="A14" s="29"/>
      <c r="B14" s="43"/>
    </row>
    <row r="15" spans="1:14" ht="20.25" customHeight="1" x14ac:dyDescent="0.35">
      <c r="A15" s="60" t="s">
        <v>59</v>
      </c>
      <c r="B15" s="63" t="e">
        <f>B13/B12</f>
        <v>#DIV/0!</v>
      </c>
    </row>
    <row r="16" spans="1:14" ht="15" x14ac:dyDescent="0.25">
      <c r="A16" s="60" t="s">
        <v>92</v>
      </c>
      <c r="B16" s="64">
        <f>NPV(0.07,B30:M30)</f>
        <v>0</v>
      </c>
    </row>
    <row r="17" spans="1:14" ht="15" x14ac:dyDescent="0.25">
      <c r="A17" s="60" t="s">
        <v>85</v>
      </c>
      <c r="B17" s="63" t="str">
        <f>IFERROR(IRR(B30:M30), "No IRR")</f>
        <v>No IRR</v>
      </c>
    </row>
    <row r="18" spans="1:14" ht="15" x14ac:dyDescent="0.25">
      <c r="A18" s="60" t="s">
        <v>86</v>
      </c>
      <c r="B18" s="65" t="str">
        <f>IFERROR(HLOOKUP("YesNo",$C$22:$M$25,4,FALSE),CONCATENATE("No payback through ",M26))</f>
        <v>No payback through FY 2029</v>
      </c>
    </row>
    <row r="19" spans="1:14" ht="14.1" x14ac:dyDescent="0.35">
      <c r="B19" s="61"/>
    </row>
    <row r="20" spans="1:14" ht="14.1" x14ac:dyDescent="0.35">
      <c r="A20" s="69"/>
      <c r="B20" s="61"/>
    </row>
    <row r="21" spans="1:14" ht="15" x14ac:dyDescent="0.25">
      <c r="A21" s="9" t="s">
        <v>67</v>
      </c>
      <c r="B21" s="43"/>
      <c r="C21" s="62"/>
      <c r="D21" s="62"/>
      <c r="E21" s="62"/>
      <c r="F21" s="62"/>
      <c r="G21" s="62"/>
      <c r="H21" s="62"/>
      <c r="I21" s="62"/>
      <c r="J21" s="62"/>
      <c r="K21" s="62"/>
      <c r="L21" s="62"/>
      <c r="M21" s="62"/>
      <c r="N21" s="43"/>
    </row>
    <row r="22" spans="1:14" ht="14.1" hidden="1" x14ac:dyDescent="0.35">
      <c r="A22" s="9" t="s">
        <v>88</v>
      </c>
      <c r="B22" s="43"/>
      <c r="C22" s="62" t="str">
        <f t="shared" ref="C22:G22" si="0">IF(C23="YES", CONCATENATE(C23,B23))</f>
        <v>Yes</v>
      </c>
      <c r="D22" s="62" t="str">
        <f t="shared" si="0"/>
        <v>YesYes</v>
      </c>
      <c r="E22" s="62" t="str">
        <f t="shared" si="0"/>
        <v>YesYes</v>
      </c>
      <c r="F22" s="62" t="str">
        <f t="shared" si="0"/>
        <v>YesYes</v>
      </c>
      <c r="G22" s="62" t="str">
        <f t="shared" si="0"/>
        <v>YesYes</v>
      </c>
      <c r="H22" s="62" t="str">
        <f t="shared" ref="H22:M22" si="1">IF(H23="YES", CONCATENATE(H23,G23))</f>
        <v>YesYes</v>
      </c>
      <c r="I22" s="62" t="str">
        <f t="shared" si="1"/>
        <v>YesYes</v>
      </c>
      <c r="J22" s="62" t="str">
        <f t="shared" si="1"/>
        <v>YesYes</v>
      </c>
      <c r="K22" s="62" t="str">
        <f t="shared" si="1"/>
        <v>YesYes</v>
      </c>
      <c r="L22" s="62" t="str">
        <f t="shared" si="1"/>
        <v>YesYes</v>
      </c>
      <c r="M22" s="62" t="str">
        <f t="shared" si="1"/>
        <v>YesYes</v>
      </c>
      <c r="N22" s="43"/>
    </row>
    <row r="23" spans="1:14" ht="14.1" hidden="1" x14ac:dyDescent="0.35">
      <c r="A23" s="9" t="s">
        <v>88</v>
      </c>
      <c r="B23" s="43"/>
      <c r="C23" s="62" t="str">
        <f>IF(C24&lt;0,"No","Yes")</f>
        <v>Yes</v>
      </c>
      <c r="D23" s="62" t="str">
        <f t="shared" ref="D23:M23" si="2">IF(D24&lt;0,"No","Yes")</f>
        <v>Yes</v>
      </c>
      <c r="E23" s="62" t="str">
        <f t="shared" si="2"/>
        <v>Yes</v>
      </c>
      <c r="F23" s="62" t="str">
        <f t="shared" si="2"/>
        <v>Yes</v>
      </c>
      <c r="G23" s="62" t="str">
        <f t="shared" si="2"/>
        <v>Yes</v>
      </c>
      <c r="H23" s="62" t="str">
        <f t="shared" si="2"/>
        <v>Yes</v>
      </c>
      <c r="I23" s="62" t="str">
        <f t="shared" si="2"/>
        <v>Yes</v>
      </c>
      <c r="J23" s="62" t="str">
        <f t="shared" si="2"/>
        <v>Yes</v>
      </c>
      <c r="K23" s="62" t="str">
        <f t="shared" si="2"/>
        <v>Yes</v>
      </c>
      <c r="L23" s="62" t="str">
        <f t="shared" si="2"/>
        <v>Yes</v>
      </c>
      <c r="M23" s="62" t="str">
        <f t="shared" si="2"/>
        <v>Yes</v>
      </c>
      <c r="N23" s="43"/>
    </row>
    <row r="24" spans="1:14" ht="14.1" hidden="1" x14ac:dyDescent="0.35">
      <c r="A24" s="9" t="s">
        <v>88</v>
      </c>
      <c r="B24" s="43"/>
      <c r="C24" s="43">
        <f>B30+C30</f>
        <v>0</v>
      </c>
      <c r="D24" s="43">
        <f t="shared" ref="D24:M24" si="3">C24+D30</f>
        <v>0</v>
      </c>
      <c r="E24" s="43">
        <f t="shared" si="3"/>
        <v>0</v>
      </c>
      <c r="F24" s="43">
        <f t="shared" si="3"/>
        <v>0</v>
      </c>
      <c r="G24" s="43">
        <f t="shared" si="3"/>
        <v>0</v>
      </c>
      <c r="H24" s="43">
        <f t="shared" si="3"/>
        <v>0</v>
      </c>
      <c r="I24" s="43">
        <f t="shared" si="3"/>
        <v>0</v>
      </c>
      <c r="J24" s="43">
        <f t="shared" si="3"/>
        <v>0</v>
      </c>
      <c r="K24" s="43">
        <f t="shared" si="3"/>
        <v>0</v>
      </c>
      <c r="L24" s="43">
        <f t="shared" si="3"/>
        <v>0</v>
      </c>
      <c r="M24" s="43">
        <f t="shared" si="3"/>
        <v>0</v>
      </c>
      <c r="N24" s="43"/>
    </row>
    <row r="25" spans="1:14" ht="14.1" hidden="1" x14ac:dyDescent="0.35">
      <c r="A25" s="9" t="s">
        <v>88</v>
      </c>
      <c r="C25" s="3">
        <v>1</v>
      </c>
      <c r="D25" s="3">
        <v>2</v>
      </c>
      <c r="E25" s="3">
        <v>3</v>
      </c>
      <c r="F25" s="3">
        <v>4</v>
      </c>
      <c r="G25" s="3">
        <v>5</v>
      </c>
      <c r="H25" s="3">
        <v>6</v>
      </c>
      <c r="I25" s="3">
        <v>7</v>
      </c>
      <c r="J25" s="3">
        <v>8</v>
      </c>
      <c r="K25" s="3">
        <v>9</v>
      </c>
      <c r="L25" s="3">
        <v>10</v>
      </c>
      <c r="M25" s="3">
        <v>11</v>
      </c>
    </row>
    <row r="26" spans="1:14" x14ac:dyDescent="0.2">
      <c r="B26" s="4" t="s">
        <v>7</v>
      </c>
      <c r="C26" s="4" t="s">
        <v>8</v>
      </c>
      <c r="D26" s="4" t="s">
        <v>9</v>
      </c>
      <c r="E26" s="4" t="s">
        <v>10</v>
      </c>
      <c r="F26" s="4" t="s">
        <v>11</v>
      </c>
      <c r="G26" s="4" t="s">
        <v>12</v>
      </c>
      <c r="H26" s="4" t="s">
        <v>29</v>
      </c>
      <c r="I26" s="4" t="s">
        <v>30</v>
      </c>
      <c r="J26" s="4" t="s">
        <v>31</v>
      </c>
      <c r="K26" s="4" t="s">
        <v>32</v>
      </c>
      <c r="L26" s="4" t="s">
        <v>33</v>
      </c>
      <c r="M26" s="4" t="s">
        <v>34</v>
      </c>
      <c r="N26" s="78" t="s">
        <v>3</v>
      </c>
    </row>
    <row r="27" spans="1:14" x14ac:dyDescent="0.2">
      <c r="B27" s="10" t="s">
        <v>13</v>
      </c>
      <c r="C27" s="10" t="s">
        <v>14</v>
      </c>
      <c r="D27" s="10" t="s">
        <v>14</v>
      </c>
      <c r="E27" s="10" t="s">
        <v>14</v>
      </c>
      <c r="F27" s="10" t="s">
        <v>14</v>
      </c>
      <c r="G27" s="10" t="s">
        <v>14</v>
      </c>
      <c r="H27" s="10" t="s">
        <v>14</v>
      </c>
      <c r="I27" s="10" t="s">
        <v>14</v>
      </c>
      <c r="J27" s="10" t="s">
        <v>14</v>
      </c>
      <c r="K27" s="10" t="s">
        <v>14</v>
      </c>
      <c r="L27" s="10" t="s">
        <v>14</v>
      </c>
      <c r="M27" s="10" t="s">
        <v>14</v>
      </c>
      <c r="N27" s="79"/>
    </row>
    <row r="28" spans="1:14" x14ac:dyDescent="0.2">
      <c r="A28" s="5" t="s">
        <v>52</v>
      </c>
      <c r="B28" s="42">
        <f>'3. Detailed Project Costs'!D22</f>
        <v>0</v>
      </c>
      <c r="C28" s="42">
        <f>'3. Detailed Project Costs'!E22</f>
        <v>0</v>
      </c>
      <c r="D28" s="42">
        <f>'3. Detailed Project Costs'!F22</f>
        <v>0</v>
      </c>
      <c r="E28" s="42">
        <f>'3. Detailed Project Costs'!G22</f>
        <v>0</v>
      </c>
      <c r="F28" s="42">
        <f>'3. Detailed Project Costs'!H22</f>
        <v>0</v>
      </c>
      <c r="G28" s="42">
        <f>'3. Detailed Project Costs'!I22</f>
        <v>0</v>
      </c>
      <c r="H28" s="42">
        <f>'3. Detailed Project Costs'!J22</f>
        <v>0</v>
      </c>
      <c r="I28" s="42">
        <f>'3. Detailed Project Costs'!K22</f>
        <v>0</v>
      </c>
      <c r="J28" s="42">
        <f>'3. Detailed Project Costs'!L22</f>
        <v>0</v>
      </c>
      <c r="K28" s="42">
        <f>'3. Detailed Project Costs'!M22</f>
        <v>0</v>
      </c>
      <c r="L28" s="42">
        <f>'3. Detailed Project Costs'!N22</f>
        <v>0</v>
      </c>
      <c r="M28" s="42">
        <f>'3. Detailed Project Costs'!O22</f>
        <v>0</v>
      </c>
      <c r="N28" s="42">
        <f>SUM(B28:M28)</f>
        <v>0</v>
      </c>
    </row>
    <row r="29" spans="1:14" x14ac:dyDescent="0.2">
      <c r="A29" s="5" t="s">
        <v>53</v>
      </c>
      <c r="B29" s="42">
        <f>'3. Detailed Project Costs'!D53</f>
        <v>0</v>
      </c>
      <c r="C29" s="42">
        <f>'3. Detailed Project Costs'!E53</f>
        <v>0</v>
      </c>
      <c r="D29" s="42">
        <f>'3. Detailed Project Costs'!F53</f>
        <v>0</v>
      </c>
      <c r="E29" s="42">
        <f>'3. Detailed Project Costs'!G53</f>
        <v>0</v>
      </c>
      <c r="F29" s="42">
        <f>'3. Detailed Project Costs'!H53</f>
        <v>0</v>
      </c>
      <c r="G29" s="42">
        <f>'3. Detailed Project Costs'!I53</f>
        <v>0</v>
      </c>
      <c r="H29" s="42">
        <f>'3. Detailed Project Costs'!J53</f>
        <v>0</v>
      </c>
      <c r="I29" s="42">
        <f>'3. Detailed Project Costs'!K53</f>
        <v>0</v>
      </c>
      <c r="J29" s="42">
        <f>'3. Detailed Project Costs'!L53</f>
        <v>0</v>
      </c>
      <c r="K29" s="42">
        <f>'3. Detailed Project Costs'!M53</f>
        <v>0</v>
      </c>
      <c r="L29" s="42">
        <f>'3. Detailed Project Costs'!N53</f>
        <v>0</v>
      </c>
      <c r="M29" s="42">
        <f>'3. Detailed Project Costs'!O53</f>
        <v>0</v>
      </c>
      <c r="N29" s="42">
        <f t="shared" ref="N29:N34" si="4">SUM(B29:M29)</f>
        <v>0</v>
      </c>
    </row>
    <row r="30" spans="1:14" ht="15" x14ac:dyDescent="0.25">
      <c r="A30" s="58" t="s">
        <v>65</v>
      </c>
      <c r="B30" s="59">
        <f t="shared" ref="B30:M30" si="5">B28-B29</f>
        <v>0</v>
      </c>
      <c r="C30" s="59">
        <f t="shared" si="5"/>
        <v>0</v>
      </c>
      <c r="D30" s="59">
        <f t="shared" si="5"/>
        <v>0</v>
      </c>
      <c r="E30" s="59">
        <f t="shared" si="5"/>
        <v>0</v>
      </c>
      <c r="F30" s="59">
        <f t="shared" si="5"/>
        <v>0</v>
      </c>
      <c r="G30" s="59">
        <f t="shared" si="5"/>
        <v>0</v>
      </c>
      <c r="H30" s="59">
        <f t="shared" si="5"/>
        <v>0</v>
      </c>
      <c r="I30" s="59">
        <f t="shared" si="5"/>
        <v>0</v>
      </c>
      <c r="J30" s="59">
        <f t="shared" si="5"/>
        <v>0</v>
      </c>
      <c r="K30" s="59">
        <f t="shared" si="5"/>
        <v>0</v>
      </c>
      <c r="L30" s="59">
        <f t="shared" si="5"/>
        <v>0</v>
      </c>
      <c r="M30" s="59">
        <f t="shared" si="5"/>
        <v>0</v>
      </c>
      <c r="N30" s="59">
        <f t="shared" si="4"/>
        <v>0</v>
      </c>
    </row>
    <row r="31" spans="1:14" x14ac:dyDescent="0.2">
      <c r="A31" s="15"/>
    </row>
    <row r="32" spans="1:14" x14ac:dyDescent="0.2">
      <c r="A32" s="15"/>
      <c r="B32" s="43"/>
      <c r="C32" s="43"/>
      <c r="D32" s="43"/>
      <c r="E32" s="43"/>
      <c r="F32" s="43"/>
      <c r="G32" s="43"/>
      <c r="H32" s="43"/>
      <c r="I32" s="43"/>
      <c r="J32" s="43"/>
      <c r="K32" s="43"/>
      <c r="L32" s="43"/>
      <c r="M32" s="43"/>
      <c r="N32" s="43"/>
    </row>
    <row r="33" spans="1:14" x14ac:dyDescent="0.2">
      <c r="A33" s="5" t="s">
        <v>60</v>
      </c>
      <c r="B33" s="44">
        <f>'2.Milestones and Transfer Sched'!B22</f>
        <v>0</v>
      </c>
      <c r="C33" s="44">
        <f>'2.Milestones and Transfer Sched'!C22</f>
        <v>0</v>
      </c>
      <c r="D33" s="44">
        <f>'2.Milestones and Transfer Sched'!D22</f>
        <v>0</v>
      </c>
      <c r="E33" s="44">
        <f>'2.Milestones and Transfer Sched'!E22</f>
        <v>0</v>
      </c>
      <c r="F33" s="44">
        <f>'2.Milestones and Transfer Sched'!F22</f>
        <v>0</v>
      </c>
      <c r="G33" s="44">
        <f>'2.Milestones and Transfer Sched'!G22</f>
        <v>0</v>
      </c>
      <c r="H33" s="44">
        <f>'2.Milestones and Transfer Sched'!H22</f>
        <v>0</v>
      </c>
      <c r="I33" s="45"/>
      <c r="J33" s="45"/>
      <c r="K33" s="45"/>
      <c r="L33" s="45"/>
      <c r="M33" s="45"/>
      <c r="N33" s="42">
        <f t="shared" si="4"/>
        <v>0</v>
      </c>
    </row>
    <row r="34" spans="1:14" x14ac:dyDescent="0.2">
      <c r="A34" s="5" t="s">
        <v>61</v>
      </c>
      <c r="B34" s="46">
        <f>'4. Payback Plan'!C17</f>
        <v>0</v>
      </c>
      <c r="C34" s="46">
        <f>'4. Payback Plan'!D17</f>
        <v>0</v>
      </c>
      <c r="D34" s="46">
        <f>'4. Payback Plan'!E17</f>
        <v>0</v>
      </c>
      <c r="E34" s="46">
        <f>'4. Payback Plan'!F17</f>
        <v>0</v>
      </c>
      <c r="F34" s="46">
        <f>'4. Payback Plan'!G17</f>
        <v>0</v>
      </c>
      <c r="G34" s="46">
        <f>'4. Payback Plan'!H17</f>
        <v>0</v>
      </c>
      <c r="H34" s="46">
        <f>'4. Payback Plan'!I17</f>
        <v>0</v>
      </c>
      <c r="I34" s="46">
        <f>'4. Payback Plan'!J17</f>
        <v>0</v>
      </c>
      <c r="J34" s="46">
        <f>'4. Payback Plan'!K17</f>
        <v>0</v>
      </c>
      <c r="K34" s="46">
        <f>'4. Payback Plan'!L17</f>
        <v>0</v>
      </c>
      <c r="L34" s="46">
        <f>'4. Payback Plan'!M17</f>
        <v>0</v>
      </c>
      <c r="M34" s="46">
        <f>'4. Payback Plan'!N17</f>
        <v>0</v>
      </c>
      <c r="N34" s="42">
        <f t="shared" si="4"/>
        <v>0</v>
      </c>
    </row>
    <row r="35" spans="1:14" x14ac:dyDescent="0.2">
      <c r="A35" s="15"/>
      <c r="B35" s="43"/>
      <c r="C35" s="43"/>
      <c r="D35" s="43"/>
      <c r="E35" s="43"/>
      <c r="F35" s="43"/>
      <c r="G35" s="43"/>
      <c r="H35" s="43"/>
      <c r="I35" s="43"/>
      <c r="J35" s="43"/>
      <c r="K35" s="43"/>
      <c r="L35" s="43"/>
      <c r="M35" s="43"/>
      <c r="N35" s="43"/>
    </row>
    <row r="36" spans="1:14" ht="28.5" x14ac:dyDescent="0.2">
      <c r="A36" s="30" t="s">
        <v>63</v>
      </c>
      <c r="B36" s="42">
        <f>B30+B33-B34</f>
        <v>0</v>
      </c>
      <c r="C36" s="42">
        <f t="shared" ref="C36:E36" si="6">C30+C33-C34</f>
        <v>0</v>
      </c>
      <c r="D36" s="42">
        <f t="shared" si="6"/>
        <v>0</v>
      </c>
      <c r="E36" s="42">
        <f t="shared" si="6"/>
        <v>0</v>
      </c>
      <c r="F36" s="42">
        <f t="shared" ref="F36:N36" si="7">F30+F33-F34</f>
        <v>0</v>
      </c>
      <c r="G36" s="42">
        <f t="shared" si="7"/>
        <v>0</v>
      </c>
      <c r="H36" s="42">
        <f t="shared" si="7"/>
        <v>0</v>
      </c>
      <c r="I36" s="42">
        <f t="shared" si="7"/>
        <v>0</v>
      </c>
      <c r="J36" s="42">
        <f t="shared" si="7"/>
        <v>0</v>
      </c>
      <c r="K36" s="42">
        <f t="shared" si="7"/>
        <v>0</v>
      </c>
      <c r="L36" s="42">
        <f t="shared" si="7"/>
        <v>0</v>
      </c>
      <c r="M36" s="42">
        <f t="shared" si="7"/>
        <v>0</v>
      </c>
      <c r="N36" s="42">
        <f t="shared" si="7"/>
        <v>0</v>
      </c>
    </row>
    <row r="38" spans="1:14" ht="14.1" hidden="1" x14ac:dyDescent="0.35">
      <c r="A38" s="3" t="s">
        <v>76</v>
      </c>
    </row>
    <row r="39" spans="1:14" ht="14.1" hidden="1" x14ac:dyDescent="0.35">
      <c r="A39" s="3" t="s">
        <v>73</v>
      </c>
    </row>
    <row r="40" spans="1:14" ht="14.1" hidden="1" x14ac:dyDescent="0.35">
      <c r="A40" s="3" t="s">
        <v>74</v>
      </c>
    </row>
    <row r="41" spans="1:14" ht="14.1" hidden="1" x14ac:dyDescent="0.35">
      <c r="A41" s="3" t="s">
        <v>75</v>
      </c>
    </row>
    <row r="42" spans="1:14" x14ac:dyDescent="0.2">
      <c r="A42" s="69" t="str">
        <f>IF('4. Payback Plan'!B18="TBD","Note: Analysis Does Not Include TMF Fee. OMB and GSA are working together to finalize the rate structure for the TMF","")</f>
        <v>Note: Analysis Does Not Include TMF Fee. OMB and GSA are working together to finalize the rate structure for the TMF</v>
      </c>
    </row>
  </sheetData>
  <mergeCells count="4">
    <mergeCell ref="B6:E6"/>
    <mergeCell ref="B7:E7"/>
    <mergeCell ref="N26:N27"/>
    <mergeCell ref="B9:E9"/>
  </mergeCells>
  <dataValidations count="1">
    <dataValidation type="list" allowBlank="1" showInputMessage="1" showErrorMessage="1" sqref="B9:E9">
      <formula1>$A$38:$A$41</formula1>
    </dataValidation>
  </dataValidations>
  <pageMargins left="0.7" right="0.7" top="0.75" bottom="0.75" header="0.3" footer="0.3"/>
  <pageSetup scale="7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
  <sheetViews>
    <sheetView zoomScale="60" zoomScaleNormal="60" workbookViewId="0">
      <selection activeCell="G36" sqref="G36"/>
    </sheetView>
  </sheetViews>
  <sheetFormatPr defaultRowHeight="15" outlineLevelRow="1" x14ac:dyDescent="0.2"/>
  <cols>
    <col min="1" max="3" width="16" customWidth="1"/>
    <col min="4" max="4" width="15.21875" customWidth="1"/>
    <col min="5" max="6" width="14.21875" bestFit="1" customWidth="1"/>
    <col min="7" max="7" width="15.88671875" customWidth="1"/>
    <col min="9" max="9" width="10.44140625" customWidth="1"/>
    <col min="13" max="13" width="12.33203125" customWidth="1"/>
  </cols>
  <sheetData>
    <row r="1" spans="1:13" s="18" customFormat="1" ht="15" customHeight="1" x14ac:dyDescent="0.2">
      <c r="A1" s="86" t="s">
        <v>83</v>
      </c>
      <c r="B1" s="86"/>
      <c r="C1" s="86"/>
      <c r="D1" s="86"/>
      <c r="E1" s="86"/>
      <c r="F1" s="86"/>
      <c r="G1" s="86"/>
      <c r="H1" s="86"/>
      <c r="I1" s="86"/>
      <c r="J1" s="86"/>
      <c r="K1" s="86"/>
      <c r="L1" s="86"/>
      <c r="M1" s="86"/>
    </row>
    <row r="2" spans="1:13" s="18" customFormat="1" ht="15" customHeight="1" x14ac:dyDescent="0.2">
      <c r="A2" s="86"/>
      <c r="B2" s="86"/>
      <c r="C2" s="86"/>
      <c r="D2" s="86"/>
      <c r="E2" s="86"/>
      <c r="F2" s="86"/>
      <c r="G2" s="86"/>
      <c r="H2" s="86"/>
      <c r="I2" s="86"/>
      <c r="J2" s="86"/>
      <c r="K2" s="86"/>
      <c r="L2" s="86"/>
      <c r="M2" s="86"/>
    </row>
    <row r="3" spans="1:13" s="18" customFormat="1" ht="15.75" x14ac:dyDescent="0.25">
      <c r="A3" s="17"/>
      <c r="B3" s="17"/>
      <c r="C3" s="17"/>
      <c r="D3" s="17"/>
      <c r="E3" s="17"/>
      <c r="F3" s="17"/>
      <c r="G3" s="17"/>
      <c r="H3" s="17"/>
      <c r="I3" s="17"/>
      <c r="J3" s="17"/>
    </row>
    <row r="4" spans="1:13" s="18" customFormat="1" ht="15.75" x14ac:dyDescent="0.25">
      <c r="A4" s="31" t="s">
        <v>68</v>
      </c>
      <c r="B4" s="31"/>
      <c r="C4" s="31"/>
      <c r="D4" s="17"/>
      <c r="E4" s="17"/>
      <c r="F4" s="17"/>
      <c r="G4" s="17"/>
      <c r="H4" s="17"/>
      <c r="I4" s="17"/>
      <c r="J4" s="17"/>
    </row>
    <row r="5" spans="1:13" s="18" customFormat="1" ht="15.75" x14ac:dyDescent="0.25">
      <c r="A5" s="41" t="s">
        <v>79</v>
      </c>
      <c r="B5" s="41"/>
      <c r="C5" s="41"/>
      <c r="D5" s="40"/>
      <c r="E5" s="40"/>
      <c r="F5" s="40"/>
      <c r="G5" s="40"/>
      <c r="H5" s="40"/>
      <c r="I5" s="40"/>
      <c r="J5" s="40"/>
      <c r="K5" s="38"/>
      <c r="L5" s="38"/>
      <c r="M5" s="38"/>
    </row>
    <row r="6" spans="1:13" ht="57" customHeight="1" x14ac:dyDescent="0.2">
      <c r="A6" s="91" t="s">
        <v>47</v>
      </c>
      <c r="B6" s="89" t="s">
        <v>48</v>
      </c>
      <c r="C6" s="90"/>
      <c r="D6" s="93" t="s">
        <v>44</v>
      </c>
      <c r="E6" s="93" t="s">
        <v>69</v>
      </c>
      <c r="F6" s="93" t="s">
        <v>46</v>
      </c>
      <c r="G6" s="89" t="s">
        <v>48</v>
      </c>
      <c r="H6" s="90"/>
      <c r="I6" s="95" t="s">
        <v>45</v>
      </c>
      <c r="J6" s="95"/>
      <c r="K6" s="95"/>
      <c r="L6" s="95"/>
      <c r="M6" s="95"/>
    </row>
    <row r="7" spans="1:13" x14ac:dyDescent="0.2">
      <c r="A7" s="92"/>
      <c r="B7" s="71" t="s">
        <v>71</v>
      </c>
      <c r="C7" s="19" t="s">
        <v>49</v>
      </c>
      <c r="D7" s="94"/>
      <c r="E7" s="94"/>
      <c r="F7" s="94"/>
      <c r="G7" s="16" t="s">
        <v>71</v>
      </c>
      <c r="H7" s="19" t="s">
        <v>49</v>
      </c>
      <c r="I7" s="95"/>
      <c r="J7" s="95"/>
      <c r="K7" s="95"/>
      <c r="L7" s="95"/>
      <c r="M7" s="95"/>
    </row>
    <row r="8" spans="1:13" ht="123.4" customHeight="1" x14ac:dyDescent="0.2">
      <c r="A8" s="5">
        <v>1</v>
      </c>
      <c r="B8" s="72" t="s">
        <v>77</v>
      </c>
      <c r="C8" s="25"/>
      <c r="D8" s="22"/>
      <c r="E8" s="35"/>
      <c r="F8" s="23"/>
      <c r="G8" s="72" t="s">
        <v>77</v>
      </c>
      <c r="H8" s="25"/>
      <c r="I8" s="87"/>
      <c r="J8" s="88"/>
      <c r="K8" s="88"/>
      <c r="L8" s="88"/>
      <c r="M8" s="88"/>
    </row>
    <row r="9" spans="1:13" ht="130.35" customHeight="1" x14ac:dyDescent="0.2">
      <c r="A9" s="5">
        <v>2</v>
      </c>
      <c r="B9" s="72" t="s">
        <v>77</v>
      </c>
      <c r="C9" s="28"/>
      <c r="D9" s="26"/>
      <c r="E9" s="36"/>
      <c r="F9" s="27"/>
      <c r="G9" s="72" t="s">
        <v>77</v>
      </c>
      <c r="H9" s="28"/>
      <c r="I9" s="87"/>
      <c r="J9" s="88"/>
      <c r="K9" s="88"/>
      <c r="L9" s="88"/>
      <c r="M9" s="88"/>
    </row>
    <row r="10" spans="1:13" ht="75.95" customHeight="1" x14ac:dyDescent="0.2">
      <c r="A10" s="5">
        <v>3</v>
      </c>
      <c r="B10" s="72" t="s">
        <v>77</v>
      </c>
      <c r="C10" s="2"/>
      <c r="D10" s="20"/>
      <c r="E10" s="36"/>
      <c r="F10" s="21"/>
      <c r="G10" s="72" t="s">
        <v>77</v>
      </c>
      <c r="H10" s="2"/>
      <c r="I10" s="87"/>
      <c r="J10" s="88"/>
      <c r="K10" s="88"/>
      <c r="L10" s="88"/>
      <c r="M10" s="88"/>
    </row>
    <row r="11" spans="1:13" ht="48" customHeight="1" x14ac:dyDescent="0.2">
      <c r="A11" s="5">
        <v>4</v>
      </c>
      <c r="B11" s="72" t="s">
        <v>77</v>
      </c>
      <c r="C11" s="2"/>
      <c r="D11" s="20"/>
      <c r="E11" s="36"/>
      <c r="F11" s="21"/>
      <c r="G11" s="72" t="s">
        <v>77</v>
      </c>
      <c r="H11" s="2"/>
      <c r="I11" s="87"/>
      <c r="J11" s="88"/>
      <c r="K11" s="88"/>
      <c r="L11" s="88"/>
      <c r="M11" s="88"/>
    </row>
    <row r="12" spans="1:13" ht="28.5" hidden="1" outlineLevel="1" x14ac:dyDescent="0.2">
      <c r="A12" s="5">
        <v>5</v>
      </c>
      <c r="B12" s="72" t="s">
        <v>77</v>
      </c>
      <c r="C12" s="2"/>
      <c r="D12" s="20"/>
      <c r="E12" s="37"/>
      <c r="F12" s="21"/>
      <c r="G12" s="24" t="s">
        <v>77</v>
      </c>
      <c r="H12" s="2"/>
      <c r="I12" s="83"/>
      <c r="J12" s="84"/>
      <c r="K12" s="84"/>
      <c r="L12" s="84"/>
      <c r="M12" s="85"/>
    </row>
    <row r="13" spans="1:13" ht="28.5" hidden="1" outlineLevel="1" x14ac:dyDescent="0.2">
      <c r="A13" s="5">
        <v>6</v>
      </c>
      <c r="B13" s="72" t="s">
        <v>77</v>
      </c>
      <c r="C13" s="2"/>
      <c r="D13" s="20"/>
      <c r="E13" s="37"/>
      <c r="F13" s="21"/>
      <c r="G13" s="24" t="s">
        <v>77</v>
      </c>
      <c r="H13" s="2"/>
      <c r="I13" s="83"/>
      <c r="J13" s="84"/>
      <c r="K13" s="84"/>
      <c r="L13" s="84"/>
      <c r="M13" s="85"/>
    </row>
    <row r="14" spans="1:13" ht="28.5" hidden="1" outlineLevel="1" x14ac:dyDescent="0.2">
      <c r="A14" s="5">
        <v>7</v>
      </c>
      <c r="B14" s="72" t="s">
        <v>77</v>
      </c>
      <c r="C14" s="2"/>
      <c r="D14" s="20"/>
      <c r="E14" s="37"/>
      <c r="F14" s="21"/>
      <c r="G14" s="24" t="s">
        <v>77</v>
      </c>
      <c r="H14" s="2"/>
      <c r="I14" s="83"/>
      <c r="J14" s="84"/>
      <c r="K14" s="84"/>
      <c r="L14" s="84"/>
      <c r="M14" s="85"/>
    </row>
    <row r="15" spans="1:13" ht="34.700000000000003" hidden="1" customHeight="1" outlineLevel="1" x14ac:dyDescent="0.2">
      <c r="A15" s="5">
        <v>8</v>
      </c>
      <c r="B15" s="72" t="s">
        <v>77</v>
      </c>
      <c r="C15" s="2"/>
      <c r="D15" s="20"/>
      <c r="E15" s="37"/>
      <c r="F15" s="21"/>
      <c r="G15" s="24" t="s">
        <v>77</v>
      </c>
      <c r="H15" s="2"/>
      <c r="I15" s="83"/>
      <c r="J15" s="84"/>
      <c r="K15" s="84"/>
      <c r="L15" s="84"/>
      <c r="M15" s="85"/>
    </row>
    <row r="16" spans="1:13" ht="15.75" collapsed="1" x14ac:dyDescent="0.25">
      <c r="D16" s="39" t="s">
        <v>78</v>
      </c>
      <c r="E16" s="39"/>
      <c r="F16" s="39"/>
      <c r="G16" s="39"/>
      <c r="H16" s="39"/>
      <c r="I16" s="38"/>
      <c r="J16" s="38"/>
      <c r="K16" s="38"/>
      <c r="L16" s="38"/>
      <c r="M16" s="38"/>
    </row>
    <row r="18" spans="1:8" ht="15.75" x14ac:dyDescent="0.25">
      <c r="A18" s="32" t="s">
        <v>70</v>
      </c>
      <c r="B18" s="32"/>
      <c r="C18" s="32"/>
    </row>
    <row r="19" spans="1:8" ht="15.75" x14ac:dyDescent="0.25">
      <c r="A19" s="32"/>
      <c r="B19" s="32"/>
      <c r="C19" s="32"/>
    </row>
    <row r="20" spans="1:8" x14ac:dyDescent="0.2">
      <c r="A20" s="56" t="s">
        <v>77</v>
      </c>
      <c r="B20" s="4" t="s">
        <v>7</v>
      </c>
      <c r="C20" s="4" t="s">
        <v>8</v>
      </c>
      <c r="D20" s="4" t="s">
        <v>9</v>
      </c>
      <c r="E20" s="4" t="s">
        <v>10</v>
      </c>
      <c r="F20" s="4" t="s">
        <v>11</v>
      </c>
      <c r="G20" s="4" t="s">
        <v>12</v>
      </c>
      <c r="H20" s="4" t="s">
        <v>29</v>
      </c>
    </row>
    <row r="21" spans="1:8" x14ac:dyDescent="0.2">
      <c r="A21" s="10"/>
      <c r="B21" s="10" t="s">
        <v>13</v>
      </c>
      <c r="C21" s="10" t="s">
        <v>14</v>
      </c>
      <c r="D21" s="10" t="s">
        <v>14</v>
      </c>
      <c r="E21" s="10" t="s">
        <v>14</v>
      </c>
      <c r="F21" s="10" t="s">
        <v>14</v>
      </c>
      <c r="G21" s="10" t="s">
        <v>14</v>
      </c>
      <c r="H21" s="10" t="s">
        <v>14</v>
      </c>
    </row>
    <row r="22" spans="1:8" x14ac:dyDescent="0.2">
      <c r="A22" s="12" t="s">
        <v>62</v>
      </c>
      <c r="B22" s="34">
        <f>SUMIF(B8:$B$15,B20,$E$8:E15)</f>
        <v>0</v>
      </c>
      <c r="C22" s="34">
        <f>SUMIF($B8:C$15,C20,$E$8:F15)</f>
        <v>0</v>
      </c>
      <c r="D22" s="34">
        <f>SUMIF($B8:D$15,D20,$E$8:G15)</f>
        <v>0</v>
      </c>
      <c r="E22" s="34">
        <f>SUMIF($B8:E$15,E20,$E$8:H15)</f>
        <v>0</v>
      </c>
      <c r="F22" s="34">
        <f>SUMIF($B8:F$15,F20,$E$8:I15)</f>
        <v>0</v>
      </c>
      <c r="G22" s="34">
        <f>SUMIF($B8:G$15,G20,$E$8:J15)</f>
        <v>0</v>
      </c>
      <c r="H22" s="34">
        <f>SUMIF($B8:H$15,H20,$E$8:K15)</f>
        <v>0</v>
      </c>
    </row>
  </sheetData>
  <mergeCells count="16">
    <mergeCell ref="I13:M13"/>
    <mergeCell ref="I14:M14"/>
    <mergeCell ref="I15:M15"/>
    <mergeCell ref="A1:M2"/>
    <mergeCell ref="I8:M8"/>
    <mergeCell ref="I9:M9"/>
    <mergeCell ref="I10:M10"/>
    <mergeCell ref="I11:M11"/>
    <mergeCell ref="I12:M12"/>
    <mergeCell ref="G6:H6"/>
    <mergeCell ref="A6:A7"/>
    <mergeCell ref="D6:D7"/>
    <mergeCell ref="E6:E7"/>
    <mergeCell ref="F6:F7"/>
    <mergeCell ref="I6:M7"/>
    <mergeCell ref="B6:C6"/>
  </mergeCells>
  <dataValidations count="1">
    <dataValidation type="list" allowBlank="1" showInputMessage="1" showErrorMessage="1" sqref="B8:B15 G8:G15">
      <formula1>$A$20:$H$20</formula1>
    </dataValidation>
  </dataValidations>
  <pageMargins left="0.7" right="0.7" top="0.75" bottom="0.75" header="0.3" footer="0.3"/>
  <pageSetup scale="8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3"/>
  <sheetViews>
    <sheetView zoomScale="60" zoomScaleNormal="60" workbookViewId="0">
      <selection activeCell="H51" sqref="H51:O51"/>
    </sheetView>
  </sheetViews>
  <sheetFormatPr defaultColWidth="8.88671875" defaultRowHeight="14.25" outlineLevelCol="1" x14ac:dyDescent="0.2"/>
  <cols>
    <col min="1" max="1" width="39.33203125" style="3" customWidth="1"/>
    <col min="2" max="3" width="8.88671875" style="3"/>
    <col min="4" max="4" width="10.5546875" style="3" bestFit="1" customWidth="1"/>
    <col min="5" max="13" width="11.21875" style="3" bestFit="1" customWidth="1"/>
    <col min="14" max="14" width="10.5546875" style="3" bestFit="1" customWidth="1"/>
    <col min="15" max="15" width="11.21875" style="3" bestFit="1" customWidth="1"/>
    <col min="16" max="16" width="12.109375" style="3" bestFit="1" customWidth="1"/>
    <col min="17" max="17" width="38.33203125" style="3" customWidth="1" outlineLevel="1"/>
    <col min="18" max="16384" width="8.88671875" style="3"/>
  </cols>
  <sheetData>
    <row r="1" spans="1:17" x14ac:dyDescent="0.2">
      <c r="A1" s="97" t="s">
        <v>26</v>
      </c>
      <c r="B1" s="97"/>
      <c r="C1" s="97"/>
      <c r="D1" s="97"/>
      <c r="E1" s="97"/>
      <c r="F1" s="97"/>
      <c r="G1" s="97"/>
      <c r="H1" s="97"/>
      <c r="I1" s="97"/>
      <c r="J1" s="97"/>
      <c r="K1" s="97"/>
      <c r="L1" s="97"/>
      <c r="M1" s="97"/>
      <c r="N1" s="97"/>
      <c r="O1" s="97"/>
      <c r="P1" s="97"/>
    </row>
    <row r="2" spans="1:17" x14ac:dyDescent="0.2">
      <c r="A2" s="97"/>
      <c r="B2" s="97"/>
      <c r="C2" s="97"/>
      <c r="D2" s="97"/>
      <c r="E2" s="97"/>
      <c r="F2" s="97"/>
      <c r="G2" s="97"/>
      <c r="H2" s="97"/>
      <c r="I2" s="97"/>
      <c r="J2" s="97"/>
      <c r="K2" s="97"/>
      <c r="L2" s="97"/>
      <c r="M2" s="97"/>
      <c r="N2" s="97"/>
      <c r="O2" s="97"/>
      <c r="P2" s="97"/>
    </row>
    <row r="3" spans="1:17" x14ac:dyDescent="0.2">
      <c r="A3" s="97"/>
      <c r="B3" s="97"/>
      <c r="C3" s="97"/>
      <c r="D3" s="97"/>
      <c r="E3" s="97"/>
      <c r="F3" s="97"/>
      <c r="G3" s="97"/>
      <c r="H3" s="97"/>
      <c r="I3" s="97"/>
      <c r="J3" s="97"/>
      <c r="K3" s="97"/>
      <c r="L3" s="97"/>
      <c r="M3" s="97"/>
      <c r="N3" s="97"/>
      <c r="O3" s="97"/>
      <c r="P3" s="97"/>
    </row>
    <row r="4" spans="1:17" ht="14.1" x14ac:dyDescent="0.35">
      <c r="A4" s="8"/>
      <c r="B4" s="8"/>
      <c r="C4" s="8"/>
      <c r="D4" s="8"/>
      <c r="E4" s="8"/>
      <c r="F4" s="8"/>
      <c r="G4" s="8"/>
      <c r="H4" s="8"/>
      <c r="I4" s="8"/>
      <c r="J4" s="8"/>
      <c r="K4" s="8"/>
      <c r="L4" s="8"/>
      <c r="M4" s="8"/>
      <c r="N4" s="8"/>
      <c r="O4" s="8"/>
      <c r="P4" s="8"/>
    </row>
    <row r="5" spans="1:17" ht="14.1" x14ac:dyDescent="0.35">
      <c r="A5" s="9" t="s">
        <v>36</v>
      </c>
      <c r="B5" s="8"/>
      <c r="C5" s="8"/>
      <c r="D5" s="8"/>
      <c r="E5" s="8"/>
      <c r="F5" s="8"/>
      <c r="G5" s="8"/>
      <c r="H5" s="8"/>
      <c r="I5" s="8"/>
      <c r="J5" s="8"/>
      <c r="K5" s="8"/>
      <c r="L5" s="8"/>
      <c r="M5" s="8"/>
      <c r="N5" s="8"/>
      <c r="O5" s="8"/>
      <c r="P5" s="8"/>
    </row>
    <row r="6" spans="1:17" ht="28.5" x14ac:dyDescent="0.2">
      <c r="A6" s="11" t="s">
        <v>37</v>
      </c>
      <c r="B6" s="73"/>
      <c r="C6" s="74"/>
      <c r="D6" s="74"/>
      <c r="E6" s="74"/>
      <c r="F6" s="8"/>
      <c r="G6" s="8"/>
      <c r="H6" s="8"/>
      <c r="I6" s="8"/>
      <c r="J6" s="8"/>
      <c r="K6" s="8"/>
      <c r="L6" s="8"/>
      <c r="M6" s="8"/>
      <c r="N6" s="8"/>
      <c r="O6" s="8"/>
      <c r="P6" s="8"/>
    </row>
    <row r="7" spans="1:17" ht="14.1" x14ac:dyDescent="0.35">
      <c r="A7" s="12" t="s">
        <v>38</v>
      </c>
      <c r="B7" s="74"/>
      <c r="C7" s="74"/>
      <c r="D7" s="74"/>
      <c r="E7" s="74"/>
      <c r="F7" s="8"/>
      <c r="G7" s="8"/>
      <c r="H7" s="8"/>
      <c r="I7" s="8"/>
      <c r="J7" s="8"/>
      <c r="K7" s="8"/>
      <c r="L7" s="8"/>
      <c r="M7" s="8"/>
      <c r="N7" s="8"/>
      <c r="O7" s="8"/>
      <c r="P7" s="8"/>
    </row>
    <row r="8" spans="1:17" ht="14.1" x14ac:dyDescent="0.35">
      <c r="A8" s="8"/>
      <c r="B8" s="8"/>
      <c r="C8" s="8"/>
      <c r="D8" s="8"/>
      <c r="E8" s="8"/>
      <c r="F8" s="8"/>
      <c r="G8" s="8"/>
      <c r="H8" s="8"/>
      <c r="I8" s="8"/>
      <c r="J8" s="8"/>
      <c r="K8" s="8"/>
      <c r="L8" s="8"/>
      <c r="M8" s="8"/>
      <c r="N8" s="8"/>
      <c r="O8" s="8"/>
      <c r="P8" s="8"/>
    </row>
    <row r="9" spans="1:17" ht="14.1" x14ac:dyDescent="0.35">
      <c r="A9" s="9" t="s">
        <v>39</v>
      </c>
    </row>
    <row r="10" spans="1:17" x14ac:dyDescent="0.2">
      <c r="B10" s="4" t="s">
        <v>4</v>
      </c>
      <c r="C10" s="4" t="s">
        <v>6</v>
      </c>
      <c r="D10" s="4" t="s">
        <v>7</v>
      </c>
      <c r="E10" s="4" t="s">
        <v>8</v>
      </c>
      <c r="F10" s="4" t="s">
        <v>9</v>
      </c>
      <c r="G10" s="4" t="s">
        <v>10</v>
      </c>
      <c r="H10" s="4" t="s">
        <v>11</v>
      </c>
      <c r="I10" s="4" t="s">
        <v>12</v>
      </c>
      <c r="J10" s="4" t="s">
        <v>29</v>
      </c>
      <c r="K10" s="4" t="s">
        <v>30</v>
      </c>
      <c r="L10" s="4" t="s">
        <v>31</v>
      </c>
      <c r="M10" s="4" t="s">
        <v>32</v>
      </c>
      <c r="N10" s="4" t="s">
        <v>33</v>
      </c>
      <c r="O10" s="4" t="s">
        <v>34</v>
      </c>
      <c r="P10" s="96" t="s">
        <v>3</v>
      </c>
      <c r="Q10" s="98" t="s">
        <v>43</v>
      </c>
    </row>
    <row r="11" spans="1:17" x14ac:dyDescent="0.2">
      <c r="B11" s="4" t="s">
        <v>5</v>
      </c>
      <c r="C11" s="4" t="s">
        <v>5</v>
      </c>
      <c r="D11" s="4" t="s">
        <v>13</v>
      </c>
      <c r="E11" s="4" t="s">
        <v>14</v>
      </c>
      <c r="F11" s="4" t="s">
        <v>14</v>
      </c>
      <c r="G11" s="4" t="s">
        <v>14</v>
      </c>
      <c r="H11" s="4" t="s">
        <v>14</v>
      </c>
      <c r="I11" s="4" t="s">
        <v>14</v>
      </c>
      <c r="J11" s="4" t="s">
        <v>14</v>
      </c>
      <c r="K11" s="4" t="s">
        <v>14</v>
      </c>
      <c r="L11" s="4" t="s">
        <v>14</v>
      </c>
      <c r="M11" s="4" t="s">
        <v>14</v>
      </c>
      <c r="N11" s="4" t="s">
        <v>14</v>
      </c>
      <c r="O11" s="4" t="s">
        <v>14</v>
      </c>
      <c r="P11" s="96"/>
      <c r="Q11" s="98"/>
    </row>
    <row r="12" spans="1:17" ht="14.1" x14ac:dyDescent="0.35">
      <c r="A12" s="5" t="s">
        <v>0</v>
      </c>
      <c r="B12" s="47"/>
      <c r="C12" s="47"/>
      <c r="D12" s="47"/>
      <c r="E12" s="47"/>
      <c r="F12" s="47"/>
      <c r="G12" s="47"/>
      <c r="H12" s="47"/>
      <c r="I12" s="47"/>
      <c r="J12" s="47"/>
      <c r="K12" s="47"/>
      <c r="L12" s="47"/>
      <c r="M12" s="47"/>
      <c r="N12" s="47"/>
      <c r="O12" s="47"/>
      <c r="P12" s="42">
        <f>SUM(B12:O12)</f>
        <v>0</v>
      </c>
      <c r="Q12" s="5"/>
    </row>
    <row r="13" spans="1:17" ht="14.1" x14ac:dyDescent="0.35">
      <c r="A13" s="5" t="s">
        <v>1</v>
      </c>
      <c r="B13" s="47"/>
      <c r="C13" s="47"/>
      <c r="D13" s="47"/>
      <c r="E13" s="47"/>
      <c r="F13" s="47"/>
      <c r="G13" s="47"/>
      <c r="H13" s="47"/>
      <c r="I13" s="47"/>
      <c r="J13" s="47"/>
      <c r="K13" s="47"/>
      <c r="L13" s="47"/>
      <c r="M13" s="47"/>
      <c r="N13" s="47"/>
      <c r="O13" s="47"/>
      <c r="P13" s="42">
        <f>SUM(B13:O13)</f>
        <v>0</v>
      </c>
      <c r="Q13" s="5"/>
    </row>
    <row r="14" spans="1:17" ht="14.1" x14ac:dyDescent="0.35">
      <c r="A14" s="5" t="s">
        <v>16</v>
      </c>
      <c r="B14" s="42">
        <f t="shared" ref="B14:J14" si="0">SUM(B15:B21)</f>
        <v>0</v>
      </c>
      <c r="C14" s="42">
        <f t="shared" si="0"/>
        <v>0</v>
      </c>
      <c r="D14" s="42">
        <f t="shared" si="0"/>
        <v>0</v>
      </c>
      <c r="E14" s="42">
        <f t="shared" si="0"/>
        <v>0</v>
      </c>
      <c r="F14" s="42">
        <f t="shared" si="0"/>
        <v>0</v>
      </c>
      <c r="G14" s="42">
        <f t="shared" si="0"/>
        <v>0</v>
      </c>
      <c r="H14" s="42">
        <f t="shared" si="0"/>
        <v>0</v>
      </c>
      <c r="I14" s="42">
        <f t="shared" si="0"/>
        <v>0</v>
      </c>
      <c r="J14" s="42">
        <f t="shared" si="0"/>
        <v>0</v>
      </c>
      <c r="K14" s="42">
        <f t="shared" ref="K14:O14" si="1">SUM(K15:K21)</f>
        <v>0</v>
      </c>
      <c r="L14" s="42">
        <f t="shared" si="1"/>
        <v>0</v>
      </c>
      <c r="M14" s="42">
        <f t="shared" si="1"/>
        <v>0</v>
      </c>
      <c r="N14" s="42">
        <f t="shared" si="1"/>
        <v>0</v>
      </c>
      <c r="O14" s="42">
        <f t="shared" si="1"/>
        <v>0</v>
      </c>
      <c r="P14" s="42">
        <f>SUM(B14:J14)</f>
        <v>0</v>
      </c>
      <c r="Q14" s="5"/>
    </row>
    <row r="15" spans="1:17" ht="14.1" x14ac:dyDescent="0.35">
      <c r="A15" s="7" t="s">
        <v>22</v>
      </c>
      <c r="B15" s="47"/>
      <c r="C15" s="47"/>
      <c r="D15" s="47"/>
      <c r="E15" s="47"/>
      <c r="F15" s="47"/>
      <c r="G15" s="47"/>
      <c r="H15" s="47"/>
      <c r="I15" s="47"/>
      <c r="J15" s="47"/>
      <c r="K15" s="47"/>
      <c r="L15" s="47"/>
      <c r="M15" s="47"/>
      <c r="N15" s="47"/>
      <c r="O15" s="47"/>
      <c r="P15" s="42">
        <f t="shared" ref="P15:P21" si="2">SUM(B15:J15)</f>
        <v>0</v>
      </c>
      <c r="Q15" s="5"/>
    </row>
    <row r="16" spans="1:17" ht="14.1" x14ac:dyDescent="0.35">
      <c r="A16" s="7" t="s">
        <v>23</v>
      </c>
      <c r="B16" s="47"/>
      <c r="C16" s="47"/>
      <c r="D16" s="47"/>
      <c r="E16" s="47"/>
      <c r="F16" s="47"/>
      <c r="G16" s="47"/>
      <c r="H16" s="47"/>
      <c r="I16" s="47"/>
      <c r="J16" s="47"/>
      <c r="K16" s="47"/>
      <c r="L16" s="47"/>
      <c r="M16" s="47"/>
      <c r="N16" s="47"/>
      <c r="O16" s="47"/>
      <c r="P16" s="42">
        <f t="shared" si="2"/>
        <v>0</v>
      </c>
      <c r="Q16" s="5"/>
    </row>
    <row r="17" spans="1:17" ht="14.1" x14ac:dyDescent="0.35">
      <c r="A17" s="7" t="s">
        <v>17</v>
      </c>
      <c r="B17" s="47"/>
      <c r="C17" s="47"/>
      <c r="D17" s="47"/>
      <c r="E17" s="47"/>
      <c r="F17" s="47"/>
      <c r="G17" s="47"/>
      <c r="H17" s="47"/>
      <c r="I17" s="47"/>
      <c r="J17" s="47"/>
      <c r="K17" s="47"/>
      <c r="L17" s="47"/>
      <c r="M17" s="47"/>
      <c r="N17" s="47"/>
      <c r="O17" s="47"/>
      <c r="P17" s="42">
        <f t="shared" si="2"/>
        <v>0</v>
      </c>
      <c r="Q17" s="5"/>
    </row>
    <row r="18" spans="1:17" ht="14.1" x14ac:dyDescent="0.35">
      <c r="A18" s="7" t="s">
        <v>21</v>
      </c>
      <c r="B18" s="47"/>
      <c r="C18" s="47"/>
      <c r="D18" s="47"/>
      <c r="E18" s="47"/>
      <c r="F18" s="47"/>
      <c r="G18" s="47"/>
      <c r="H18" s="47"/>
      <c r="I18" s="47"/>
      <c r="J18" s="47"/>
      <c r="K18" s="47"/>
      <c r="L18" s="47"/>
      <c r="M18" s="47"/>
      <c r="N18" s="47"/>
      <c r="O18" s="47"/>
      <c r="P18" s="42">
        <f t="shared" si="2"/>
        <v>0</v>
      </c>
      <c r="Q18" s="5"/>
    </row>
    <row r="19" spans="1:17" ht="14.1" x14ac:dyDescent="0.35">
      <c r="A19" s="7" t="s">
        <v>18</v>
      </c>
      <c r="B19" s="47"/>
      <c r="C19" s="47"/>
      <c r="D19" s="47"/>
      <c r="E19" s="47"/>
      <c r="F19" s="47"/>
      <c r="G19" s="47"/>
      <c r="H19" s="47"/>
      <c r="I19" s="47"/>
      <c r="J19" s="47"/>
      <c r="K19" s="47"/>
      <c r="L19" s="47"/>
      <c r="M19" s="47"/>
      <c r="N19" s="47"/>
      <c r="O19" s="47"/>
      <c r="P19" s="42">
        <f t="shared" si="2"/>
        <v>0</v>
      </c>
      <c r="Q19" s="5"/>
    </row>
    <row r="20" spans="1:17" ht="14.1" x14ac:dyDescent="0.35">
      <c r="A20" s="7" t="s">
        <v>19</v>
      </c>
      <c r="B20" s="47"/>
      <c r="C20" s="47"/>
      <c r="D20" s="47"/>
      <c r="E20" s="47"/>
      <c r="F20" s="47"/>
      <c r="G20" s="47"/>
      <c r="H20" s="47"/>
      <c r="I20" s="47"/>
      <c r="J20" s="47"/>
      <c r="K20" s="47"/>
      <c r="L20" s="47"/>
      <c r="M20" s="47"/>
      <c r="N20" s="47"/>
      <c r="O20" s="47"/>
      <c r="P20" s="42">
        <f t="shared" si="2"/>
        <v>0</v>
      </c>
      <c r="Q20" s="5"/>
    </row>
    <row r="21" spans="1:17" ht="14.1" x14ac:dyDescent="0.35">
      <c r="A21" s="7" t="s">
        <v>20</v>
      </c>
      <c r="B21" s="47"/>
      <c r="C21" s="47"/>
      <c r="D21" s="47"/>
      <c r="E21" s="47"/>
      <c r="F21" s="47"/>
      <c r="G21" s="47"/>
      <c r="H21" s="47"/>
      <c r="I21" s="47"/>
      <c r="J21" s="47"/>
      <c r="K21" s="47"/>
      <c r="L21" s="47"/>
      <c r="M21" s="47"/>
      <c r="N21" s="47"/>
      <c r="O21" s="47"/>
      <c r="P21" s="42">
        <f t="shared" si="2"/>
        <v>0</v>
      </c>
      <c r="Q21" s="5"/>
    </row>
    <row r="22" spans="1:17" ht="14.1" x14ac:dyDescent="0.35">
      <c r="A22" s="6" t="s">
        <v>3</v>
      </c>
      <c r="B22" s="42">
        <f t="shared" ref="B22:J22" si="3">SUM(B12:B14)</f>
        <v>0</v>
      </c>
      <c r="C22" s="42">
        <f t="shared" si="3"/>
        <v>0</v>
      </c>
      <c r="D22" s="42">
        <f t="shared" si="3"/>
        <v>0</v>
      </c>
      <c r="E22" s="42">
        <f t="shared" si="3"/>
        <v>0</v>
      </c>
      <c r="F22" s="42">
        <f t="shared" si="3"/>
        <v>0</v>
      </c>
      <c r="G22" s="42">
        <f t="shared" si="3"/>
        <v>0</v>
      </c>
      <c r="H22" s="42">
        <f t="shared" si="3"/>
        <v>0</v>
      </c>
      <c r="I22" s="42">
        <f t="shared" si="3"/>
        <v>0</v>
      </c>
      <c r="J22" s="42">
        <f t="shared" si="3"/>
        <v>0</v>
      </c>
      <c r="K22" s="42">
        <f t="shared" ref="K22:O22" si="4">SUM(K12:K14)</f>
        <v>0</v>
      </c>
      <c r="L22" s="42">
        <f t="shared" si="4"/>
        <v>0</v>
      </c>
      <c r="M22" s="42">
        <f t="shared" si="4"/>
        <v>0</v>
      </c>
      <c r="N22" s="42">
        <f t="shared" si="4"/>
        <v>0</v>
      </c>
      <c r="O22" s="42">
        <f t="shared" si="4"/>
        <v>0</v>
      </c>
      <c r="P22" s="42">
        <f>SUM(B22:O22)</f>
        <v>0</v>
      </c>
      <c r="Q22" s="5"/>
    </row>
    <row r="24" spans="1:17" ht="15" x14ac:dyDescent="0.25">
      <c r="A24" s="9" t="s">
        <v>35</v>
      </c>
    </row>
    <row r="25" spans="1:17" x14ac:dyDescent="0.2">
      <c r="B25" s="13"/>
      <c r="C25" s="13"/>
      <c r="D25" s="4" t="s">
        <v>7</v>
      </c>
      <c r="E25" s="4" t="s">
        <v>8</v>
      </c>
      <c r="F25" s="4" t="s">
        <v>9</v>
      </c>
      <c r="G25" s="4" t="s">
        <v>10</v>
      </c>
      <c r="H25" s="4" t="s">
        <v>11</v>
      </c>
      <c r="I25" s="4" t="s">
        <v>12</v>
      </c>
      <c r="J25" s="4" t="s">
        <v>29</v>
      </c>
      <c r="K25" s="4" t="s">
        <v>30</v>
      </c>
      <c r="L25" s="4" t="s">
        <v>31</v>
      </c>
      <c r="M25" s="4" t="s">
        <v>32</v>
      </c>
      <c r="N25" s="4" t="s">
        <v>33</v>
      </c>
      <c r="O25" s="4" t="s">
        <v>34</v>
      </c>
      <c r="P25" s="96" t="s">
        <v>3</v>
      </c>
      <c r="Q25" s="98" t="s">
        <v>43</v>
      </c>
    </row>
    <row r="26" spans="1:17" x14ac:dyDescent="0.2">
      <c r="B26" s="13"/>
      <c r="C26" s="13"/>
      <c r="D26" s="4" t="s">
        <v>13</v>
      </c>
      <c r="E26" s="4" t="s">
        <v>14</v>
      </c>
      <c r="F26" s="4" t="s">
        <v>14</v>
      </c>
      <c r="G26" s="4" t="s">
        <v>14</v>
      </c>
      <c r="H26" s="4" t="s">
        <v>14</v>
      </c>
      <c r="I26" s="4" t="s">
        <v>14</v>
      </c>
      <c r="J26" s="4" t="s">
        <v>14</v>
      </c>
      <c r="K26" s="4" t="s">
        <v>14</v>
      </c>
      <c r="L26" s="4" t="s">
        <v>14</v>
      </c>
      <c r="M26" s="4" t="s">
        <v>14</v>
      </c>
      <c r="N26" s="4" t="s">
        <v>14</v>
      </c>
      <c r="O26" s="4" t="s">
        <v>14</v>
      </c>
      <c r="P26" s="96"/>
      <c r="Q26" s="98"/>
    </row>
    <row r="27" spans="1:17" x14ac:dyDescent="0.2">
      <c r="A27" s="6" t="s">
        <v>15</v>
      </c>
      <c r="B27" s="14"/>
      <c r="C27" s="14"/>
      <c r="D27" s="42">
        <f t="shared" ref="D27:J27" si="5">SUM(D28:D30)</f>
        <v>0</v>
      </c>
      <c r="E27" s="42">
        <f t="shared" si="5"/>
        <v>0</v>
      </c>
      <c r="F27" s="42">
        <f t="shared" si="5"/>
        <v>0</v>
      </c>
      <c r="G27" s="42">
        <f t="shared" si="5"/>
        <v>0</v>
      </c>
      <c r="H27" s="42">
        <f t="shared" si="5"/>
        <v>0</v>
      </c>
      <c r="I27" s="42">
        <f t="shared" si="5"/>
        <v>0</v>
      </c>
      <c r="J27" s="42">
        <f t="shared" si="5"/>
        <v>0</v>
      </c>
      <c r="K27" s="48"/>
      <c r="L27" s="48"/>
      <c r="M27" s="48"/>
      <c r="N27" s="48"/>
      <c r="O27" s="48"/>
      <c r="P27" s="42">
        <f>SUM(B27:O27)</f>
        <v>0</v>
      </c>
      <c r="Q27" s="5"/>
    </row>
    <row r="28" spans="1:17" x14ac:dyDescent="0.2">
      <c r="A28" s="5" t="s">
        <v>0</v>
      </c>
      <c r="B28" s="14"/>
      <c r="C28" s="14"/>
      <c r="D28" s="47"/>
      <c r="E28" s="47"/>
      <c r="F28" s="47"/>
      <c r="G28" s="47"/>
      <c r="H28" s="47"/>
      <c r="I28" s="47"/>
      <c r="J28" s="47"/>
      <c r="K28" s="48"/>
      <c r="L28" s="48"/>
      <c r="M28" s="48"/>
      <c r="N28" s="48"/>
      <c r="O28" s="48"/>
      <c r="P28" s="42">
        <f t="shared" ref="P28:P53" si="6">SUM(B28:O28)</f>
        <v>0</v>
      </c>
      <c r="Q28" s="5"/>
    </row>
    <row r="29" spans="1:17" x14ac:dyDescent="0.2">
      <c r="A29" s="5" t="s">
        <v>1</v>
      </c>
      <c r="B29" s="14"/>
      <c r="C29" s="14"/>
      <c r="D29" s="47"/>
      <c r="E29" s="47"/>
      <c r="F29" s="47"/>
      <c r="G29" s="47"/>
      <c r="H29" s="47"/>
      <c r="I29" s="47"/>
      <c r="J29" s="47"/>
      <c r="K29" s="48"/>
      <c r="L29" s="48"/>
      <c r="M29" s="48"/>
      <c r="N29" s="48"/>
      <c r="O29" s="48"/>
      <c r="P29" s="42">
        <f t="shared" si="6"/>
        <v>0</v>
      </c>
      <c r="Q29" s="5"/>
    </row>
    <row r="30" spans="1:17" x14ac:dyDescent="0.2">
      <c r="A30" s="5" t="s">
        <v>2</v>
      </c>
      <c r="B30" s="14"/>
      <c r="C30" s="14"/>
      <c r="D30" s="42">
        <f t="shared" ref="D30:J30" si="7">SUM(D31:D37)</f>
        <v>0</v>
      </c>
      <c r="E30" s="42">
        <f t="shared" si="7"/>
        <v>0</v>
      </c>
      <c r="F30" s="42">
        <f t="shared" si="7"/>
        <v>0</v>
      </c>
      <c r="G30" s="42">
        <f t="shared" si="7"/>
        <v>0</v>
      </c>
      <c r="H30" s="42">
        <f t="shared" si="7"/>
        <v>0</v>
      </c>
      <c r="I30" s="42">
        <f t="shared" si="7"/>
        <v>0</v>
      </c>
      <c r="J30" s="42">
        <f t="shared" si="7"/>
        <v>0</v>
      </c>
      <c r="K30" s="48"/>
      <c r="L30" s="48"/>
      <c r="M30" s="48"/>
      <c r="N30" s="48"/>
      <c r="O30" s="48"/>
      <c r="P30" s="42">
        <f t="shared" si="6"/>
        <v>0</v>
      </c>
      <c r="Q30" s="5"/>
    </row>
    <row r="31" spans="1:17" x14ac:dyDescent="0.2">
      <c r="A31" s="7" t="s">
        <v>22</v>
      </c>
      <c r="B31" s="14"/>
      <c r="C31" s="14"/>
      <c r="D31" s="47"/>
      <c r="E31" s="47"/>
      <c r="F31" s="47"/>
      <c r="G31" s="47"/>
      <c r="H31" s="47"/>
      <c r="I31" s="47"/>
      <c r="J31" s="47"/>
      <c r="K31" s="48"/>
      <c r="L31" s="48"/>
      <c r="M31" s="48"/>
      <c r="N31" s="48"/>
      <c r="O31" s="48"/>
      <c r="P31" s="42">
        <f t="shared" si="6"/>
        <v>0</v>
      </c>
      <c r="Q31" s="5"/>
    </row>
    <row r="32" spans="1:17" x14ac:dyDescent="0.2">
      <c r="A32" s="7" t="s">
        <v>23</v>
      </c>
      <c r="B32" s="14"/>
      <c r="C32" s="14"/>
      <c r="D32" s="47"/>
      <c r="E32" s="47"/>
      <c r="F32" s="47"/>
      <c r="G32" s="47"/>
      <c r="H32" s="47"/>
      <c r="I32" s="47"/>
      <c r="J32" s="47"/>
      <c r="K32" s="48"/>
      <c r="L32" s="48"/>
      <c r="M32" s="48"/>
      <c r="N32" s="48"/>
      <c r="O32" s="48"/>
      <c r="P32" s="42">
        <f t="shared" si="6"/>
        <v>0</v>
      </c>
      <c r="Q32" s="5"/>
    </row>
    <row r="33" spans="1:17" x14ac:dyDescent="0.2">
      <c r="A33" s="7" t="s">
        <v>17</v>
      </c>
      <c r="B33" s="14"/>
      <c r="C33" s="14"/>
      <c r="D33" s="47"/>
      <c r="E33" s="47"/>
      <c r="F33" s="47"/>
      <c r="G33" s="47"/>
      <c r="H33" s="47"/>
      <c r="I33" s="47"/>
      <c r="J33" s="47"/>
      <c r="K33" s="48"/>
      <c r="L33" s="48"/>
      <c r="M33" s="48"/>
      <c r="N33" s="48"/>
      <c r="O33" s="48"/>
      <c r="P33" s="42">
        <f t="shared" si="6"/>
        <v>0</v>
      </c>
      <c r="Q33" s="5"/>
    </row>
    <row r="34" spans="1:17" x14ac:dyDescent="0.2">
      <c r="A34" s="7" t="s">
        <v>21</v>
      </c>
      <c r="B34" s="14"/>
      <c r="C34" s="14"/>
      <c r="D34" s="47"/>
      <c r="E34" s="47"/>
      <c r="F34" s="47"/>
      <c r="G34" s="47"/>
      <c r="H34" s="47"/>
      <c r="I34" s="47"/>
      <c r="J34" s="47"/>
      <c r="K34" s="48"/>
      <c r="L34" s="48"/>
      <c r="M34" s="48"/>
      <c r="N34" s="48"/>
      <c r="O34" s="48"/>
      <c r="P34" s="42">
        <f t="shared" si="6"/>
        <v>0</v>
      </c>
      <c r="Q34" s="5"/>
    </row>
    <row r="35" spans="1:17" x14ac:dyDescent="0.2">
      <c r="A35" s="7" t="s">
        <v>18</v>
      </c>
      <c r="B35" s="14"/>
      <c r="C35" s="14"/>
      <c r="D35" s="47"/>
      <c r="E35" s="47"/>
      <c r="F35" s="47"/>
      <c r="G35" s="47"/>
      <c r="H35" s="47"/>
      <c r="I35" s="47"/>
      <c r="J35" s="47"/>
      <c r="K35" s="48"/>
      <c r="L35" s="48"/>
      <c r="M35" s="48"/>
      <c r="N35" s="48"/>
      <c r="O35" s="48"/>
      <c r="P35" s="42">
        <f t="shared" si="6"/>
        <v>0</v>
      </c>
      <c r="Q35" s="5"/>
    </row>
    <row r="36" spans="1:17" x14ac:dyDescent="0.2">
      <c r="A36" s="7" t="s">
        <v>19</v>
      </c>
      <c r="B36" s="14"/>
      <c r="C36" s="14"/>
      <c r="D36" s="47"/>
      <c r="E36" s="47"/>
      <c r="F36" s="47"/>
      <c r="G36" s="47"/>
      <c r="H36" s="47"/>
      <c r="I36" s="47"/>
      <c r="J36" s="47"/>
      <c r="K36" s="48"/>
      <c r="L36" s="48"/>
      <c r="M36" s="48"/>
      <c r="N36" s="48"/>
      <c r="O36" s="48"/>
      <c r="P36" s="42">
        <f t="shared" si="6"/>
        <v>0</v>
      </c>
      <c r="Q36" s="5"/>
    </row>
    <row r="37" spans="1:17" x14ac:dyDescent="0.2">
      <c r="A37" s="7" t="s">
        <v>20</v>
      </c>
      <c r="B37" s="14"/>
      <c r="C37" s="14"/>
      <c r="D37" s="47"/>
      <c r="E37" s="47"/>
      <c r="F37" s="47"/>
      <c r="G37" s="47"/>
      <c r="H37" s="47"/>
      <c r="I37" s="47"/>
      <c r="J37" s="47"/>
      <c r="K37" s="48"/>
      <c r="L37" s="48"/>
      <c r="M37" s="48"/>
      <c r="N37" s="48"/>
      <c r="O37" s="48"/>
      <c r="P37" s="42">
        <f t="shared" si="6"/>
        <v>0</v>
      </c>
      <c r="Q37" s="5"/>
    </row>
    <row r="38" spans="1:17" x14ac:dyDescent="0.2">
      <c r="A38" s="6" t="s">
        <v>24</v>
      </c>
      <c r="B38" s="14"/>
      <c r="C38" s="14"/>
      <c r="D38" s="42">
        <f t="shared" ref="D38:J38" si="8">SUM(D39:D41)</f>
        <v>0</v>
      </c>
      <c r="E38" s="42">
        <f t="shared" si="8"/>
        <v>0</v>
      </c>
      <c r="F38" s="42">
        <f t="shared" si="8"/>
        <v>0</v>
      </c>
      <c r="G38" s="42">
        <f t="shared" si="8"/>
        <v>0</v>
      </c>
      <c r="H38" s="42">
        <f t="shared" si="8"/>
        <v>0</v>
      </c>
      <c r="I38" s="42">
        <f t="shared" si="8"/>
        <v>0</v>
      </c>
      <c r="J38" s="42">
        <f t="shared" si="8"/>
        <v>0</v>
      </c>
      <c r="K38" s="42">
        <f t="shared" ref="K38" si="9">SUM(K39:K41)</f>
        <v>0</v>
      </c>
      <c r="L38" s="42">
        <f t="shared" ref="L38" si="10">SUM(L39:L41)</f>
        <v>0</v>
      </c>
      <c r="M38" s="42">
        <f t="shared" ref="M38" si="11">SUM(M39:M41)</f>
        <v>0</v>
      </c>
      <c r="N38" s="42">
        <f t="shared" ref="N38" si="12">SUM(N39:N41)</f>
        <v>0</v>
      </c>
      <c r="O38" s="42">
        <f t="shared" ref="O38" si="13">SUM(O39:O41)</f>
        <v>0</v>
      </c>
      <c r="P38" s="42">
        <f t="shared" si="6"/>
        <v>0</v>
      </c>
      <c r="Q38" s="5"/>
    </row>
    <row r="39" spans="1:17" x14ac:dyDescent="0.2">
      <c r="A39" s="5" t="s">
        <v>0</v>
      </c>
      <c r="B39" s="14"/>
      <c r="C39" s="14"/>
      <c r="D39" s="47"/>
      <c r="E39" s="47"/>
      <c r="F39" s="47"/>
      <c r="G39" s="47"/>
      <c r="H39" s="47"/>
      <c r="I39" s="47"/>
      <c r="J39" s="47"/>
      <c r="K39" s="47"/>
      <c r="L39" s="47"/>
      <c r="M39" s="47"/>
      <c r="N39" s="47"/>
      <c r="O39" s="47"/>
      <c r="P39" s="42">
        <f>SUM(B39:O39)</f>
        <v>0</v>
      </c>
      <c r="Q39" s="5"/>
    </row>
    <row r="40" spans="1:17" x14ac:dyDescent="0.2">
      <c r="A40" s="5" t="s">
        <v>1</v>
      </c>
      <c r="B40" s="14"/>
      <c r="C40" s="14"/>
      <c r="D40" s="47"/>
      <c r="E40" s="47"/>
      <c r="F40" s="47"/>
      <c r="G40" s="47"/>
      <c r="H40" s="47"/>
      <c r="I40" s="47"/>
      <c r="J40" s="47"/>
      <c r="K40" s="47"/>
      <c r="L40" s="47"/>
      <c r="M40" s="47"/>
      <c r="N40" s="47"/>
      <c r="O40" s="47"/>
      <c r="P40" s="42">
        <f t="shared" si="6"/>
        <v>0</v>
      </c>
      <c r="Q40" s="5"/>
    </row>
    <row r="41" spans="1:17" x14ac:dyDescent="0.2">
      <c r="A41" s="5" t="s">
        <v>2</v>
      </c>
      <c r="B41" s="14"/>
      <c r="C41" s="14"/>
      <c r="D41" s="42">
        <f t="shared" ref="D41:O41" si="14">SUM(D42:D48)</f>
        <v>0</v>
      </c>
      <c r="E41" s="42">
        <f t="shared" si="14"/>
        <v>0</v>
      </c>
      <c r="F41" s="42">
        <f t="shared" si="14"/>
        <v>0</v>
      </c>
      <c r="G41" s="42">
        <f t="shared" si="14"/>
        <v>0</v>
      </c>
      <c r="H41" s="42">
        <f t="shared" si="14"/>
        <v>0</v>
      </c>
      <c r="I41" s="42">
        <f t="shared" si="14"/>
        <v>0</v>
      </c>
      <c r="J41" s="42">
        <f t="shared" si="14"/>
        <v>0</v>
      </c>
      <c r="K41" s="42">
        <f t="shared" si="14"/>
        <v>0</v>
      </c>
      <c r="L41" s="42">
        <f t="shared" si="14"/>
        <v>0</v>
      </c>
      <c r="M41" s="42">
        <f t="shared" si="14"/>
        <v>0</v>
      </c>
      <c r="N41" s="42">
        <f t="shared" si="14"/>
        <v>0</v>
      </c>
      <c r="O41" s="42">
        <f t="shared" si="14"/>
        <v>0</v>
      </c>
      <c r="P41" s="42">
        <f t="shared" si="6"/>
        <v>0</v>
      </c>
      <c r="Q41" s="5"/>
    </row>
    <row r="42" spans="1:17" x14ac:dyDescent="0.2">
      <c r="A42" s="7" t="s">
        <v>22</v>
      </c>
      <c r="B42" s="14"/>
      <c r="C42" s="14"/>
      <c r="D42" s="47"/>
      <c r="E42" s="47"/>
      <c r="F42" s="47"/>
      <c r="G42" s="47"/>
      <c r="H42" s="47"/>
      <c r="I42" s="47"/>
      <c r="J42" s="47"/>
      <c r="K42" s="47"/>
      <c r="L42" s="47"/>
      <c r="M42" s="47"/>
      <c r="N42" s="47"/>
      <c r="O42" s="47"/>
      <c r="P42" s="42">
        <f t="shared" si="6"/>
        <v>0</v>
      </c>
      <c r="Q42" s="5"/>
    </row>
    <row r="43" spans="1:17" x14ac:dyDescent="0.2">
      <c r="A43" s="7" t="s">
        <v>23</v>
      </c>
      <c r="B43" s="14"/>
      <c r="C43" s="14"/>
      <c r="D43" s="47"/>
      <c r="E43" s="47"/>
      <c r="F43" s="47"/>
      <c r="G43" s="47"/>
      <c r="H43" s="47"/>
      <c r="I43" s="47"/>
      <c r="J43" s="47"/>
      <c r="K43" s="47"/>
      <c r="L43" s="47"/>
      <c r="M43" s="47"/>
      <c r="N43" s="47"/>
      <c r="O43" s="47"/>
      <c r="P43" s="42">
        <f t="shared" si="6"/>
        <v>0</v>
      </c>
      <c r="Q43" s="5"/>
    </row>
    <row r="44" spans="1:17" x14ac:dyDescent="0.2">
      <c r="A44" s="7" t="s">
        <v>17</v>
      </c>
      <c r="B44" s="14"/>
      <c r="C44" s="14"/>
      <c r="D44" s="47"/>
      <c r="E44" s="47"/>
      <c r="F44" s="47"/>
      <c r="G44" s="47"/>
      <c r="H44" s="47"/>
      <c r="I44" s="47"/>
      <c r="J44" s="47"/>
      <c r="K44" s="47"/>
      <c r="L44" s="47"/>
      <c r="M44" s="47"/>
      <c r="N44" s="47"/>
      <c r="O44" s="47"/>
      <c r="P44" s="42">
        <f t="shared" si="6"/>
        <v>0</v>
      </c>
      <c r="Q44" s="5"/>
    </row>
    <row r="45" spans="1:17" x14ac:dyDescent="0.2">
      <c r="A45" s="7" t="s">
        <v>21</v>
      </c>
      <c r="B45" s="14"/>
      <c r="C45" s="14"/>
      <c r="D45" s="47"/>
      <c r="E45" s="47"/>
      <c r="F45" s="47"/>
      <c r="G45" s="47"/>
      <c r="H45" s="47"/>
      <c r="I45" s="47"/>
      <c r="J45" s="47"/>
      <c r="K45" s="47"/>
      <c r="L45" s="47"/>
      <c r="M45" s="47"/>
      <c r="N45" s="47"/>
      <c r="O45" s="47"/>
      <c r="P45" s="42">
        <f t="shared" si="6"/>
        <v>0</v>
      </c>
      <c r="Q45" s="5"/>
    </row>
    <row r="46" spans="1:17" x14ac:dyDescent="0.2">
      <c r="A46" s="7" t="s">
        <v>18</v>
      </c>
      <c r="B46" s="14"/>
      <c r="C46" s="14"/>
      <c r="D46" s="47"/>
      <c r="E46" s="47"/>
      <c r="F46" s="47"/>
      <c r="G46" s="47"/>
      <c r="H46" s="47"/>
      <c r="I46" s="47"/>
      <c r="J46" s="47"/>
      <c r="K46" s="47"/>
      <c r="L46" s="47"/>
      <c r="M46" s="47"/>
      <c r="N46" s="47"/>
      <c r="O46" s="47"/>
      <c r="P46" s="42">
        <f t="shared" si="6"/>
        <v>0</v>
      </c>
      <c r="Q46" s="5"/>
    </row>
    <row r="47" spans="1:17" x14ac:dyDescent="0.2">
      <c r="A47" s="7" t="s">
        <v>19</v>
      </c>
      <c r="B47" s="14"/>
      <c r="C47" s="14"/>
      <c r="D47" s="47"/>
      <c r="E47" s="47"/>
      <c r="F47" s="47"/>
      <c r="G47" s="47"/>
      <c r="H47" s="47"/>
      <c r="I47" s="47"/>
      <c r="J47" s="47"/>
      <c r="K47" s="47"/>
      <c r="L47" s="47"/>
      <c r="M47" s="47"/>
      <c r="N47" s="47"/>
      <c r="O47" s="47"/>
      <c r="P47" s="42">
        <f t="shared" si="6"/>
        <v>0</v>
      </c>
      <c r="Q47" s="5"/>
    </row>
    <row r="48" spans="1:17" x14ac:dyDescent="0.2">
      <c r="A48" s="7" t="s">
        <v>20</v>
      </c>
      <c r="B48" s="14"/>
      <c r="C48" s="14"/>
      <c r="D48" s="47"/>
      <c r="E48" s="47"/>
      <c r="F48" s="47"/>
      <c r="G48" s="47"/>
      <c r="H48" s="47"/>
      <c r="I48" s="47"/>
      <c r="J48" s="47"/>
      <c r="K48" s="47"/>
      <c r="L48" s="47"/>
      <c r="M48" s="47"/>
      <c r="N48" s="47"/>
      <c r="O48" s="47"/>
      <c r="P48" s="42">
        <f t="shared" si="6"/>
        <v>0</v>
      </c>
      <c r="Q48" s="5"/>
    </row>
    <row r="49" spans="1:17" x14ac:dyDescent="0.2">
      <c r="A49" s="6" t="s">
        <v>55</v>
      </c>
      <c r="B49" s="14"/>
      <c r="C49" s="14"/>
      <c r="D49" s="42">
        <f>-D50-D51</f>
        <v>0</v>
      </c>
      <c r="E49" s="42">
        <f t="shared" ref="E49:O49" si="15">-E50-E51</f>
        <v>0</v>
      </c>
      <c r="F49" s="42">
        <f t="shared" si="15"/>
        <v>0</v>
      </c>
      <c r="G49" s="42">
        <f t="shared" si="15"/>
        <v>0</v>
      </c>
      <c r="H49" s="42">
        <f t="shared" si="15"/>
        <v>0</v>
      </c>
      <c r="I49" s="42">
        <f t="shared" si="15"/>
        <v>0</v>
      </c>
      <c r="J49" s="42">
        <f t="shared" si="15"/>
        <v>0</v>
      </c>
      <c r="K49" s="42">
        <f t="shared" si="15"/>
        <v>0</v>
      </c>
      <c r="L49" s="42">
        <f t="shared" si="15"/>
        <v>0</v>
      </c>
      <c r="M49" s="42">
        <f t="shared" si="15"/>
        <v>0</v>
      </c>
      <c r="N49" s="42">
        <f t="shared" si="15"/>
        <v>0</v>
      </c>
      <c r="O49" s="42">
        <f t="shared" si="15"/>
        <v>0</v>
      </c>
      <c r="P49" s="42">
        <f t="shared" si="6"/>
        <v>0</v>
      </c>
      <c r="Q49" s="5"/>
    </row>
    <row r="50" spans="1:17" x14ac:dyDescent="0.2">
      <c r="A50" s="5" t="s">
        <v>57</v>
      </c>
      <c r="B50" s="14"/>
      <c r="C50" s="14"/>
      <c r="D50" s="47"/>
      <c r="E50" s="47"/>
      <c r="F50" s="47"/>
      <c r="G50" s="47"/>
      <c r="H50" s="47"/>
      <c r="I50" s="47"/>
      <c r="J50" s="47"/>
      <c r="K50" s="47"/>
      <c r="L50" s="47"/>
      <c r="M50" s="47"/>
      <c r="N50" s="47"/>
      <c r="O50" s="47"/>
      <c r="P50" s="42">
        <f t="shared" si="6"/>
        <v>0</v>
      </c>
      <c r="Q50" s="5"/>
    </row>
    <row r="51" spans="1:17" x14ac:dyDescent="0.2">
      <c r="A51" s="5" t="s">
        <v>58</v>
      </c>
      <c r="B51" s="14"/>
      <c r="C51" s="14"/>
      <c r="D51" s="47"/>
      <c r="E51" s="47"/>
      <c r="F51" s="47"/>
      <c r="G51" s="47"/>
      <c r="H51" s="47"/>
      <c r="I51" s="47"/>
      <c r="J51" s="47"/>
      <c r="K51" s="47"/>
      <c r="L51" s="47"/>
      <c r="M51" s="47"/>
      <c r="N51" s="47"/>
      <c r="O51" s="47"/>
      <c r="P51" s="42">
        <f t="shared" si="6"/>
        <v>0</v>
      </c>
      <c r="Q51" s="5"/>
    </row>
    <row r="52" spans="1:17" x14ac:dyDescent="0.2">
      <c r="A52" s="6" t="s">
        <v>56</v>
      </c>
      <c r="B52" s="14"/>
      <c r="C52" s="14"/>
      <c r="D52" s="42">
        <f>'4. Payback Plan'!C18</f>
        <v>0</v>
      </c>
      <c r="E52" s="42" t="str">
        <f>'4. Payback Plan'!D18</f>
        <v>TBD</v>
      </c>
      <c r="F52" s="42" t="str">
        <f>'4. Payback Plan'!E18</f>
        <v>TBD</v>
      </c>
      <c r="G52" s="42" t="str">
        <f>'4. Payback Plan'!F18</f>
        <v>TBD</v>
      </c>
      <c r="H52" s="42" t="str">
        <f>'4. Payback Plan'!G18</f>
        <v>TBD</v>
      </c>
      <c r="I52" s="42" t="str">
        <f>'4. Payback Plan'!H18</f>
        <v>TBD</v>
      </c>
      <c r="J52" s="42" t="str">
        <f>'4. Payback Plan'!I18</f>
        <v>TBD</v>
      </c>
      <c r="K52" s="42" t="str">
        <f>'4. Payback Plan'!J18</f>
        <v>TBD</v>
      </c>
      <c r="L52" s="42" t="str">
        <f>'4. Payback Plan'!K18</f>
        <v>TBD</v>
      </c>
      <c r="M52" s="42" t="str">
        <f>'4. Payback Plan'!L18</f>
        <v>TBD</v>
      </c>
      <c r="N52" s="42" t="str">
        <f>'4. Payback Plan'!M18</f>
        <v>TBD</v>
      </c>
      <c r="O52" s="42" t="str">
        <f>'4. Payback Plan'!N18</f>
        <v>TBD</v>
      </c>
      <c r="P52" s="42">
        <f t="shared" si="6"/>
        <v>0</v>
      </c>
      <c r="Q52" s="5"/>
    </row>
    <row r="53" spans="1:17" x14ac:dyDescent="0.2">
      <c r="A53" s="6" t="s">
        <v>3</v>
      </c>
      <c r="B53" s="14"/>
      <c r="C53" s="14"/>
      <c r="D53" s="42">
        <f>D27+D38+D49+D52</f>
        <v>0</v>
      </c>
      <c r="E53" s="42">
        <f>IFERROR(E27+E38+E49+E52, E27+E38+E49)</f>
        <v>0</v>
      </c>
      <c r="F53" s="42">
        <f t="shared" ref="F53:O53" si="16">IFERROR(F27+F38+F49+F52, F27+F38+F49)</f>
        <v>0</v>
      </c>
      <c r="G53" s="42">
        <f t="shared" si="16"/>
        <v>0</v>
      </c>
      <c r="H53" s="42">
        <f t="shared" si="16"/>
        <v>0</v>
      </c>
      <c r="I53" s="42">
        <f t="shared" si="16"/>
        <v>0</v>
      </c>
      <c r="J53" s="42">
        <f t="shared" si="16"/>
        <v>0</v>
      </c>
      <c r="K53" s="42">
        <f t="shared" si="16"/>
        <v>0</v>
      </c>
      <c r="L53" s="42">
        <f t="shared" si="16"/>
        <v>0</v>
      </c>
      <c r="M53" s="42">
        <f t="shared" si="16"/>
        <v>0</v>
      </c>
      <c r="N53" s="42">
        <f t="shared" si="16"/>
        <v>0</v>
      </c>
      <c r="O53" s="42">
        <f t="shared" si="16"/>
        <v>0</v>
      </c>
      <c r="P53" s="42">
        <f t="shared" si="6"/>
        <v>0</v>
      </c>
      <c r="Q53" s="5"/>
    </row>
  </sheetData>
  <mergeCells count="7">
    <mergeCell ref="P10:P11"/>
    <mergeCell ref="P25:P26"/>
    <mergeCell ref="A1:P3"/>
    <mergeCell ref="Q10:Q11"/>
    <mergeCell ref="Q25:Q26"/>
    <mergeCell ref="B6:E6"/>
    <mergeCell ref="B7:E7"/>
  </mergeCells>
  <pageMargins left="0.7" right="0.7" top="0.75" bottom="0.75" header="0.3" footer="0.3"/>
  <pageSetup paperSize="5" scale="66"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0"/>
  <sheetViews>
    <sheetView zoomScale="60" zoomScaleNormal="60" workbookViewId="0">
      <selection activeCell="F45" sqref="F45"/>
    </sheetView>
  </sheetViews>
  <sheetFormatPr defaultRowHeight="15" x14ac:dyDescent="0.2"/>
  <cols>
    <col min="1" max="1" width="18.33203125" customWidth="1"/>
    <col min="2" max="2" width="4.77734375" bestFit="1" customWidth="1"/>
    <col min="3" max="3" width="10.6640625" bestFit="1" customWidth="1"/>
    <col min="4" max="4" width="11.21875" bestFit="1" customWidth="1"/>
    <col min="5" max="5" width="10.5546875" bestFit="1" customWidth="1"/>
    <col min="6" max="10" width="10.6640625" bestFit="1" customWidth="1"/>
    <col min="15" max="15" width="11.5546875" bestFit="1" customWidth="1"/>
    <col min="16" max="16" width="36.6640625" customWidth="1"/>
  </cols>
  <sheetData>
    <row r="1" spans="1:17" ht="15" customHeight="1" x14ac:dyDescent="0.35">
      <c r="A1" s="86" t="s">
        <v>84</v>
      </c>
      <c r="B1" s="86"/>
      <c r="C1" s="86"/>
      <c r="D1" s="86"/>
      <c r="E1" s="86"/>
      <c r="F1" s="86"/>
      <c r="G1" s="86"/>
      <c r="H1" s="86"/>
      <c r="I1" s="86"/>
      <c r="J1" s="86"/>
      <c r="K1" s="86"/>
      <c r="L1" s="86"/>
      <c r="M1" s="86"/>
      <c r="N1" s="86"/>
      <c r="O1" s="86"/>
      <c r="P1" s="86"/>
    </row>
    <row r="2" spans="1:17" x14ac:dyDescent="0.35">
      <c r="A2" s="9"/>
      <c r="B2" s="9"/>
      <c r="C2" s="3"/>
      <c r="D2" s="3"/>
      <c r="E2" s="3"/>
      <c r="F2" s="3"/>
      <c r="G2" s="3"/>
      <c r="H2" s="3"/>
      <c r="I2" s="3"/>
      <c r="J2" s="3"/>
      <c r="K2" s="3"/>
      <c r="L2" s="3"/>
      <c r="M2" s="3"/>
      <c r="N2" s="3"/>
      <c r="O2" s="3"/>
    </row>
    <row r="3" spans="1:17" x14ac:dyDescent="0.35">
      <c r="A3" s="9" t="s">
        <v>40</v>
      </c>
      <c r="B3" s="9"/>
      <c r="C3" s="3"/>
      <c r="D3" s="3"/>
      <c r="E3" s="3"/>
      <c r="F3" s="3"/>
      <c r="G3" s="3"/>
      <c r="H3" s="3"/>
      <c r="I3" s="3"/>
      <c r="J3" s="3"/>
      <c r="K3" s="3"/>
      <c r="L3" s="3"/>
      <c r="M3" s="3"/>
      <c r="N3" s="3"/>
      <c r="O3" s="3"/>
    </row>
    <row r="4" spans="1:17" x14ac:dyDescent="0.35">
      <c r="A4" s="9"/>
      <c r="B4" s="9"/>
      <c r="C4" s="3"/>
      <c r="D4" s="3"/>
      <c r="E4" s="3"/>
      <c r="F4" s="3"/>
      <c r="G4" s="3"/>
      <c r="H4" s="3"/>
      <c r="I4" s="3"/>
      <c r="J4" s="3"/>
      <c r="K4" s="3"/>
      <c r="L4" s="3"/>
      <c r="M4" s="3"/>
      <c r="N4" s="3"/>
      <c r="O4" s="3"/>
    </row>
    <row r="5" spans="1:17" ht="42.75" customHeight="1" x14ac:dyDescent="0.35">
      <c r="A5" s="103" t="s">
        <v>37</v>
      </c>
      <c r="B5" s="104"/>
      <c r="C5" s="73"/>
      <c r="D5" s="74"/>
      <c r="E5" s="74"/>
      <c r="F5" s="74"/>
      <c r="G5" s="3"/>
      <c r="H5" s="3"/>
      <c r="I5" s="3"/>
      <c r="J5" s="3"/>
      <c r="K5" s="3"/>
      <c r="L5" s="3"/>
      <c r="M5" s="3"/>
      <c r="N5" s="3"/>
      <c r="O5" s="3"/>
    </row>
    <row r="6" spans="1:17" x14ac:dyDescent="0.35">
      <c r="A6" s="105" t="s">
        <v>38</v>
      </c>
      <c r="B6" s="106"/>
      <c r="C6" s="74"/>
      <c r="D6" s="74"/>
      <c r="E6" s="74"/>
      <c r="F6" s="74"/>
      <c r="G6" s="3"/>
      <c r="H6" s="3"/>
      <c r="I6" s="3"/>
      <c r="J6" s="3"/>
      <c r="K6" s="3"/>
      <c r="L6" s="3"/>
      <c r="M6" s="3"/>
      <c r="N6" s="3"/>
      <c r="O6" s="3"/>
    </row>
    <row r="7" spans="1:17" x14ac:dyDescent="0.35">
      <c r="A7" s="9"/>
      <c r="B7" s="9"/>
      <c r="C7" s="3"/>
      <c r="D7" s="3"/>
      <c r="E7" s="3"/>
      <c r="F7" s="3"/>
      <c r="G7" s="3"/>
      <c r="H7" s="3"/>
      <c r="I7" s="3"/>
      <c r="J7" s="3"/>
      <c r="K7" s="3"/>
      <c r="L7" s="3"/>
      <c r="M7" s="3"/>
      <c r="N7" s="3"/>
      <c r="O7" s="3"/>
    </row>
    <row r="8" spans="1:17" ht="60.75" customHeight="1" x14ac:dyDescent="0.2">
      <c r="A8" s="107" t="s">
        <v>90</v>
      </c>
      <c r="B8" s="104"/>
      <c r="C8" s="110"/>
      <c r="D8" s="111"/>
      <c r="E8" s="111"/>
      <c r="F8" s="111"/>
      <c r="G8" s="111"/>
      <c r="H8" s="111"/>
      <c r="I8" s="111"/>
      <c r="J8" s="111"/>
      <c r="K8" s="111"/>
      <c r="L8" s="111"/>
      <c r="M8" s="111"/>
      <c r="N8" s="111"/>
      <c r="O8" s="111"/>
      <c r="P8" s="111"/>
    </row>
    <row r="9" spans="1:17" x14ac:dyDescent="0.35">
      <c r="A9" s="9"/>
      <c r="B9" s="9"/>
      <c r="C9" s="3"/>
      <c r="D9" s="3"/>
      <c r="E9" s="3"/>
      <c r="F9" s="3"/>
      <c r="G9" s="3"/>
      <c r="H9" s="3"/>
      <c r="I9" s="3"/>
      <c r="J9" s="3"/>
      <c r="K9" s="3"/>
      <c r="L9" s="3"/>
      <c r="M9" s="3"/>
      <c r="N9" s="3"/>
      <c r="O9" s="3"/>
    </row>
    <row r="10" spans="1:17" x14ac:dyDescent="0.35">
      <c r="A10" s="9" t="s">
        <v>41</v>
      </c>
      <c r="B10" s="9"/>
      <c r="C10" s="3"/>
      <c r="D10" s="3"/>
      <c r="E10" s="3"/>
      <c r="F10" s="3"/>
      <c r="G10" s="3"/>
      <c r="H10" s="3"/>
      <c r="I10" s="3"/>
      <c r="J10" s="3"/>
      <c r="K10" s="3"/>
      <c r="L10" s="3"/>
      <c r="M10" s="3"/>
      <c r="N10" s="3"/>
      <c r="O10" s="3"/>
    </row>
    <row r="11" spans="1:17" x14ac:dyDescent="0.35">
      <c r="A11" s="9"/>
      <c r="B11" s="9"/>
      <c r="C11" s="3"/>
      <c r="D11" s="3"/>
      <c r="E11" s="3"/>
      <c r="F11" s="3"/>
      <c r="G11" s="3"/>
      <c r="H11" s="3"/>
      <c r="I11" s="3"/>
      <c r="J11" s="3"/>
      <c r="K11" s="3"/>
      <c r="L11" s="3"/>
      <c r="M11" s="3"/>
      <c r="N11" s="3"/>
      <c r="O11" s="3"/>
    </row>
    <row r="12" spans="1:17" x14ac:dyDescent="0.35">
      <c r="A12" s="57" t="s">
        <v>42</v>
      </c>
      <c r="B12" s="57"/>
      <c r="C12" s="57"/>
      <c r="D12" s="57"/>
      <c r="E12" s="57"/>
      <c r="F12" s="57"/>
      <c r="G12" s="57"/>
      <c r="H12" s="57"/>
      <c r="I12" s="57"/>
      <c r="J12" s="57"/>
      <c r="K12" s="57"/>
      <c r="L12" s="57"/>
      <c r="M12" s="57"/>
      <c r="N12" s="57"/>
      <c r="O12" s="57"/>
      <c r="P12" s="57"/>
    </row>
    <row r="13" spans="1:17" x14ac:dyDescent="0.2">
      <c r="A13" s="3"/>
      <c r="B13" s="3"/>
      <c r="C13" s="4" t="s">
        <v>7</v>
      </c>
      <c r="D13" s="4" t="s">
        <v>8</v>
      </c>
      <c r="E13" s="4" t="s">
        <v>9</v>
      </c>
      <c r="F13" s="4" t="s">
        <v>10</v>
      </c>
      <c r="G13" s="4" t="s">
        <v>11</v>
      </c>
      <c r="H13" s="4" t="s">
        <v>12</v>
      </c>
      <c r="I13" s="4" t="s">
        <v>29</v>
      </c>
      <c r="J13" s="4" t="s">
        <v>30</v>
      </c>
      <c r="K13" s="4" t="s">
        <v>31</v>
      </c>
      <c r="L13" s="4" t="s">
        <v>32</v>
      </c>
      <c r="M13" s="4" t="s">
        <v>33</v>
      </c>
      <c r="N13" s="4" t="s">
        <v>34</v>
      </c>
      <c r="O13" s="108" t="s">
        <v>3</v>
      </c>
    </row>
    <row r="14" spans="1:17" x14ac:dyDescent="0.2">
      <c r="A14" s="3"/>
      <c r="B14" s="3"/>
      <c r="C14" s="10" t="s">
        <v>13</v>
      </c>
      <c r="D14" s="10" t="s">
        <v>14</v>
      </c>
      <c r="E14" s="10" t="s">
        <v>14</v>
      </c>
      <c r="F14" s="10" t="s">
        <v>14</v>
      </c>
      <c r="G14" s="10" t="s">
        <v>14</v>
      </c>
      <c r="H14" s="10" t="s">
        <v>14</v>
      </c>
      <c r="I14" s="10" t="s">
        <v>14</v>
      </c>
      <c r="J14" s="10" t="s">
        <v>14</v>
      </c>
      <c r="K14" s="10" t="s">
        <v>14</v>
      </c>
      <c r="L14" s="10" t="s">
        <v>14</v>
      </c>
      <c r="M14" s="10" t="s">
        <v>14</v>
      </c>
      <c r="N14" s="10" t="s">
        <v>14</v>
      </c>
      <c r="O14" s="109"/>
      <c r="P14" s="53"/>
      <c r="Q14" s="50"/>
    </row>
    <row r="15" spans="1:17" x14ac:dyDescent="0.35">
      <c r="A15" s="99" t="s">
        <v>28</v>
      </c>
      <c r="B15" s="100"/>
      <c r="C15" s="46">
        <f>'2.Milestones and Transfer Sched'!B22</f>
        <v>0</v>
      </c>
      <c r="D15" s="46">
        <f>'2.Milestones and Transfer Sched'!C22</f>
        <v>0</v>
      </c>
      <c r="E15" s="46">
        <f>'2.Milestones and Transfer Sched'!D22</f>
        <v>0</v>
      </c>
      <c r="F15" s="46">
        <f>'2.Milestones and Transfer Sched'!E22</f>
        <v>0</v>
      </c>
      <c r="G15" s="46">
        <f>'2.Milestones and Transfer Sched'!F22</f>
        <v>0</v>
      </c>
      <c r="H15" s="46">
        <f>'2.Milestones and Transfer Sched'!G22</f>
        <v>0</v>
      </c>
      <c r="I15" s="46">
        <f>'2.Milestones and Transfer Sched'!H22</f>
        <v>0</v>
      </c>
      <c r="J15" s="49"/>
      <c r="K15" s="49"/>
      <c r="L15" s="49"/>
      <c r="M15" s="49"/>
      <c r="N15" s="49"/>
      <c r="O15" s="42">
        <f t="shared" ref="O15:O17" si="0">SUM(C15:N15)</f>
        <v>0</v>
      </c>
      <c r="P15" s="50"/>
    </row>
    <row r="16" spans="1:17" s="52" customFormat="1" x14ac:dyDescent="0.35">
      <c r="A16" s="66"/>
      <c r="B16" s="66"/>
      <c r="C16" s="51"/>
      <c r="D16" s="51"/>
      <c r="E16" s="51"/>
      <c r="F16" s="51"/>
      <c r="G16" s="51"/>
      <c r="H16" s="51"/>
      <c r="I16" s="51"/>
      <c r="J16" s="51"/>
      <c r="K16" s="51"/>
      <c r="L16" s="51"/>
      <c r="M16" s="51"/>
      <c r="N16" s="51"/>
      <c r="O16" s="43"/>
      <c r="P16" s="33" t="s">
        <v>25</v>
      </c>
    </row>
    <row r="17" spans="1:16" x14ac:dyDescent="0.35">
      <c r="A17" s="99" t="s">
        <v>27</v>
      </c>
      <c r="B17" s="100"/>
      <c r="C17" s="47"/>
      <c r="D17" s="47"/>
      <c r="E17" s="47"/>
      <c r="F17" s="47"/>
      <c r="G17" s="47"/>
      <c r="H17" s="47"/>
      <c r="I17" s="47"/>
      <c r="J17" s="47"/>
      <c r="K17" s="47"/>
      <c r="L17" s="47"/>
      <c r="M17" s="47"/>
      <c r="N17" s="47"/>
      <c r="O17" s="42">
        <f t="shared" si="0"/>
        <v>0</v>
      </c>
      <c r="P17" s="1"/>
    </row>
    <row r="18" spans="1:16" x14ac:dyDescent="0.35">
      <c r="A18" s="67" t="s">
        <v>89</v>
      </c>
      <c r="B18" s="68" t="s">
        <v>91</v>
      </c>
      <c r="C18" s="42">
        <f>C17*0.04</f>
        <v>0</v>
      </c>
      <c r="D18" s="42" t="str">
        <f>IFERROR(D17*$B$18,"TBD")</f>
        <v>TBD</v>
      </c>
      <c r="E18" s="42" t="str">
        <f t="shared" ref="E18:N18" si="1">IFERROR(E17*$B$18,"TBD")</f>
        <v>TBD</v>
      </c>
      <c r="F18" s="42" t="str">
        <f t="shared" si="1"/>
        <v>TBD</v>
      </c>
      <c r="G18" s="42" t="str">
        <f t="shared" si="1"/>
        <v>TBD</v>
      </c>
      <c r="H18" s="42" t="str">
        <f t="shared" si="1"/>
        <v>TBD</v>
      </c>
      <c r="I18" s="42" t="str">
        <f t="shared" si="1"/>
        <v>TBD</v>
      </c>
      <c r="J18" s="42" t="str">
        <f t="shared" si="1"/>
        <v>TBD</v>
      </c>
      <c r="K18" s="42" t="str">
        <f t="shared" si="1"/>
        <v>TBD</v>
      </c>
      <c r="L18" s="42" t="str">
        <f t="shared" si="1"/>
        <v>TBD</v>
      </c>
      <c r="M18" s="42" t="str">
        <f t="shared" si="1"/>
        <v>TBD</v>
      </c>
      <c r="N18" s="42" t="str">
        <f t="shared" si="1"/>
        <v>TBD</v>
      </c>
      <c r="O18" s="42">
        <f>SUM(C18:N18)</f>
        <v>0</v>
      </c>
      <c r="P18" s="1"/>
    </row>
    <row r="19" spans="1:16" x14ac:dyDescent="0.35">
      <c r="A19" s="101" t="s">
        <v>80</v>
      </c>
      <c r="B19" s="102"/>
      <c r="C19" s="42">
        <f>SUM(C17:C18)</f>
        <v>0</v>
      </c>
      <c r="D19" s="42">
        <f t="shared" ref="D19:H19" si="2">SUM(D17:D18)</f>
        <v>0</v>
      </c>
      <c r="E19" s="42">
        <f t="shared" si="2"/>
        <v>0</v>
      </c>
      <c r="F19" s="42">
        <f t="shared" si="2"/>
        <v>0</v>
      </c>
      <c r="G19" s="42">
        <f t="shared" si="2"/>
        <v>0</v>
      </c>
      <c r="H19" s="42">
        <f t="shared" si="2"/>
        <v>0</v>
      </c>
      <c r="I19" s="42">
        <f>SUM(I17:I18)</f>
        <v>0</v>
      </c>
      <c r="J19" s="42">
        <f t="shared" ref="J19" si="3">SUM(J17:J18)</f>
        <v>0</v>
      </c>
      <c r="K19" s="42">
        <f t="shared" ref="K19" si="4">SUM(K17:K18)</f>
        <v>0</v>
      </c>
      <c r="L19" s="42">
        <f t="shared" ref="L19" si="5">SUM(L17:L18)</f>
        <v>0</v>
      </c>
      <c r="M19" s="42">
        <f t="shared" ref="M19" si="6">SUM(M17:M18)</f>
        <v>0</v>
      </c>
      <c r="N19" s="42">
        <f t="shared" ref="N19" si="7">SUM(N17:N18)</f>
        <v>0</v>
      </c>
      <c r="O19" s="42">
        <f>SUM(C19:N19)</f>
        <v>0</v>
      </c>
      <c r="P19" s="1"/>
    </row>
    <row r="20" spans="1:16" x14ac:dyDescent="0.35">
      <c r="A20" s="70" t="str">
        <f>IF(B18="TBD", "*OMB and GSA are working together to finalize the rate structure for the TMF. You will be advised on the fee to include in your proposal at a later date","")</f>
        <v>*OMB and GSA are working together to finalize the rate structure for the TMF. You will be advised on the fee to include in your proposal at a later date</v>
      </c>
    </row>
  </sheetData>
  <mergeCells count="11">
    <mergeCell ref="O13:O14"/>
    <mergeCell ref="C5:F5"/>
    <mergeCell ref="C6:F6"/>
    <mergeCell ref="A1:P1"/>
    <mergeCell ref="C8:P8"/>
    <mergeCell ref="A17:B17"/>
    <mergeCell ref="A15:B15"/>
    <mergeCell ref="A19:B19"/>
    <mergeCell ref="A5:B5"/>
    <mergeCell ref="A6:B6"/>
    <mergeCell ref="A8:B8"/>
  </mergeCells>
  <pageMargins left="0.7" right="0.7" top="0.75" bottom="0.75" header="0.3" footer="0.3"/>
  <pageSetup scale="5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Summary</vt:lpstr>
      <vt:lpstr>2.Milestones and Transfer Sched</vt:lpstr>
      <vt:lpstr>3. Detailed Project Costs</vt:lpstr>
      <vt:lpstr>4. Payback Plan</vt:lpstr>
    </vt:vector>
  </TitlesOfParts>
  <Company>GSA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ElizabethMCain</dc:creator>
  <cp:lastModifiedBy>ElizabethMCain</cp:lastModifiedBy>
  <cp:lastPrinted>2018-04-18T19:28:58Z</cp:lastPrinted>
  <dcterms:created xsi:type="dcterms:W3CDTF">2018-04-12T18:27:10Z</dcterms:created>
  <dcterms:modified xsi:type="dcterms:W3CDTF">2018-06-11T20:04:19Z</dcterms:modified>
</cp:coreProperties>
</file>