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 GAMER4\Downloads\"/>
    </mc:Choice>
  </mc:AlternateContent>
  <xr:revisionPtr revIDLastSave="0" documentId="13_ncr:1_{3F587E01-441D-4E67-A7B8-2FBC84DBAF20}" xr6:coauthVersionLast="47" xr6:coauthVersionMax="47" xr10:uidLastSave="{00000000-0000-0000-0000-000000000000}"/>
  <bookViews>
    <workbookView xWindow="-120" yWindow="-120" windowWidth="29040" windowHeight="15720" activeTab="7" xr2:uid="{C233B2BF-4298-46B8-BA99-7EE1671E0F7A}"/>
  </bookViews>
  <sheets>
    <sheet name="RESUMO" sheetId="6" r:id="rId1"/>
    <sheet name="EJL" sheetId="3" r:id="rId2"/>
    <sheet name="TJOS" sheetId="1" r:id="rId3"/>
    <sheet name="JAAS" sheetId="2" r:id="rId4"/>
    <sheet name="AB" sheetId="8" r:id="rId5"/>
    <sheet name="PCBS" sheetId="9" r:id="rId6"/>
    <sheet name="PCBS (2)" sheetId="10" r:id="rId7"/>
    <sheet name="ACAMADOS E DOMICILIADOS" sheetId="11" r:id="rId8"/>
  </sheets>
  <definedNames>
    <definedName name="_xlnm.Print_Area" localSheetId="7">'ACAMADOS E DOMICILIADOS'!$A$1:$O$29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9" l="1"/>
  <c r="K21" i="9"/>
  <c r="N30" i="11"/>
  <c r="G30" i="11"/>
  <c r="K33" i="8"/>
  <c r="N15" i="11"/>
  <c r="K31" i="8"/>
  <c r="K29" i="8"/>
  <c r="K26" i="8"/>
  <c r="K8" i="8"/>
  <c r="K4" i="8"/>
  <c r="K26" i="2"/>
  <c r="K20" i="2"/>
  <c r="K7" i="2"/>
  <c r="K5" i="2"/>
  <c r="K6" i="1"/>
  <c r="N16" i="11"/>
  <c r="K9" i="10"/>
  <c r="K10" i="10"/>
  <c r="K32" i="8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N5" i="11"/>
  <c r="N6" i="11"/>
  <c r="N7" i="11"/>
  <c r="N8" i="11"/>
  <c r="N10" i="11"/>
  <c r="N11" i="11"/>
  <c r="N12" i="11"/>
  <c r="N13" i="11"/>
  <c r="N14" i="11"/>
  <c r="N17" i="11"/>
  <c r="N18" i="11"/>
  <c r="N19" i="11"/>
  <c r="N20" i="11"/>
  <c r="N21" i="11"/>
  <c r="N22" i="11"/>
  <c r="N23" i="11"/>
  <c r="N24" i="11"/>
  <c r="N25" i="11"/>
  <c r="B12" i="6"/>
  <c r="K4" i="10"/>
  <c r="K5" i="10"/>
  <c r="K6" i="10"/>
  <c r="K32" i="9"/>
  <c r="K33" i="9"/>
  <c r="K35" i="9"/>
  <c r="K36" i="9"/>
  <c r="K37" i="9"/>
  <c r="K38" i="9"/>
  <c r="K39" i="9"/>
  <c r="K41" i="9"/>
  <c r="K43" i="9"/>
  <c r="K5" i="9"/>
  <c r="K6" i="9"/>
  <c r="K7" i="9"/>
  <c r="K8" i="9"/>
  <c r="K9" i="9"/>
  <c r="K10" i="9"/>
  <c r="K12" i="9"/>
  <c r="K13" i="9"/>
  <c r="K16" i="9"/>
  <c r="K18" i="9"/>
  <c r="K22" i="9"/>
  <c r="K24" i="9"/>
  <c r="K25" i="9"/>
  <c r="K26" i="9"/>
  <c r="K27" i="9"/>
  <c r="K4" i="9"/>
  <c r="B5" i="6"/>
  <c r="B4" i="6"/>
  <c r="K6" i="8"/>
  <c r="K7" i="8"/>
  <c r="K9" i="8"/>
  <c r="K10" i="8"/>
  <c r="K11" i="8"/>
  <c r="K12" i="8"/>
  <c r="K13" i="8"/>
  <c r="K15" i="8"/>
  <c r="K16" i="8"/>
  <c r="K18" i="8"/>
  <c r="K20" i="8"/>
  <c r="K21" i="8"/>
  <c r="K22" i="8"/>
  <c r="K23" i="8"/>
  <c r="K24" i="8"/>
  <c r="K5" i="8"/>
  <c r="K6" i="2"/>
  <c r="K8" i="2"/>
  <c r="K10" i="2"/>
  <c r="K13" i="2"/>
  <c r="K14" i="2"/>
  <c r="K15" i="2"/>
  <c r="K16" i="2"/>
  <c r="K17" i="2"/>
  <c r="K18" i="2"/>
  <c r="K19" i="2"/>
  <c r="K22" i="2"/>
  <c r="K23" i="2"/>
  <c r="K24" i="2"/>
  <c r="K25" i="2"/>
  <c r="K12" i="2"/>
  <c r="K11" i="2"/>
  <c r="K7" i="3"/>
  <c r="K6" i="3"/>
  <c r="K5" i="3"/>
  <c r="K7" i="1"/>
  <c r="K8" i="1"/>
  <c r="K9" i="1"/>
  <c r="K10" i="1"/>
  <c r="K5" i="1"/>
</calcChain>
</file>

<file path=xl/sharedStrings.xml><?xml version="1.0" encoding="utf-8"?>
<sst xmlns="http://schemas.openxmlformats.org/spreadsheetml/2006/main" count="944" uniqueCount="295">
  <si>
    <t>NOME</t>
  </si>
  <si>
    <t>SUS/CPF</t>
  </si>
  <si>
    <t>DATA NASC.</t>
  </si>
  <si>
    <t>END.:</t>
  </si>
  <si>
    <t>HAS</t>
  </si>
  <si>
    <t>DM</t>
  </si>
  <si>
    <t>1ª CONSULTA</t>
  </si>
  <si>
    <t>2ª CONSULTA</t>
  </si>
  <si>
    <t>DOMIC.</t>
  </si>
  <si>
    <t>ACAM.</t>
  </si>
  <si>
    <t>OBS.:</t>
  </si>
  <si>
    <t>TV. JOÃO OLÁVO DA SILVA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</si>
  <si>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</si>
  <si>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</si>
  <si>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</si>
  <si>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</si>
  <si>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</si>
  <si>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</si>
  <si>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</si>
  <si>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</si>
  <si>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</si>
  <si>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</si>
  <si>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</si>
  <si>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</si>
  <si>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</si>
  <si>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</si>
  <si>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</si>
  <si>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</si>
  <si>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</si>
  <si>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</si>
  <si>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</si>
  <si>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</si>
  <si>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</si>
  <si>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</si>
  <si>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</si>
  <si>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</si>
  <si>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</si>
  <si>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</si>
  <si>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</si>
  <si>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</si>
  <si>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</si>
  <si>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</si>
  <si>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</si>
  <si>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</si>
  <si>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</si>
  <si>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</si>
  <si>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</si>
  <si>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</si>
  <si>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X</t>
  </si>
  <si>
    <t>QTD</t>
  </si>
  <si>
    <t>Nº CASA</t>
  </si>
  <si>
    <t>37</t>
  </si>
  <si>
    <t>38</t>
  </si>
  <si>
    <t>39</t>
  </si>
  <si>
    <t>40</t>
  </si>
  <si>
    <t>CONTROLE HIPERDIA - LISTA Hipertensos e Diabéticos</t>
  </si>
  <si>
    <t>RUA ELIZALDO JOSÉ DE LIMA</t>
  </si>
  <si>
    <t>Marilene Gualberto de Souza</t>
  </si>
  <si>
    <t>José Daniel da Conceição</t>
  </si>
  <si>
    <t>120</t>
  </si>
  <si>
    <t>Maria José Barboza</t>
  </si>
  <si>
    <t>135</t>
  </si>
  <si>
    <t>Cícera Maria da Silva</t>
  </si>
  <si>
    <t>148</t>
  </si>
  <si>
    <t>Lucineide Maria de Barros</t>
  </si>
  <si>
    <t>480</t>
  </si>
  <si>
    <t>Célia Maria da Silva</t>
  </si>
  <si>
    <t>CONDIÇÃO DE SAÚDE</t>
  </si>
  <si>
    <t>Maria José Alves dos Santos</t>
  </si>
  <si>
    <t>42</t>
  </si>
  <si>
    <t>Naiter Maria Alves da Silva</t>
  </si>
  <si>
    <t>72</t>
  </si>
  <si>
    <t>Vera Lúcia Gomes de Almeida</t>
  </si>
  <si>
    <t>QUANTIDADE</t>
  </si>
  <si>
    <t>RUA JARDINEIRO ANTÔNIO ALMEIDA DA SILVA</t>
  </si>
  <si>
    <t>Marineuza Merces Lino da Silva</t>
  </si>
  <si>
    <t>57</t>
  </si>
  <si>
    <t>Severino Augusto de Oliveira</t>
  </si>
  <si>
    <t>Maria Luiza de Merces Lino</t>
  </si>
  <si>
    <t>Maria do Socorro Pereira</t>
  </si>
  <si>
    <t>62</t>
  </si>
  <si>
    <t>76</t>
  </si>
  <si>
    <t>Silvia Maria dos Santos</t>
  </si>
  <si>
    <t>Lindinalva Maria Lima da Silva</t>
  </si>
  <si>
    <t>79A</t>
  </si>
  <si>
    <t>Jose Francisco Fonseca da Silva</t>
  </si>
  <si>
    <t>Ana Lucia da Silva</t>
  </si>
  <si>
    <t>79B</t>
  </si>
  <si>
    <t>Antonia Benedita dos Santos</t>
  </si>
  <si>
    <t>84</t>
  </si>
  <si>
    <t xml:space="preserve">X </t>
  </si>
  <si>
    <t>Jose Horacio dos Santos</t>
  </si>
  <si>
    <t>Maria Aparecida Dionísia Silva</t>
  </si>
  <si>
    <t>107</t>
  </si>
  <si>
    <t>Maria de Lourdes da Silva</t>
  </si>
  <si>
    <t>114</t>
  </si>
  <si>
    <t>Maria Jose de Lira</t>
  </si>
  <si>
    <t>115</t>
  </si>
  <si>
    <t>Cremilda Luiza da Silva</t>
  </si>
  <si>
    <t>132</t>
  </si>
  <si>
    <t>2611/1970</t>
  </si>
  <si>
    <t>Vastir Maria da Silva</t>
  </si>
  <si>
    <t>140</t>
  </si>
  <si>
    <t>Aurea Maria Vidal da Silva</t>
  </si>
  <si>
    <t>151</t>
  </si>
  <si>
    <t>Vanda Maria da Silva</t>
  </si>
  <si>
    <t>164</t>
  </si>
  <si>
    <t>1304/1974</t>
  </si>
  <si>
    <t>Regina Maria da Conceição</t>
  </si>
  <si>
    <t>167</t>
  </si>
  <si>
    <t>Cicero Ramos da Silva</t>
  </si>
  <si>
    <t>Amara Lima da Silva</t>
  </si>
  <si>
    <t>169</t>
  </si>
  <si>
    <t>F</t>
  </si>
  <si>
    <t>Edite Maria da Silva</t>
  </si>
  <si>
    <t>Jose Galdino dos Santos</t>
  </si>
  <si>
    <t>Josefa Rosa da Silva</t>
  </si>
  <si>
    <t>José Rafael da Silva</t>
  </si>
  <si>
    <t>46</t>
  </si>
  <si>
    <t>Maria Benedita Barbosa da Silva</t>
  </si>
  <si>
    <t>Maria Augusta da Silva</t>
  </si>
  <si>
    <t>51</t>
  </si>
  <si>
    <t>Luciano Antonio da Silva</t>
  </si>
  <si>
    <t>75</t>
  </si>
  <si>
    <t>Maria Aparecida da Silva</t>
  </si>
  <si>
    <t>82</t>
  </si>
  <si>
    <t>Marinete Henrique da Silva</t>
  </si>
  <si>
    <t>91</t>
  </si>
  <si>
    <t>97</t>
  </si>
  <si>
    <t>Edleuza Barboza de Lima</t>
  </si>
  <si>
    <t>98</t>
  </si>
  <si>
    <t>108</t>
  </si>
  <si>
    <t>111</t>
  </si>
  <si>
    <t>Cicera Veronica Nascimento da Silva</t>
  </si>
  <si>
    <t>143</t>
  </si>
  <si>
    <t>PARTICULAR</t>
  </si>
  <si>
    <t>Paulo Severino da Silva Filho</t>
  </si>
  <si>
    <t>Maria Luciana Alves da Silva</t>
  </si>
  <si>
    <t>Alzira Francisca Leite Silva</t>
  </si>
  <si>
    <t>163</t>
  </si>
  <si>
    <t>20/05/159</t>
  </si>
  <si>
    <t>José Gomes da Silva</t>
  </si>
  <si>
    <t>168</t>
  </si>
  <si>
    <t>Selma Maria da Silva</t>
  </si>
  <si>
    <t>188</t>
  </si>
  <si>
    <t>Evandro Santos da Silva</t>
  </si>
  <si>
    <t>193</t>
  </si>
  <si>
    <t>Maria Mariana da Conceição</t>
  </si>
  <si>
    <t>196</t>
  </si>
  <si>
    <t>Carmelita dos Santos de Lima</t>
  </si>
  <si>
    <t>204</t>
  </si>
  <si>
    <t>Maria das Graças da Silva</t>
  </si>
  <si>
    <t>216</t>
  </si>
  <si>
    <t>Guiomar Maria de Lira</t>
  </si>
  <si>
    <t>233A</t>
  </si>
  <si>
    <t>215</t>
  </si>
  <si>
    <t>João da Silva Alves</t>
  </si>
  <si>
    <t>235</t>
  </si>
  <si>
    <t>240</t>
  </si>
  <si>
    <t>Pauliana Rodrigues da Silva</t>
  </si>
  <si>
    <t>Eliane Firmino da Silva</t>
  </si>
  <si>
    <t>246</t>
  </si>
  <si>
    <t>Reginaldo Pedro da Silva</t>
  </si>
  <si>
    <t>247</t>
  </si>
  <si>
    <t>Florisa Mendonça Saturnino</t>
  </si>
  <si>
    <t>Gleicilane Maria da Silva</t>
  </si>
  <si>
    <t>258</t>
  </si>
  <si>
    <t>João Alexandre da Silva</t>
  </si>
  <si>
    <t>Cristovão Genuino da Silva</t>
  </si>
  <si>
    <t>Maria José Silva de Aquino</t>
  </si>
  <si>
    <t>Wlisses José Alves</t>
  </si>
  <si>
    <t>Maria Luciene Silva de Mendonça</t>
  </si>
  <si>
    <t>90</t>
  </si>
  <si>
    <t>Zélia Maria Monteiro</t>
  </si>
  <si>
    <t>Selma Alves da Silva</t>
  </si>
  <si>
    <t>José Inácio da Silva</t>
  </si>
  <si>
    <t>Severina Tereza da Silva</t>
  </si>
  <si>
    <t>Daniel Lago Bonfim</t>
  </si>
  <si>
    <t>Rosilene Maria de Amorim</t>
  </si>
  <si>
    <t>66</t>
  </si>
  <si>
    <t>Pedro Francisco de Oliveira</t>
  </si>
  <si>
    <t>Francisca Maria da Silva</t>
  </si>
  <si>
    <t>Maria de Lourdes Monteiro da Silva</t>
  </si>
  <si>
    <t>Lucilene Maria da Silva</t>
  </si>
  <si>
    <t>89</t>
  </si>
  <si>
    <t>Enildo Antonio de Aquino Portela</t>
  </si>
  <si>
    <t>Josue Matias da Silva</t>
  </si>
  <si>
    <t>96</t>
  </si>
  <si>
    <t>Mizael Jose Leoncio</t>
  </si>
  <si>
    <t>122</t>
  </si>
  <si>
    <t>136</t>
  </si>
  <si>
    <t>Maria Ferreira de Lima</t>
  </si>
  <si>
    <t>Marluce Rodriguês Silva</t>
  </si>
  <si>
    <t>144</t>
  </si>
  <si>
    <t>Juracy da Silva</t>
  </si>
  <si>
    <t>Carmem Lucia Ferreira da Silva</t>
  </si>
  <si>
    <t>152</t>
  </si>
  <si>
    <t>Damião Francisco da Rocha</t>
  </si>
  <si>
    <t>175</t>
  </si>
  <si>
    <t>Marinete de Oliveira dos Santos</t>
  </si>
  <si>
    <t>183</t>
  </si>
  <si>
    <t>Severino Francisco dos Prazeres</t>
  </si>
  <si>
    <t>Edite Oliveira dos Santos</t>
  </si>
  <si>
    <t>José Monteiro da Silva</t>
  </si>
  <si>
    <t>04/003/1956</t>
  </si>
  <si>
    <t>195</t>
  </si>
  <si>
    <t>Maria Gomes Monteiro da Silva</t>
  </si>
  <si>
    <t>Glauce Maria dos Santos Pereira</t>
  </si>
  <si>
    <t>200</t>
  </si>
  <si>
    <t>Demostenes Jesus Pereira e Silva</t>
  </si>
  <si>
    <t>Elias Francisco da Silva</t>
  </si>
  <si>
    <t>Viviane Rodrigues da Silva</t>
  </si>
  <si>
    <t>241</t>
  </si>
  <si>
    <t>Joao Pedro da Silva</t>
  </si>
  <si>
    <t>252</t>
  </si>
  <si>
    <t>Marcos Jorge Torres Calazans</t>
  </si>
  <si>
    <t>260</t>
  </si>
  <si>
    <t>Marinalda de Oliveira</t>
  </si>
  <si>
    <t>268</t>
  </si>
  <si>
    <t>Cloves Ribeiro da Silva</t>
  </si>
  <si>
    <t>271</t>
  </si>
  <si>
    <t>Maria José da Silva</t>
  </si>
  <si>
    <t>Geneci Silva de Carvalho</t>
  </si>
  <si>
    <t>292</t>
  </si>
  <si>
    <t>Maristela Neris de Lima</t>
  </si>
  <si>
    <t>309</t>
  </si>
  <si>
    <t>Manoel Santana da Silva</t>
  </si>
  <si>
    <t>Maria dos Anjos da Silva</t>
  </si>
  <si>
    <t>325</t>
  </si>
  <si>
    <t>Ana Maria da Silva</t>
  </si>
  <si>
    <t>330B</t>
  </si>
  <si>
    <t>Estelina Maria da Conceicao</t>
  </si>
  <si>
    <t>341</t>
  </si>
  <si>
    <t>Jose Francisco de Lima</t>
  </si>
  <si>
    <t>365</t>
  </si>
  <si>
    <t>Edesio Marcio da Silva</t>
  </si>
  <si>
    <t>371</t>
  </si>
  <si>
    <t>Sandra de Andrade Alves Silva</t>
  </si>
  <si>
    <t>174</t>
  </si>
  <si>
    <t>Zuleide Maria da Silva Pereira</t>
  </si>
  <si>
    <t>Ivaneide da Silva</t>
  </si>
  <si>
    <t>19/061964</t>
  </si>
  <si>
    <t>OUTROS</t>
  </si>
  <si>
    <t>HAS + DM</t>
  </si>
  <si>
    <t>ACAMADOS E DOMICILIADOS</t>
  </si>
  <si>
    <t>AB</t>
  </si>
  <si>
    <t>Benedito Lopes dos Santos</t>
  </si>
  <si>
    <t>Artrite</t>
  </si>
  <si>
    <t>Maria José Barbosa</t>
  </si>
  <si>
    <t>TJOS</t>
  </si>
  <si>
    <t>Psiquico</t>
  </si>
  <si>
    <t>JAAS</t>
  </si>
  <si>
    <t>Marinalva Maria de Oliveira Serafio</t>
  </si>
  <si>
    <t>Cardíaca</t>
  </si>
  <si>
    <t>PCBS</t>
  </si>
  <si>
    <t>RUA ALTAIR BEZERRA</t>
  </si>
  <si>
    <t>RUA PROFESSORA CLÁUDIA DE BARROS SALES</t>
  </si>
  <si>
    <t>Francisca de Souza Bonfim</t>
  </si>
  <si>
    <t>Maria Elenita da Silva</t>
  </si>
  <si>
    <t>226</t>
  </si>
  <si>
    <t>Juvaneide Xavier de Souza</t>
  </si>
  <si>
    <t>José Edson da Silva</t>
  </si>
  <si>
    <t>TOTAL GERAL</t>
  </si>
  <si>
    <t>HIPERTENSOS</t>
  </si>
  <si>
    <t>DIABÉTICOS</t>
  </si>
  <si>
    <t>ACAMADOS</t>
  </si>
  <si>
    <t>DOMICILIADOS</t>
  </si>
  <si>
    <t>APENAS HAS</t>
  </si>
  <si>
    <t>APENAS DM</t>
  </si>
  <si>
    <t xml:space="preserve">CONTROLE HIPERDIA </t>
  </si>
  <si>
    <t xml:space="preserve"> ALINE LIMA - MICRO ÁREA 04</t>
  </si>
  <si>
    <t>IDADE</t>
  </si>
  <si>
    <t>DATA DE NASCIMENTO</t>
  </si>
  <si>
    <t xml:space="preserve">PARTICULAR </t>
  </si>
  <si>
    <t>170</t>
  </si>
  <si>
    <t>Maria José de Lira</t>
  </si>
  <si>
    <t>Visita com médico</t>
  </si>
  <si>
    <t>Visita com enfermeira e médico</t>
  </si>
  <si>
    <t xml:space="preserve">Visita com enfermeira </t>
  </si>
  <si>
    <t>Visita com médico 13/06/2024 e enfermeira 10/07/2024</t>
  </si>
  <si>
    <t>OBSERVAÇÃO</t>
  </si>
  <si>
    <t>Deficiente e teve Cancer rins</t>
  </si>
  <si>
    <t>Visita com enfermeira 22/02/2024 e com o médico 21/05/2024</t>
  </si>
  <si>
    <t>232</t>
  </si>
  <si>
    <t>Aguinaldo José de Amorim</t>
  </si>
  <si>
    <t>Maria Irene de Lima</t>
  </si>
  <si>
    <t>Lauzio José da Silva</t>
  </si>
  <si>
    <t>Visita com Tec.Enf. Adriana</t>
  </si>
  <si>
    <t>1ª Visita com médico 02/04/24</t>
  </si>
  <si>
    <t>Estelina Maria da Conceição</t>
  </si>
  <si>
    <t xml:space="preserve">Faleceu 27/08/2024 </t>
  </si>
  <si>
    <t>FALECEU 27/08/2024</t>
  </si>
  <si>
    <t>68</t>
  </si>
  <si>
    <t>Antonio Ferreira da Silva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</si>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</sst>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FF0000"/>
      <name val="Times New Roman"/>
      <family val="1"/>
    </font>
    <font>
      <sz val="8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 indent="1"/>
    </xf>
    <xf numFmtId="0" fontId="2" fillId="0" borderId="0" xfId="0" applyFont="1"/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left" vertical="center"/>
    </xf>
    <xf numFmtId="3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14" fontId="1" fillId="6" borderId="4" xfId="0" applyNumberFormat="1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0D03-4583-47B9-B7DF-9BFEBFF0638F}">
  <dimension ref="A1:M21"/>
  <sheetViews>
    <sheetView zoomScale="130" zoomScaleNormal="130" workbookViewId="0">
      <selection activeCell="B8" sqref="B8"/>
    </sheetView>
  </sheetViews>
  <sheetFormatPr defaultRowHeight="15" x14ac:dyDescent="0.25"/>
  <cols>
    <col min="1" max="1" width="26" style="15" customWidth="1"/>
    <col min="2" max="2" width="21.28515625" style="15" customWidth="1"/>
    <col min="3" max="3" width="18.5703125" style="15" customWidth="1"/>
  </cols>
  <sheetData>
    <row r="1" spans="1:13" ht="23.25" customHeight="1" x14ac:dyDescent="0.25">
      <c r="A1" s="46" t="s">
        <v>269</v>
      </c>
      <c r="B1" s="46"/>
      <c r="C1" s="2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 customHeight="1" x14ac:dyDescent="0.25">
      <c r="A2" s="47" t="s">
        <v>270</v>
      </c>
      <c r="B2" s="48"/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3.25" customHeight="1" x14ac:dyDescent="0.25">
      <c r="A3" s="8" t="s">
        <v>67</v>
      </c>
      <c r="B3" s="8" t="s">
        <v>73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3.25" customHeight="1" x14ac:dyDescent="0.25">
      <c r="A4" s="22" t="s">
        <v>263</v>
      </c>
      <c r="B4" s="8">
        <f>TJOS!F2+EJL!F2+JAAS!F2+AB!F2+PCBS!F2+'PCBS (2)'!F2</f>
        <v>103</v>
      </c>
      <c r="C4" s="2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3.25" customHeight="1" x14ac:dyDescent="0.25">
      <c r="A5" s="22" t="s">
        <v>264</v>
      </c>
      <c r="B5" s="8">
        <f>TJOS!G2+EJL!G2+JAAS!G2+AB!G2+PCBS!G2+'PCBS (2)'!G2</f>
        <v>46</v>
      </c>
      <c r="C5" s="2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23.25" customHeight="1" x14ac:dyDescent="0.25">
      <c r="A6" s="22" t="s">
        <v>265</v>
      </c>
      <c r="B6" s="8">
        <v>1</v>
      </c>
      <c r="C6" s="2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3.25" customHeight="1" x14ac:dyDescent="0.25">
      <c r="A7" s="22" t="s">
        <v>266</v>
      </c>
      <c r="B7" s="8">
        <v>20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35.25" customHeight="1" x14ac:dyDescent="0.25">
      <c r="A8" s="2"/>
      <c r="B8" s="2"/>
      <c r="C8" s="2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24" customHeight="1" x14ac:dyDescent="0.25">
      <c r="A9" s="22" t="s">
        <v>243</v>
      </c>
      <c r="B9" s="8">
        <v>37</v>
      </c>
      <c r="C9" s="2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24" customHeight="1" x14ac:dyDescent="0.25">
      <c r="A10" s="22" t="s">
        <v>267</v>
      </c>
      <c r="B10" s="8">
        <v>70</v>
      </c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24" customHeight="1" x14ac:dyDescent="0.25">
      <c r="A11" s="22" t="s">
        <v>268</v>
      </c>
      <c r="B11" s="8">
        <v>8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24" customHeight="1" x14ac:dyDescent="0.25">
      <c r="A12" s="23" t="s">
        <v>262</v>
      </c>
      <c r="B12" s="24">
        <f>SUM(B9:B11)</f>
        <v>115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/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/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2"/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2"/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2"/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2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2"/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2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2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2">
    <mergeCell ref="A1:B1"/>
    <mergeCell ref="A2:B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0351-9C34-4F4B-A944-F5534C974BDB}">
  <dimension ref="A1:U43"/>
  <sheetViews>
    <sheetView view="pageBreakPreview" zoomScale="120" zoomScaleNormal="100" zoomScaleSheetLayoutView="120" workbookViewId="0">
      <selection activeCell="D5" sqref="D5:D8"/>
    </sheetView>
  </sheetViews>
  <sheetFormatPr defaultRowHeight="15" x14ac:dyDescent="0.25"/>
  <cols>
    <col min="1" max="1" width="7.28515625" style="6" customWidth="1"/>
    <col min="2" max="2" width="10.28515625" style="6" customWidth="1"/>
    <col min="3" max="3" width="30.85546875" style="16" customWidth="1"/>
    <col min="4" max="4" width="25.7109375" style="3" customWidth="1"/>
    <col min="5" max="5" width="15" style="3" customWidth="1"/>
    <col min="6" max="9" width="7.140625" style="3" customWidth="1"/>
    <col min="10" max="11" width="16.7109375" style="3" customWidth="1"/>
    <col min="12" max="12" width="19.5703125" style="3" customWidth="1"/>
    <col min="13" max="13" width="9.5703125" style="3" customWidth="1"/>
    <col min="14" max="14" width="9.5703125" style="1" customWidth="1"/>
    <col min="15" max="21" width="9.140625" style="1"/>
  </cols>
  <sheetData>
    <row r="1" spans="1:15" ht="33.75" customHeight="1" x14ac:dyDescent="0.25">
      <c r="A1" s="58" t="s">
        <v>55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5" ht="19.5" customHeight="1" x14ac:dyDescent="0.25">
      <c r="A2" s="7" t="s">
        <v>3</v>
      </c>
      <c r="B2" s="49" t="s">
        <v>56</v>
      </c>
      <c r="C2" s="50"/>
      <c r="D2" s="51"/>
      <c r="E2" s="19" t="s">
        <v>73</v>
      </c>
      <c r="F2" s="8">
        <v>3</v>
      </c>
      <c r="G2" s="8"/>
      <c r="H2" s="8"/>
      <c r="I2" s="18"/>
      <c r="J2" s="52" t="s">
        <v>6</v>
      </c>
      <c r="K2" s="55" t="s">
        <v>7</v>
      </c>
      <c r="L2" s="52" t="s">
        <v>10</v>
      </c>
    </row>
    <row r="3" spans="1:15" ht="19.5" customHeight="1" x14ac:dyDescent="0.25">
      <c r="A3" s="64" t="s">
        <v>49</v>
      </c>
      <c r="B3" s="62" t="s">
        <v>50</v>
      </c>
      <c r="C3" s="46" t="s">
        <v>0</v>
      </c>
      <c r="D3" s="60" t="s">
        <v>1</v>
      </c>
      <c r="E3" s="52" t="s">
        <v>2</v>
      </c>
      <c r="F3" s="47" t="s">
        <v>67</v>
      </c>
      <c r="G3" s="59"/>
      <c r="H3" s="59"/>
      <c r="I3" s="48"/>
      <c r="J3" s="53"/>
      <c r="K3" s="56"/>
      <c r="L3" s="53"/>
    </row>
    <row r="4" spans="1:15" ht="21" customHeight="1" x14ac:dyDescent="0.25">
      <c r="A4" s="65"/>
      <c r="B4" s="63"/>
      <c r="C4" s="46"/>
      <c r="D4" s="61"/>
      <c r="E4" s="54"/>
      <c r="F4" s="17" t="s">
        <v>4</v>
      </c>
      <c r="G4" s="17" t="s">
        <v>5</v>
      </c>
      <c r="H4" s="17" t="s">
        <v>8</v>
      </c>
      <c r="I4" s="17" t="s">
        <v>9</v>
      </c>
      <c r="J4" s="54"/>
      <c r="K4" s="57"/>
      <c r="L4" s="54"/>
      <c r="N4" s="5"/>
      <c r="O4" s="4"/>
    </row>
    <row r="5" spans="1:15" s="1" customFormat="1" x14ac:dyDescent="0.25">
      <c r="A5" s="7" t="s">
        <v>12</v>
      </c>
      <c r="B5" s="11" t="s">
        <v>41</v>
      </c>
      <c r="C5" s="9" t="s">
        <v>68</v>
      </c>
      <c r="D5" s="10"/>
      <c r="E5" s="13">
        <v>29173</v>
      </c>
      <c r="F5" s="10" t="s">
        <v>48</v>
      </c>
      <c r="G5" s="10"/>
      <c r="H5" s="10"/>
      <c r="I5" s="10"/>
      <c r="J5" s="13">
        <v>45433</v>
      </c>
      <c r="K5" s="13">
        <f>J5+212</f>
        <v>45645</v>
      </c>
      <c r="L5" s="10"/>
      <c r="M5" s="3"/>
    </row>
    <row r="6" spans="1:15" s="1" customFormat="1" x14ac:dyDescent="0.25">
      <c r="A6" s="7" t="s">
        <v>13</v>
      </c>
      <c r="B6" s="32" t="s">
        <v>69</v>
      </c>
      <c r="C6" s="9" t="s">
        <v>70</v>
      </c>
      <c r="D6" s="10"/>
      <c r="E6" s="13">
        <v>28478</v>
      </c>
      <c r="F6" s="10" t="s">
        <v>48</v>
      </c>
      <c r="G6" s="10"/>
      <c r="H6" s="10"/>
      <c r="I6" s="10"/>
      <c r="J6" s="13">
        <v>45342</v>
      </c>
      <c r="K6" s="41">
        <f>J6+212</f>
        <v>45554</v>
      </c>
      <c r="L6" s="10"/>
      <c r="M6" s="3"/>
    </row>
    <row r="7" spans="1:15" s="1" customFormat="1" x14ac:dyDescent="0.25">
      <c r="A7" s="7" t="s">
        <v>14</v>
      </c>
      <c r="B7" s="32" t="s">
        <v>71</v>
      </c>
      <c r="C7" s="9" t="s">
        <v>72</v>
      </c>
      <c r="D7" s="10"/>
      <c r="E7" s="13">
        <v>21458</v>
      </c>
      <c r="F7" s="10" t="s">
        <v>48</v>
      </c>
      <c r="G7" s="10"/>
      <c r="H7" s="10"/>
      <c r="I7" s="10"/>
      <c r="J7" s="13">
        <v>45342</v>
      </c>
      <c r="K7" s="41">
        <f>J7+212</f>
        <v>45554</v>
      </c>
      <c r="L7" s="10"/>
      <c r="M7" s="3"/>
    </row>
    <row r="8" spans="1:15" x14ac:dyDescent="0.25">
      <c r="A8" s="7" t="s">
        <v>15</v>
      </c>
      <c r="B8" s="11"/>
      <c r="C8" s="9"/>
      <c r="D8" s="10"/>
      <c r="E8" s="10"/>
      <c r="F8" s="10"/>
      <c r="G8" s="10"/>
      <c r="H8" s="10"/>
      <c r="I8" s="10"/>
      <c r="J8" s="10"/>
      <c r="K8" s="10"/>
      <c r="L8" s="10"/>
    </row>
    <row r="9" spans="1:15" x14ac:dyDescent="0.25">
      <c r="A9" s="7" t="s">
        <v>16</v>
      </c>
      <c r="B9" s="11"/>
      <c r="C9" s="9"/>
      <c r="D9" s="10"/>
      <c r="E9" s="10"/>
      <c r="F9" s="10"/>
      <c r="G9" s="10"/>
      <c r="H9" s="10"/>
      <c r="I9" s="10"/>
      <c r="J9" s="10"/>
      <c r="K9" s="10"/>
      <c r="L9" s="10"/>
    </row>
    <row r="10" spans="1:15" x14ac:dyDescent="0.25">
      <c r="A10" s="7" t="s">
        <v>17</v>
      </c>
      <c r="B10" s="11"/>
      <c r="C10" s="9"/>
      <c r="D10" s="10"/>
      <c r="E10" s="10"/>
      <c r="F10" s="10"/>
      <c r="G10" s="10"/>
      <c r="H10" s="10"/>
      <c r="I10" s="10"/>
      <c r="J10" s="10"/>
      <c r="K10" s="10"/>
      <c r="L10" s="10"/>
    </row>
    <row r="11" spans="1:15" x14ac:dyDescent="0.25">
      <c r="A11" s="7" t="s">
        <v>18</v>
      </c>
      <c r="B11" s="11"/>
      <c r="C11" s="9"/>
      <c r="D11" s="10"/>
      <c r="E11" s="10"/>
      <c r="F11" s="10"/>
      <c r="G11" s="10"/>
      <c r="H11" s="10"/>
      <c r="I11" s="10"/>
      <c r="J11" s="10"/>
      <c r="K11" s="10"/>
      <c r="L11" s="10"/>
    </row>
    <row r="12" spans="1:15" x14ac:dyDescent="0.25">
      <c r="A12" s="7" t="s">
        <v>19</v>
      </c>
      <c r="B12" s="11"/>
      <c r="C12" s="9"/>
      <c r="D12" s="10"/>
      <c r="E12" s="10"/>
      <c r="F12" s="10"/>
      <c r="G12" s="10"/>
      <c r="H12" s="10"/>
      <c r="I12" s="10"/>
      <c r="J12" s="10"/>
      <c r="K12" s="10"/>
      <c r="L12" s="10"/>
    </row>
    <row r="13" spans="1:15" x14ac:dyDescent="0.25">
      <c r="A13" s="7" t="s">
        <v>20</v>
      </c>
      <c r="B13" s="11"/>
      <c r="C13" s="9"/>
      <c r="D13" s="10"/>
      <c r="E13" s="10"/>
      <c r="F13" s="10"/>
      <c r="G13" s="10"/>
      <c r="H13" s="10"/>
      <c r="I13" s="10"/>
      <c r="J13" s="10"/>
      <c r="K13" s="10"/>
      <c r="L13" s="10"/>
    </row>
    <row r="14" spans="1:15" x14ac:dyDescent="0.25">
      <c r="A14" s="7" t="s">
        <v>21</v>
      </c>
      <c r="B14" s="11"/>
      <c r="C14" s="9"/>
      <c r="D14" s="10"/>
      <c r="E14" s="10"/>
      <c r="F14" s="10"/>
      <c r="G14" s="10"/>
      <c r="H14" s="10"/>
      <c r="I14" s="10"/>
      <c r="J14" s="10"/>
      <c r="K14" s="10"/>
      <c r="L14" s="10"/>
    </row>
    <row r="15" spans="1:15" x14ac:dyDescent="0.25">
      <c r="A15" s="7" t="s">
        <v>22</v>
      </c>
      <c r="B15" s="11"/>
      <c r="C15" s="9"/>
      <c r="D15" s="10"/>
      <c r="E15" s="10"/>
      <c r="F15" s="10"/>
      <c r="G15" s="10"/>
      <c r="H15" s="10"/>
      <c r="I15" s="10"/>
      <c r="J15" s="10"/>
      <c r="K15" s="10"/>
      <c r="L15" s="10"/>
    </row>
    <row r="16" spans="1:15" x14ac:dyDescent="0.25">
      <c r="A16" s="7" t="s">
        <v>23</v>
      </c>
      <c r="B16" s="11"/>
      <c r="C16" s="9" t="s">
        <v>294</v>
      </c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7" t="s">
        <v>24</v>
      </c>
      <c r="B17" s="11"/>
      <c r="C17" s="9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7" t="s">
        <v>25</v>
      </c>
      <c r="B18" s="11"/>
      <c r="C18" s="9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7" t="s">
        <v>26</v>
      </c>
      <c r="B19" s="11"/>
      <c r="C19" s="9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7" t="s">
        <v>27</v>
      </c>
      <c r="B20" s="11"/>
      <c r="C20" s="9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5">
      <c r="A21" s="7" t="s">
        <v>28</v>
      </c>
      <c r="B21" s="11"/>
      <c r="C21" s="9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7" t="s">
        <v>29</v>
      </c>
      <c r="B22" s="11"/>
      <c r="C22" s="9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7" t="s">
        <v>30</v>
      </c>
      <c r="B23" s="11"/>
      <c r="C23" s="9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7" t="s">
        <v>31</v>
      </c>
      <c r="B24" s="11"/>
      <c r="C24" s="9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7" t="s">
        <v>32</v>
      </c>
      <c r="B25" s="11"/>
      <c r="C25" s="9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 s="7" t="s">
        <v>33</v>
      </c>
      <c r="B26" s="11"/>
      <c r="C26" s="9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25">
      <c r="A27" s="7" t="s">
        <v>34</v>
      </c>
      <c r="B27" s="11"/>
      <c r="C27" s="9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25">
      <c r="A28" s="7" t="s">
        <v>35</v>
      </c>
      <c r="B28" s="11"/>
      <c r="C28" s="9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7" t="s">
        <v>36</v>
      </c>
      <c r="B29" s="11"/>
      <c r="C29" s="9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7" t="s">
        <v>37</v>
      </c>
      <c r="B30" s="11"/>
      <c r="C30" s="9"/>
      <c r="D30" s="10"/>
      <c r="E30" s="10"/>
      <c r="F30" s="10"/>
      <c r="G30" s="10"/>
      <c r="H30" s="10"/>
      <c r="I30" s="10"/>
      <c r="J30" s="10"/>
      <c r="K30" s="10"/>
      <c r="L30" s="10"/>
    </row>
    <row r="31" spans="1:12" x14ac:dyDescent="0.25">
      <c r="A31" s="7" t="s">
        <v>38</v>
      </c>
      <c r="B31" s="11"/>
      <c r="C31" s="9"/>
      <c r="D31" s="10"/>
      <c r="E31" s="10"/>
      <c r="F31" s="10"/>
      <c r="G31" s="10"/>
      <c r="H31" s="10"/>
      <c r="I31" s="10"/>
      <c r="J31" s="10"/>
      <c r="K31" s="10"/>
      <c r="L31" s="10"/>
    </row>
    <row r="32" spans="1:12" x14ac:dyDescent="0.25">
      <c r="A32" s="7" t="s">
        <v>39</v>
      </c>
      <c r="B32" s="11"/>
      <c r="C32" s="9"/>
      <c r="D32" s="10"/>
      <c r="E32" s="10"/>
      <c r="F32" s="10"/>
      <c r="G32" s="10"/>
      <c r="H32" s="10"/>
      <c r="I32" s="10"/>
      <c r="J32" s="10"/>
      <c r="K32" s="10"/>
      <c r="L32" s="10"/>
    </row>
    <row r="33" spans="1:12" x14ac:dyDescent="0.25">
      <c r="A33" s="7" t="s">
        <v>40</v>
      </c>
      <c r="B33" s="11"/>
      <c r="C33" s="9"/>
      <c r="D33" s="10"/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7" t="s">
        <v>41</v>
      </c>
      <c r="B34" s="11"/>
      <c r="C34" s="9"/>
      <c r="D34" s="10"/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7" t="s">
        <v>42</v>
      </c>
      <c r="B35" s="11"/>
      <c r="C35" s="9"/>
      <c r="D35" s="10"/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7" t="s">
        <v>43</v>
      </c>
      <c r="B36" s="11"/>
      <c r="C36" s="9"/>
      <c r="D36" s="10"/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7" t="s">
        <v>44</v>
      </c>
      <c r="B37" s="11"/>
      <c r="C37" s="9"/>
      <c r="D37" s="10"/>
      <c r="E37" s="10"/>
      <c r="F37" s="10"/>
      <c r="G37" s="10"/>
      <c r="H37" s="10"/>
      <c r="I37" s="10"/>
      <c r="J37" s="10"/>
      <c r="K37" s="10"/>
      <c r="L37" s="10"/>
    </row>
    <row r="38" spans="1:12" x14ac:dyDescent="0.25">
      <c r="A38" s="7" t="s">
        <v>45</v>
      </c>
      <c r="B38" s="11"/>
      <c r="C38" s="9"/>
      <c r="D38" s="10"/>
      <c r="E38" s="10"/>
      <c r="F38" s="10"/>
      <c r="G38" s="10"/>
      <c r="H38" s="10"/>
      <c r="I38" s="10"/>
      <c r="J38" s="10"/>
      <c r="K38" s="10"/>
      <c r="L38" s="10"/>
    </row>
    <row r="39" spans="1:12" x14ac:dyDescent="0.25">
      <c r="A39" s="7" t="s">
        <v>46</v>
      </c>
      <c r="B39" s="11"/>
      <c r="C39" s="9"/>
      <c r="D39" s="10"/>
      <c r="E39" s="10"/>
      <c r="F39" s="10"/>
      <c r="G39" s="10"/>
      <c r="H39" s="10"/>
      <c r="I39" s="10"/>
      <c r="J39" s="10"/>
      <c r="K39" s="10"/>
      <c r="L39" s="10"/>
    </row>
    <row r="40" spans="1:12" x14ac:dyDescent="0.25">
      <c r="A40" s="7" t="s">
        <v>47</v>
      </c>
      <c r="B40" s="11"/>
      <c r="C40" s="9"/>
      <c r="D40" s="10"/>
      <c r="E40" s="10"/>
      <c r="F40" s="10"/>
      <c r="G40" s="10"/>
      <c r="H40" s="10"/>
      <c r="I40" s="10"/>
      <c r="J40" s="10"/>
      <c r="K40" s="10"/>
      <c r="L40" s="10"/>
    </row>
    <row r="41" spans="1:12" x14ac:dyDescent="0.25">
      <c r="A41" s="7" t="s">
        <v>51</v>
      </c>
      <c r="B41" s="11"/>
      <c r="C41" s="9"/>
      <c r="D41" s="10"/>
      <c r="E41" s="10"/>
      <c r="F41" s="10"/>
      <c r="G41" s="10"/>
      <c r="H41" s="10"/>
      <c r="I41" s="10"/>
      <c r="J41" s="10"/>
      <c r="K41" s="10"/>
      <c r="L41" s="10"/>
    </row>
    <row r="42" spans="1:12" x14ac:dyDescent="0.25">
      <c r="A42" s="7" t="s">
        <v>52</v>
      </c>
      <c r="B42" s="11"/>
      <c r="C42" s="9"/>
      <c r="D42" s="10"/>
      <c r="E42" s="10"/>
      <c r="F42" s="10"/>
      <c r="G42" s="10"/>
      <c r="H42" s="10"/>
      <c r="I42" s="10"/>
      <c r="J42" s="10"/>
      <c r="K42" s="10"/>
      <c r="L42" s="10"/>
    </row>
    <row r="43" spans="1:12" x14ac:dyDescent="0.25">
      <c r="A43" s="7" t="s">
        <v>53</v>
      </c>
      <c r="B43" s="11"/>
      <c r="C43" s="9"/>
      <c r="D43" s="10"/>
      <c r="E43" s="10"/>
      <c r="F43" s="10"/>
      <c r="G43" s="10"/>
      <c r="H43" s="10"/>
      <c r="I43" s="10"/>
      <c r="J43" s="10"/>
      <c r="K43" s="10"/>
      <c r="L43" s="10"/>
    </row>
  </sheetData>
  <mergeCells count="11">
    <mergeCell ref="B2:D2"/>
    <mergeCell ref="J2:J4"/>
    <mergeCell ref="K2:K4"/>
    <mergeCell ref="L2:L4"/>
    <mergeCell ref="A1:L1"/>
    <mergeCell ref="F3:I3"/>
    <mergeCell ref="E3:E4"/>
    <mergeCell ref="D3:D4"/>
    <mergeCell ref="C3:C4"/>
    <mergeCell ref="B3:B4"/>
    <mergeCell ref="A3:A4"/>
  </mergeCells>
  <phoneticPr fontId="4" type="noConversion"/>
  <printOptions horizontalCentered="1" verticalCentered="1"/>
  <pageMargins left="3.937007874015748E-2" right="3.937007874015748E-2" top="0.35433070866141736" bottom="0.35433070866141736" header="0.31496062992125984" footer="0.31496062992125984"/>
  <pageSetup paperSize="9" scale="80" orientation="landscape" verticalDpi="0" r:id="rId1"/>
  <headerFooter>
    <oddFooter>&amp;R&amp;D&amp;T&amp;A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ADED-6E8E-464B-AA6B-D0FB034335B2}">
  <dimension ref="A1:U44"/>
  <sheetViews>
    <sheetView view="pageBreakPreview" zoomScale="120" zoomScaleNormal="100" zoomScaleSheetLayoutView="120" workbookViewId="0">
      <selection activeCell="D5" sqref="D5:D10"/>
    </sheetView>
  </sheetViews>
  <sheetFormatPr defaultRowHeight="15" x14ac:dyDescent="0.25"/>
  <cols>
    <col min="1" max="1" width="7.28515625" style="6" customWidth="1"/>
    <col min="2" max="2" width="10.28515625" style="12" customWidth="1"/>
    <col min="3" max="3" width="30.85546875" style="14" customWidth="1"/>
    <col min="4" max="4" width="25.5703125" style="2" customWidth="1"/>
    <col min="5" max="5" width="14.28515625" style="2" customWidth="1"/>
    <col min="6" max="9" width="7.140625" style="2" customWidth="1"/>
    <col min="10" max="11" width="16.7109375" style="2" customWidth="1"/>
    <col min="12" max="12" width="19.5703125" style="2" customWidth="1"/>
    <col min="13" max="13" width="9.5703125" style="3" customWidth="1"/>
    <col min="14" max="14" width="9.5703125" style="1" customWidth="1"/>
    <col min="15" max="21" width="9.140625" style="1"/>
  </cols>
  <sheetData>
    <row r="1" spans="1:15" ht="33.75" customHeight="1" x14ac:dyDescent="0.25">
      <c r="A1" s="58" t="s">
        <v>55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5" ht="19.5" customHeight="1" x14ac:dyDescent="0.25">
      <c r="A2" s="7" t="s">
        <v>3</v>
      </c>
      <c r="B2" s="49" t="s">
        <v>11</v>
      </c>
      <c r="C2" s="50"/>
      <c r="D2" s="50"/>
      <c r="E2" s="51"/>
      <c r="F2" s="8">
        <v>6</v>
      </c>
      <c r="G2" s="8">
        <v>2</v>
      </c>
      <c r="H2" s="8">
        <v>1</v>
      </c>
      <c r="I2" s="18"/>
      <c r="J2" s="52" t="s">
        <v>6</v>
      </c>
      <c r="K2" s="52" t="s">
        <v>7</v>
      </c>
      <c r="L2" s="52" t="s">
        <v>10</v>
      </c>
    </row>
    <row r="3" spans="1:15" ht="19.5" customHeight="1" x14ac:dyDescent="0.25">
      <c r="A3" s="68" t="s">
        <v>49</v>
      </c>
      <c r="B3" s="62" t="s">
        <v>50</v>
      </c>
      <c r="C3" s="46" t="s">
        <v>0</v>
      </c>
      <c r="D3" s="46" t="s">
        <v>1</v>
      </c>
      <c r="E3" s="66" t="s">
        <v>272</v>
      </c>
      <c r="F3" s="47" t="s">
        <v>67</v>
      </c>
      <c r="G3" s="59"/>
      <c r="H3" s="59"/>
      <c r="I3" s="48"/>
      <c r="J3" s="53"/>
      <c r="K3" s="53"/>
      <c r="L3" s="53"/>
    </row>
    <row r="4" spans="1:15" ht="21" customHeight="1" x14ac:dyDescent="0.25">
      <c r="A4" s="68"/>
      <c r="B4" s="63"/>
      <c r="C4" s="46"/>
      <c r="D4" s="46"/>
      <c r="E4" s="67"/>
      <c r="F4" s="17" t="s">
        <v>4</v>
      </c>
      <c r="G4" s="17" t="s">
        <v>5</v>
      </c>
      <c r="H4" s="17" t="s">
        <v>8</v>
      </c>
      <c r="I4" s="17" t="s">
        <v>9</v>
      </c>
      <c r="J4" s="54"/>
      <c r="K4" s="54"/>
      <c r="L4" s="54"/>
      <c r="N4" s="5"/>
      <c r="O4" s="4"/>
    </row>
    <row r="5" spans="1:15" x14ac:dyDescent="0.25">
      <c r="A5" s="7" t="s">
        <v>12</v>
      </c>
      <c r="B5" s="11" t="s">
        <v>40</v>
      </c>
      <c r="C5" s="9" t="s">
        <v>57</v>
      </c>
      <c r="D5" s="10"/>
      <c r="E5" s="13">
        <v>26637</v>
      </c>
      <c r="F5" s="10" t="s">
        <v>48</v>
      </c>
      <c r="G5" s="10"/>
      <c r="H5" s="10"/>
      <c r="I5" s="10"/>
      <c r="J5" s="13">
        <v>45433</v>
      </c>
      <c r="K5" s="13">
        <f t="shared" ref="K5:K10" si="0">J5+212</f>
        <v>45645</v>
      </c>
      <c r="L5" s="10"/>
    </row>
    <row r="6" spans="1:15" x14ac:dyDescent="0.25">
      <c r="A6" s="7" t="s">
        <v>13</v>
      </c>
      <c r="B6" s="11" t="s">
        <v>43</v>
      </c>
      <c r="C6" s="9" t="s">
        <v>58</v>
      </c>
      <c r="D6" s="10"/>
      <c r="E6" s="13">
        <v>25305</v>
      </c>
      <c r="F6" s="10" t="s">
        <v>48</v>
      </c>
      <c r="G6" s="10"/>
      <c r="H6" s="10"/>
      <c r="I6" s="10"/>
      <c r="J6" s="13">
        <v>45503</v>
      </c>
      <c r="K6" s="13">
        <f t="shared" si="0"/>
        <v>45715</v>
      </c>
      <c r="L6" s="10"/>
    </row>
    <row r="7" spans="1:15" x14ac:dyDescent="0.25">
      <c r="A7" s="7" t="s">
        <v>14</v>
      </c>
      <c r="B7" s="32" t="s">
        <v>59</v>
      </c>
      <c r="C7" s="9" t="s">
        <v>60</v>
      </c>
      <c r="D7" s="10"/>
      <c r="E7" s="13">
        <v>19656</v>
      </c>
      <c r="F7" s="10" t="s">
        <v>48</v>
      </c>
      <c r="G7" s="10"/>
      <c r="H7" s="10" t="s">
        <v>48</v>
      </c>
      <c r="I7" s="10"/>
      <c r="J7" s="13">
        <v>45321</v>
      </c>
      <c r="K7" s="41">
        <f t="shared" si="0"/>
        <v>45533</v>
      </c>
      <c r="L7" s="10"/>
    </row>
    <row r="8" spans="1:15" x14ac:dyDescent="0.25">
      <c r="A8" s="7" t="s">
        <v>15</v>
      </c>
      <c r="B8" s="11" t="s">
        <v>61</v>
      </c>
      <c r="C8" s="9" t="s">
        <v>62</v>
      </c>
      <c r="D8" s="10"/>
      <c r="E8" s="13">
        <v>27843</v>
      </c>
      <c r="F8" s="10" t="s">
        <v>48</v>
      </c>
      <c r="G8" s="10" t="s">
        <v>48</v>
      </c>
      <c r="H8" s="10"/>
      <c r="I8" s="10"/>
      <c r="J8" s="13">
        <v>45392</v>
      </c>
      <c r="K8" s="13">
        <f t="shared" si="0"/>
        <v>45604</v>
      </c>
      <c r="L8" s="10"/>
    </row>
    <row r="9" spans="1:15" x14ac:dyDescent="0.25">
      <c r="A9" s="7" t="s">
        <v>16</v>
      </c>
      <c r="B9" s="11" t="s">
        <v>63</v>
      </c>
      <c r="C9" s="9" t="s">
        <v>64</v>
      </c>
      <c r="D9" s="10"/>
      <c r="E9" s="13">
        <v>25568</v>
      </c>
      <c r="F9" s="10" t="s">
        <v>48</v>
      </c>
      <c r="G9" s="10" t="s">
        <v>48</v>
      </c>
      <c r="H9" s="10"/>
      <c r="I9" s="10"/>
      <c r="J9" s="13">
        <v>45489</v>
      </c>
      <c r="K9" s="13">
        <f t="shared" si="0"/>
        <v>45701</v>
      </c>
      <c r="L9" s="10"/>
    </row>
    <row r="10" spans="1:15" x14ac:dyDescent="0.25">
      <c r="A10" s="7" t="s">
        <v>17</v>
      </c>
      <c r="B10" s="32" t="s">
        <v>65</v>
      </c>
      <c r="C10" s="9" t="s">
        <v>66</v>
      </c>
      <c r="D10" s="10"/>
      <c r="E10" s="13">
        <v>22249</v>
      </c>
      <c r="F10" s="10" t="s">
        <v>48</v>
      </c>
      <c r="G10" s="10"/>
      <c r="H10" s="10"/>
      <c r="I10" s="10"/>
      <c r="J10" s="13">
        <v>45342</v>
      </c>
      <c r="K10" s="41">
        <f t="shared" si="0"/>
        <v>45554</v>
      </c>
      <c r="L10" s="10"/>
    </row>
    <row r="11" spans="1:15" x14ac:dyDescent="0.25">
      <c r="A11" s="7" t="s">
        <v>18</v>
      </c>
      <c r="B11" s="11"/>
      <c r="C11" s="9"/>
      <c r="D11" s="10"/>
      <c r="E11" s="10"/>
      <c r="F11" s="10"/>
      <c r="G11" s="10"/>
      <c r="H11" s="10"/>
      <c r="I11" s="10"/>
      <c r="J11" s="10"/>
      <c r="K11" s="10"/>
      <c r="L11" s="10"/>
    </row>
    <row r="12" spans="1:15" x14ac:dyDescent="0.25">
      <c r="A12" s="7" t="s">
        <v>19</v>
      </c>
      <c r="B12" s="11"/>
      <c r="C12" s="9"/>
      <c r="D12" s="10"/>
      <c r="E12" s="10"/>
      <c r="F12" s="10"/>
      <c r="G12" s="10"/>
      <c r="H12" s="10"/>
      <c r="I12" s="10"/>
      <c r="J12" s="10"/>
      <c r="K12" s="10"/>
      <c r="L12" s="10"/>
    </row>
    <row r="13" spans="1:15" x14ac:dyDescent="0.25">
      <c r="A13" s="7" t="s">
        <v>20</v>
      </c>
      <c r="B13" s="11"/>
      <c r="C13" s="9"/>
      <c r="D13" s="10"/>
      <c r="E13" s="10"/>
      <c r="F13" s="10"/>
      <c r="G13" s="10"/>
      <c r="H13" s="10"/>
      <c r="I13" s="10"/>
      <c r="J13" s="10"/>
      <c r="K13" s="10"/>
      <c r="L13" s="10"/>
    </row>
    <row r="14" spans="1:15" x14ac:dyDescent="0.25">
      <c r="A14" s="7" t="s">
        <v>21</v>
      </c>
      <c r="B14" s="11"/>
      <c r="C14" s="9"/>
      <c r="D14" s="10"/>
      <c r="E14" s="10"/>
      <c r="F14" s="10"/>
      <c r="G14" s="10"/>
      <c r="H14" s="10"/>
      <c r="I14" s="10"/>
      <c r="J14" s="10"/>
      <c r="K14" s="10"/>
      <c r="L14" s="10"/>
    </row>
    <row r="15" spans="1:15" x14ac:dyDescent="0.25">
      <c r="A15" s="7" t="s">
        <v>22</v>
      </c>
      <c r="B15" s="11"/>
      <c r="C15" s="9"/>
      <c r="D15" s="10"/>
      <c r="E15" s="10"/>
      <c r="F15" s="10"/>
      <c r="G15" s="10"/>
      <c r="H15" s="10"/>
      <c r="I15" s="10"/>
      <c r="J15" s="10"/>
      <c r="K15" s="10"/>
      <c r="L15" s="10"/>
    </row>
    <row r="16" spans="1:15" x14ac:dyDescent="0.25">
      <c r="A16" s="7" t="s">
        <v>23</v>
      </c>
      <c r="B16" s="11"/>
      <c r="C16" s="9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7" t="s">
        <v>24</v>
      </c>
      <c r="B17" s="11"/>
      <c r="C17" s="9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7" t="s">
        <v>25</v>
      </c>
      <c r="B18" s="11"/>
      <c r="C18" s="9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7" t="s">
        <v>26</v>
      </c>
      <c r="B19" s="11"/>
      <c r="C19" s="9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7" t="s">
        <v>27</v>
      </c>
      <c r="B20" s="11"/>
      <c r="C20" s="9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5">
      <c r="A21" s="7" t="s">
        <v>28</v>
      </c>
      <c r="B21" s="11"/>
      <c r="C21" s="9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7" t="s">
        <v>29</v>
      </c>
      <c r="B22" s="11"/>
      <c r="C22" s="9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7" t="s">
        <v>30</v>
      </c>
      <c r="B23" s="11"/>
      <c r="C23" s="9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7" t="s">
        <v>31</v>
      </c>
      <c r="B24" s="11"/>
      <c r="C24" s="9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7" t="s">
        <v>32</v>
      </c>
      <c r="B25" s="11"/>
      <c r="C25" s="9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 s="7" t="s">
        <v>33</v>
      </c>
      <c r="B26" s="11"/>
      <c r="C26" s="9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25">
      <c r="A27" s="7" t="s">
        <v>34</v>
      </c>
      <c r="B27" s="11"/>
      <c r="C27" s="9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25">
      <c r="A28" s="7" t="s">
        <v>35</v>
      </c>
      <c r="B28" s="11"/>
      <c r="C28" s="9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7" t="s">
        <v>36</v>
      </c>
      <c r="B29" s="11"/>
      <c r="C29" s="9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7" t="s">
        <v>37</v>
      </c>
      <c r="B30" s="11"/>
      <c r="C30" s="9"/>
      <c r="D30" s="10"/>
      <c r="E30" s="10"/>
      <c r="F30" s="10"/>
      <c r="G30" s="10"/>
      <c r="H30" s="10"/>
      <c r="I30" s="10"/>
      <c r="J30" s="10"/>
      <c r="K30" s="10"/>
      <c r="L30" s="10"/>
    </row>
    <row r="31" spans="1:12" x14ac:dyDescent="0.25">
      <c r="A31" s="7" t="s">
        <v>38</v>
      </c>
      <c r="B31" s="11"/>
      <c r="C31" s="9"/>
      <c r="D31" s="10"/>
      <c r="E31" s="10"/>
      <c r="F31" s="10"/>
      <c r="G31" s="10"/>
      <c r="H31" s="10"/>
      <c r="I31" s="10"/>
      <c r="J31" s="10"/>
      <c r="K31" s="10"/>
      <c r="L31" s="10"/>
    </row>
    <row r="32" spans="1:12" x14ac:dyDescent="0.25">
      <c r="A32" s="7" t="s">
        <v>39</v>
      </c>
      <c r="B32" s="11"/>
      <c r="C32" s="9"/>
      <c r="D32" s="10"/>
      <c r="E32" s="10"/>
      <c r="F32" s="10"/>
      <c r="G32" s="10"/>
      <c r="H32" s="10"/>
      <c r="I32" s="10"/>
      <c r="J32" s="10"/>
      <c r="K32" s="10"/>
      <c r="L32" s="10"/>
    </row>
    <row r="33" spans="1:12" x14ac:dyDescent="0.25">
      <c r="A33" s="7" t="s">
        <v>40</v>
      </c>
      <c r="B33" s="11"/>
      <c r="C33" s="9"/>
      <c r="D33" s="10"/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7" t="s">
        <v>41</v>
      </c>
      <c r="B34" s="11"/>
      <c r="C34" s="9"/>
      <c r="D34" s="10"/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7" t="s">
        <v>42</v>
      </c>
      <c r="B35" s="11"/>
      <c r="C35" s="9"/>
      <c r="D35" s="10"/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7" t="s">
        <v>43</v>
      </c>
      <c r="B36" s="11"/>
      <c r="C36" s="9"/>
      <c r="D36" s="10"/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7" t="s">
        <v>44</v>
      </c>
      <c r="B37" s="11"/>
      <c r="C37" s="9"/>
      <c r="D37" s="10"/>
      <c r="E37" s="10"/>
      <c r="F37" s="10"/>
      <c r="G37" s="10"/>
      <c r="H37" s="10"/>
      <c r="I37" s="10"/>
      <c r="J37" s="10"/>
      <c r="K37" s="10"/>
      <c r="L37" s="10"/>
    </row>
    <row r="38" spans="1:12" x14ac:dyDescent="0.25">
      <c r="A38" s="7" t="s">
        <v>45</v>
      </c>
      <c r="B38" s="11"/>
      <c r="C38" s="9"/>
      <c r="D38" s="10"/>
      <c r="E38" s="10"/>
      <c r="F38" s="10"/>
      <c r="G38" s="10"/>
      <c r="H38" s="10"/>
      <c r="I38" s="10"/>
      <c r="J38" s="10"/>
      <c r="K38" s="10"/>
      <c r="L38" s="10"/>
    </row>
    <row r="39" spans="1:12" x14ac:dyDescent="0.25">
      <c r="A39" s="7" t="s">
        <v>46</v>
      </c>
      <c r="B39" s="11"/>
      <c r="C39" s="9"/>
      <c r="D39" s="10"/>
      <c r="E39" s="10"/>
      <c r="F39" s="10"/>
      <c r="G39" s="10"/>
      <c r="H39" s="10"/>
      <c r="I39" s="10"/>
      <c r="J39" s="10"/>
      <c r="K39" s="10"/>
      <c r="L39" s="10"/>
    </row>
    <row r="40" spans="1:12" x14ac:dyDescent="0.25">
      <c r="A40" s="7" t="s">
        <v>47</v>
      </c>
      <c r="B40" s="11"/>
      <c r="C40" s="9"/>
      <c r="D40" s="10"/>
      <c r="E40" s="10"/>
      <c r="F40" s="10"/>
      <c r="G40" s="10"/>
      <c r="H40" s="10"/>
      <c r="I40" s="10"/>
      <c r="J40" s="10"/>
      <c r="K40" s="10"/>
      <c r="L40" s="10"/>
    </row>
    <row r="41" spans="1:12" x14ac:dyDescent="0.25">
      <c r="A41" s="7" t="s">
        <v>51</v>
      </c>
      <c r="B41" s="11"/>
      <c r="C41" s="9"/>
      <c r="D41" s="10"/>
      <c r="E41" s="10"/>
      <c r="F41" s="10"/>
      <c r="G41" s="10"/>
      <c r="H41" s="10"/>
      <c r="I41" s="10"/>
      <c r="J41" s="10"/>
      <c r="K41" s="10"/>
      <c r="L41" s="10"/>
    </row>
    <row r="42" spans="1:12" x14ac:dyDescent="0.25">
      <c r="A42" s="7" t="s">
        <v>52</v>
      </c>
      <c r="B42" s="11"/>
      <c r="C42" s="9"/>
      <c r="D42" s="10"/>
      <c r="E42" s="10"/>
      <c r="F42" s="10"/>
      <c r="G42" s="10"/>
      <c r="H42" s="10"/>
      <c r="I42" s="10"/>
      <c r="J42" s="10"/>
      <c r="K42" s="10"/>
      <c r="L42" s="10"/>
    </row>
    <row r="43" spans="1:12" x14ac:dyDescent="0.25">
      <c r="A43" s="7" t="s">
        <v>53</v>
      </c>
      <c r="B43" s="11"/>
      <c r="C43" s="9"/>
      <c r="D43" s="10"/>
      <c r="E43" s="10"/>
      <c r="F43" s="10"/>
      <c r="G43" s="10"/>
      <c r="H43" s="10"/>
      <c r="I43" s="10"/>
      <c r="J43" s="10"/>
      <c r="K43" s="10"/>
      <c r="L43" s="10"/>
    </row>
    <row r="44" spans="1:12" x14ac:dyDescent="0.25">
      <c r="A44" s="7" t="s">
        <v>54</v>
      </c>
      <c r="B44" s="11"/>
      <c r="C44" s="9"/>
      <c r="D44" s="10"/>
      <c r="E44" s="10"/>
      <c r="F44" s="10"/>
      <c r="G44" s="10"/>
      <c r="H44" s="10"/>
      <c r="I44" s="10"/>
      <c r="J44" s="10"/>
      <c r="K44" s="10"/>
      <c r="L44" s="10"/>
    </row>
  </sheetData>
  <mergeCells count="11">
    <mergeCell ref="A1:L1"/>
    <mergeCell ref="J2:J4"/>
    <mergeCell ref="K2:K4"/>
    <mergeCell ref="L2:L4"/>
    <mergeCell ref="F3:I3"/>
    <mergeCell ref="E3:E4"/>
    <mergeCell ref="D3:D4"/>
    <mergeCell ref="C3:C4"/>
    <mergeCell ref="B3:B4"/>
    <mergeCell ref="A3:A4"/>
    <mergeCell ref="B2:E2"/>
  </mergeCells>
  <phoneticPr fontId="4" type="noConversion"/>
  <printOptions horizontalCentered="1" verticalCentered="1"/>
  <pageMargins left="3.937007874015748E-2" right="3.937007874015748E-2" top="0.35433070866141736" bottom="0.35433070866141736" header="0.31496062992125984" footer="0.31496062992125984"/>
  <pageSetup paperSize="9" scale="79" orientation="landscape" verticalDpi="0" r:id="rId1"/>
  <headerFooter>
    <oddFooter>&amp;R&amp;D&amp;T&amp;A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DC27-6866-4E97-A326-746BEC837B4B}">
  <dimension ref="A1:U45"/>
  <sheetViews>
    <sheetView view="pageBreakPreview" zoomScale="120" zoomScaleNormal="100" zoomScaleSheetLayoutView="120" workbookViewId="0">
      <selection activeCell="D5" sqref="D5:D26"/>
    </sheetView>
  </sheetViews>
  <sheetFormatPr defaultRowHeight="15" x14ac:dyDescent="0.25"/>
  <cols>
    <col min="1" max="1" width="7.28515625" style="6" customWidth="1"/>
    <col min="2" max="2" width="10.28515625" style="6" customWidth="1"/>
    <col min="3" max="3" width="32.85546875" style="16" customWidth="1"/>
    <col min="4" max="4" width="26.140625" style="3" customWidth="1"/>
    <col min="5" max="5" width="13.85546875" style="3" customWidth="1"/>
    <col min="6" max="9" width="8.140625" style="3" customWidth="1"/>
    <col min="10" max="11" width="16.7109375" style="3" customWidth="1"/>
    <col min="12" max="12" width="19.5703125" style="3" customWidth="1"/>
    <col min="13" max="13" width="9.5703125" style="3" customWidth="1"/>
    <col min="14" max="14" width="9.5703125" style="1" customWidth="1"/>
    <col min="15" max="21" width="9.140625" style="1"/>
  </cols>
  <sheetData>
    <row r="1" spans="1:15" ht="33.75" customHeight="1" x14ac:dyDescent="0.25">
      <c r="A1" s="58" t="s">
        <v>55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5" ht="19.5" customHeight="1" x14ac:dyDescent="0.25">
      <c r="A2" s="7" t="s">
        <v>3</v>
      </c>
      <c r="B2" s="49" t="s">
        <v>74</v>
      </c>
      <c r="C2" s="50"/>
      <c r="D2" s="51"/>
      <c r="E2" s="19" t="s">
        <v>73</v>
      </c>
      <c r="F2" s="8">
        <v>20</v>
      </c>
      <c r="G2" s="8">
        <v>10</v>
      </c>
      <c r="H2" s="8">
        <v>7</v>
      </c>
      <c r="I2" s="18"/>
      <c r="J2" s="52" t="s">
        <v>6</v>
      </c>
      <c r="K2" s="55" t="s">
        <v>7</v>
      </c>
      <c r="L2" s="52" t="s">
        <v>10</v>
      </c>
    </row>
    <row r="3" spans="1:15" ht="19.5" customHeight="1" x14ac:dyDescent="0.25">
      <c r="A3" s="68" t="s">
        <v>49</v>
      </c>
      <c r="B3" s="64" t="s">
        <v>50</v>
      </c>
      <c r="C3" s="46" t="s">
        <v>0</v>
      </c>
      <c r="D3" s="46" t="s">
        <v>1</v>
      </c>
      <c r="E3" s="46" t="s">
        <v>2</v>
      </c>
      <c r="F3" s="47" t="s">
        <v>67</v>
      </c>
      <c r="G3" s="59"/>
      <c r="H3" s="59"/>
      <c r="I3" s="48"/>
      <c r="J3" s="53"/>
      <c r="K3" s="56"/>
      <c r="L3" s="53"/>
    </row>
    <row r="4" spans="1:15" ht="21" customHeight="1" x14ac:dyDescent="0.25">
      <c r="A4" s="68"/>
      <c r="B4" s="65"/>
      <c r="C4" s="46"/>
      <c r="D4" s="46"/>
      <c r="E4" s="46"/>
      <c r="F4" s="17" t="s">
        <v>4</v>
      </c>
      <c r="G4" s="17" t="s">
        <v>5</v>
      </c>
      <c r="H4" s="17" t="s">
        <v>8</v>
      </c>
      <c r="I4" s="17" t="s">
        <v>9</v>
      </c>
      <c r="J4" s="54"/>
      <c r="K4" s="57"/>
      <c r="L4" s="54"/>
      <c r="N4" s="5"/>
      <c r="O4" s="4"/>
    </row>
    <row r="5" spans="1:15" s="1" customFormat="1" x14ac:dyDescent="0.25">
      <c r="A5" s="7" t="s">
        <v>12</v>
      </c>
      <c r="B5" s="11" t="s">
        <v>29</v>
      </c>
      <c r="C5" s="9" t="s">
        <v>75</v>
      </c>
      <c r="D5" s="20"/>
      <c r="E5" s="13">
        <v>31155</v>
      </c>
      <c r="F5" s="10" t="s">
        <v>48</v>
      </c>
      <c r="G5" s="10"/>
      <c r="H5" s="10"/>
      <c r="I5" s="10"/>
      <c r="J5" s="13">
        <v>45503</v>
      </c>
      <c r="K5" s="13">
        <f t="shared" ref="K5:K12" si="0">J5+212</f>
        <v>45715</v>
      </c>
      <c r="L5" s="10"/>
      <c r="M5" s="3"/>
    </row>
    <row r="6" spans="1:15" s="1" customFormat="1" x14ac:dyDescent="0.25">
      <c r="A6" s="7" t="s">
        <v>13</v>
      </c>
      <c r="B6" s="11" t="s">
        <v>76</v>
      </c>
      <c r="C6" s="9" t="s">
        <v>77</v>
      </c>
      <c r="D6" s="20"/>
      <c r="E6" s="13">
        <v>17996</v>
      </c>
      <c r="F6" s="10" t="s">
        <v>48</v>
      </c>
      <c r="G6" s="10" t="s">
        <v>48</v>
      </c>
      <c r="H6" s="10"/>
      <c r="I6" s="10"/>
      <c r="J6" s="13">
        <v>45433</v>
      </c>
      <c r="K6" s="13">
        <f t="shared" si="0"/>
        <v>45645</v>
      </c>
      <c r="L6" s="10"/>
      <c r="M6" s="3"/>
    </row>
    <row r="7" spans="1:15" s="1" customFormat="1" x14ac:dyDescent="0.25">
      <c r="A7" s="7" t="s">
        <v>14</v>
      </c>
      <c r="B7" s="11" t="s">
        <v>76</v>
      </c>
      <c r="C7" s="9" t="s">
        <v>78</v>
      </c>
      <c r="D7" s="20"/>
      <c r="E7" s="13">
        <v>22679</v>
      </c>
      <c r="F7" s="10" t="s">
        <v>48</v>
      </c>
      <c r="G7" s="10" t="s">
        <v>48</v>
      </c>
      <c r="H7" s="10"/>
      <c r="I7" s="10"/>
      <c r="J7" s="13">
        <v>45503</v>
      </c>
      <c r="K7" s="13">
        <f t="shared" si="0"/>
        <v>45715</v>
      </c>
      <c r="L7" s="10"/>
      <c r="M7" s="2"/>
    </row>
    <row r="8" spans="1:15" x14ac:dyDescent="0.25">
      <c r="A8" s="7" t="s">
        <v>15</v>
      </c>
      <c r="B8" s="32" t="s">
        <v>80</v>
      </c>
      <c r="C8" s="9" t="s">
        <v>79</v>
      </c>
      <c r="D8" s="20"/>
      <c r="E8" s="13">
        <v>19230</v>
      </c>
      <c r="F8" s="10" t="s">
        <v>48</v>
      </c>
      <c r="G8" s="10" t="s">
        <v>48</v>
      </c>
      <c r="H8" s="10" t="s">
        <v>48</v>
      </c>
      <c r="I8" s="10"/>
      <c r="J8" s="13">
        <v>45321</v>
      </c>
      <c r="K8" s="41">
        <f t="shared" si="0"/>
        <v>45533</v>
      </c>
      <c r="L8" s="10"/>
      <c r="M8" s="2"/>
    </row>
    <row r="9" spans="1:15" x14ac:dyDescent="0.25">
      <c r="A9" s="7"/>
      <c r="B9" s="32" t="s">
        <v>292</v>
      </c>
      <c r="C9" s="9" t="s">
        <v>293</v>
      </c>
      <c r="D9" s="20"/>
      <c r="E9" s="13">
        <v>26653</v>
      </c>
      <c r="F9" s="10"/>
      <c r="G9" s="10" t="s">
        <v>48</v>
      </c>
      <c r="H9" s="10"/>
      <c r="I9" s="10"/>
      <c r="J9" s="45"/>
      <c r="K9" s="45"/>
      <c r="L9" s="10"/>
      <c r="M9" s="2"/>
    </row>
    <row r="10" spans="1:15" x14ac:dyDescent="0.25">
      <c r="A10" s="7" t="s">
        <v>16</v>
      </c>
      <c r="B10" s="32" t="s">
        <v>81</v>
      </c>
      <c r="C10" s="9" t="s">
        <v>82</v>
      </c>
      <c r="D10" s="20"/>
      <c r="E10" s="13">
        <v>18396</v>
      </c>
      <c r="F10" s="10" t="s">
        <v>48</v>
      </c>
      <c r="G10" s="10"/>
      <c r="H10" s="10" t="s">
        <v>48</v>
      </c>
      <c r="I10" s="10"/>
      <c r="J10" s="13">
        <v>45314</v>
      </c>
      <c r="K10" s="41">
        <f t="shared" si="0"/>
        <v>45526</v>
      </c>
      <c r="L10" s="10"/>
      <c r="M10" s="2"/>
    </row>
    <row r="11" spans="1:15" x14ac:dyDescent="0.25">
      <c r="A11" s="7" t="s">
        <v>17</v>
      </c>
      <c r="B11" s="11" t="s">
        <v>84</v>
      </c>
      <c r="C11" s="9" t="s">
        <v>83</v>
      </c>
      <c r="D11" s="20"/>
      <c r="E11" s="13">
        <v>23984</v>
      </c>
      <c r="F11" s="10" t="s">
        <v>48</v>
      </c>
      <c r="G11" s="10"/>
      <c r="H11" s="10"/>
      <c r="I11" s="10"/>
      <c r="J11" s="13">
        <v>45482</v>
      </c>
      <c r="K11" s="13">
        <f t="shared" si="0"/>
        <v>45694</v>
      </c>
      <c r="L11" s="10"/>
      <c r="M11" s="2"/>
    </row>
    <row r="12" spans="1:15" x14ac:dyDescent="0.25">
      <c r="A12" s="7" t="s">
        <v>18</v>
      </c>
      <c r="B12" s="11" t="s">
        <v>84</v>
      </c>
      <c r="C12" s="9" t="s">
        <v>85</v>
      </c>
      <c r="D12" s="20"/>
      <c r="E12" s="13">
        <v>27363</v>
      </c>
      <c r="F12" s="10" t="s">
        <v>48</v>
      </c>
      <c r="G12" s="10" t="s">
        <v>48</v>
      </c>
      <c r="H12" s="20"/>
      <c r="I12" s="10"/>
      <c r="J12" s="13">
        <v>45482</v>
      </c>
      <c r="K12" s="13">
        <f t="shared" si="0"/>
        <v>45694</v>
      </c>
      <c r="L12" s="10"/>
      <c r="M12" s="2"/>
    </row>
    <row r="13" spans="1:15" x14ac:dyDescent="0.25">
      <c r="A13" s="7" t="s">
        <v>19</v>
      </c>
      <c r="B13" s="11" t="s">
        <v>87</v>
      </c>
      <c r="C13" s="21" t="s">
        <v>86</v>
      </c>
      <c r="D13" s="20"/>
      <c r="E13" s="13">
        <v>30384</v>
      </c>
      <c r="F13" s="10" t="s">
        <v>48</v>
      </c>
      <c r="G13" s="10"/>
      <c r="H13" s="10"/>
      <c r="I13" s="10"/>
      <c r="J13" s="13">
        <v>45524</v>
      </c>
      <c r="K13" s="13">
        <f t="shared" ref="K13:K26" si="1">J13+212</f>
        <v>45736</v>
      </c>
      <c r="L13" s="10"/>
      <c r="M13" s="2"/>
    </row>
    <row r="14" spans="1:15" x14ac:dyDescent="0.25">
      <c r="A14" s="7" t="s">
        <v>20</v>
      </c>
      <c r="B14" s="11" t="s">
        <v>89</v>
      </c>
      <c r="C14" s="9" t="s">
        <v>88</v>
      </c>
      <c r="D14" s="20"/>
      <c r="E14" s="13">
        <v>20543</v>
      </c>
      <c r="F14" s="10" t="s">
        <v>48</v>
      </c>
      <c r="G14" s="10"/>
      <c r="H14" s="10"/>
      <c r="I14" s="10"/>
      <c r="J14" s="13">
        <v>45482</v>
      </c>
      <c r="K14" s="13">
        <f t="shared" si="1"/>
        <v>45694</v>
      </c>
      <c r="L14" s="10"/>
      <c r="M14" s="2"/>
    </row>
    <row r="15" spans="1:15" x14ac:dyDescent="0.25">
      <c r="A15" s="7" t="s">
        <v>21</v>
      </c>
      <c r="B15" s="11" t="s">
        <v>89</v>
      </c>
      <c r="C15" s="9" t="s">
        <v>91</v>
      </c>
      <c r="D15" s="20"/>
      <c r="E15" s="13">
        <v>17028</v>
      </c>
      <c r="F15" s="10" t="s">
        <v>90</v>
      </c>
      <c r="G15" s="10"/>
      <c r="H15" s="10"/>
      <c r="I15" s="10"/>
      <c r="J15" s="13">
        <v>45391</v>
      </c>
      <c r="K15" s="13">
        <f t="shared" si="1"/>
        <v>45603</v>
      </c>
      <c r="L15" s="10"/>
      <c r="M15" s="2"/>
    </row>
    <row r="16" spans="1:15" x14ac:dyDescent="0.25">
      <c r="A16" s="7" t="s">
        <v>22</v>
      </c>
      <c r="B16" s="11" t="s">
        <v>93</v>
      </c>
      <c r="C16" s="9" t="s">
        <v>92</v>
      </c>
      <c r="D16" s="20"/>
      <c r="E16" s="13">
        <v>28143</v>
      </c>
      <c r="F16" s="10" t="s">
        <v>48</v>
      </c>
      <c r="G16" s="10"/>
      <c r="H16" s="10"/>
      <c r="I16" s="10"/>
      <c r="J16" s="13">
        <v>45405</v>
      </c>
      <c r="K16" s="13">
        <f t="shared" si="1"/>
        <v>45617</v>
      </c>
      <c r="L16" s="10"/>
      <c r="M16" s="2"/>
    </row>
    <row r="17" spans="1:13" x14ac:dyDescent="0.25">
      <c r="A17" s="7" t="s">
        <v>23</v>
      </c>
      <c r="B17" s="32" t="s">
        <v>95</v>
      </c>
      <c r="C17" s="9" t="s">
        <v>94</v>
      </c>
      <c r="D17" s="20"/>
      <c r="E17" s="13">
        <v>19412</v>
      </c>
      <c r="F17" s="10" t="s">
        <v>48</v>
      </c>
      <c r="G17" s="10" t="s">
        <v>48</v>
      </c>
      <c r="H17" s="10" t="s">
        <v>48</v>
      </c>
      <c r="I17" s="10"/>
      <c r="J17" s="13">
        <v>45314</v>
      </c>
      <c r="K17" s="41">
        <f t="shared" si="1"/>
        <v>45526</v>
      </c>
      <c r="L17" s="10"/>
      <c r="M17" s="2"/>
    </row>
    <row r="18" spans="1:13" x14ac:dyDescent="0.25">
      <c r="A18" s="7" t="s">
        <v>24</v>
      </c>
      <c r="B18" s="11" t="s">
        <v>97</v>
      </c>
      <c r="C18" s="9" t="s">
        <v>96</v>
      </c>
      <c r="D18" s="20"/>
      <c r="E18" s="13">
        <v>15765</v>
      </c>
      <c r="F18" s="10" t="s">
        <v>48</v>
      </c>
      <c r="G18" s="10"/>
      <c r="H18" s="10" t="s">
        <v>48</v>
      </c>
      <c r="I18" s="10"/>
      <c r="J18" s="13">
        <v>45392</v>
      </c>
      <c r="K18" s="13">
        <f t="shared" si="1"/>
        <v>45604</v>
      </c>
      <c r="L18" s="10"/>
      <c r="M18" s="2"/>
    </row>
    <row r="19" spans="1:13" x14ac:dyDescent="0.25">
      <c r="A19" s="7" t="s">
        <v>25</v>
      </c>
      <c r="B19" s="32" t="s">
        <v>99</v>
      </c>
      <c r="C19" s="9" t="s">
        <v>98</v>
      </c>
      <c r="D19" s="20"/>
      <c r="E19" s="10" t="s">
        <v>100</v>
      </c>
      <c r="F19" s="10" t="s">
        <v>48</v>
      </c>
      <c r="G19" s="10"/>
      <c r="H19" s="10"/>
      <c r="I19" s="10"/>
      <c r="J19" s="13">
        <v>45314</v>
      </c>
      <c r="K19" s="41">
        <f t="shared" si="1"/>
        <v>45526</v>
      </c>
      <c r="L19" s="10"/>
      <c r="M19" s="2"/>
    </row>
    <row r="20" spans="1:13" x14ac:dyDescent="0.25">
      <c r="A20" s="7" t="s">
        <v>26</v>
      </c>
      <c r="B20" s="11" t="s">
        <v>102</v>
      </c>
      <c r="C20" s="21" t="s">
        <v>101</v>
      </c>
      <c r="D20" s="20"/>
      <c r="E20" s="13">
        <v>12968</v>
      </c>
      <c r="F20" s="10" t="s">
        <v>48</v>
      </c>
      <c r="G20" s="10"/>
      <c r="H20" s="10" t="s">
        <v>48</v>
      </c>
      <c r="I20" s="10"/>
      <c r="J20" s="13">
        <v>45503</v>
      </c>
      <c r="K20" s="13">
        <f t="shared" si="1"/>
        <v>45715</v>
      </c>
      <c r="L20" s="10"/>
      <c r="M20" s="2"/>
    </row>
    <row r="21" spans="1:13" x14ac:dyDescent="0.25">
      <c r="A21" s="7" t="s">
        <v>27</v>
      </c>
      <c r="B21" s="32" t="s">
        <v>104</v>
      </c>
      <c r="C21" s="9" t="s">
        <v>103</v>
      </c>
      <c r="D21" s="20"/>
      <c r="E21" s="13">
        <v>20695</v>
      </c>
      <c r="F21" s="10" t="s">
        <v>48</v>
      </c>
      <c r="G21" s="10" t="s">
        <v>48</v>
      </c>
      <c r="H21" s="10"/>
      <c r="I21" s="10"/>
      <c r="J21" s="45"/>
      <c r="K21" s="45"/>
      <c r="L21" s="10"/>
      <c r="M21" s="2"/>
    </row>
    <row r="22" spans="1:13" x14ac:dyDescent="0.25">
      <c r="A22" s="7" t="s">
        <v>28</v>
      </c>
      <c r="B22" s="11" t="s">
        <v>106</v>
      </c>
      <c r="C22" s="9" t="s">
        <v>105</v>
      </c>
      <c r="D22" s="20"/>
      <c r="E22" s="10" t="s">
        <v>107</v>
      </c>
      <c r="F22" s="10" t="s">
        <v>48</v>
      </c>
      <c r="G22" s="10" t="s">
        <v>48</v>
      </c>
      <c r="H22" s="10"/>
      <c r="I22" s="10"/>
      <c r="J22" s="13">
        <v>45392</v>
      </c>
      <c r="K22" s="13">
        <f t="shared" si="1"/>
        <v>45604</v>
      </c>
      <c r="L22" s="10"/>
      <c r="M22" s="2"/>
    </row>
    <row r="23" spans="1:13" x14ac:dyDescent="0.25">
      <c r="A23" s="7" t="s">
        <v>29</v>
      </c>
      <c r="B23" s="11" t="s">
        <v>109</v>
      </c>
      <c r="C23" s="9" t="s">
        <v>108</v>
      </c>
      <c r="D23" s="10"/>
      <c r="E23" s="13">
        <v>16756</v>
      </c>
      <c r="F23" s="10" t="s">
        <v>48</v>
      </c>
      <c r="G23" s="10" t="s">
        <v>48</v>
      </c>
      <c r="H23" s="10" t="s">
        <v>48</v>
      </c>
      <c r="I23" s="10"/>
      <c r="J23" s="13">
        <v>45392</v>
      </c>
      <c r="K23" s="13">
        <f t="shared" si="1"/>
        <v>45604</v>
      </c>
      <c r="L23" s="10"/>
      <c r="M23" s="2"/>
    </row>
    <row r="24" spans="1:13" x14ac:dyDescent="0.25">
      <c r="A24" s="7" t="s">
        <v>30</v>
      </c>
      <c r="B24" s="11" t="s">
        <v>109</v>
      </c>
      <c r="C24" s="9" t="s">
        <v>110</v>
      </c>
      <c r="D24" s="10"/>
      <c r="E24" s="13">
        <v>13494</v>
      </c>
      <c r="F24" s="10" t="s">
        <v>48</v>
      </c>
      <c r="G24" s="10"/>
      <c r="H24" s="10" t="s">
        <v>48</v>
      </c>
      <c r="I24" s="10"/>
      <c r="J24" s="13">
        <v>45392</v>
      </c>
      <c r="K24" s="13">
        <f t="shared" si="1"/>
        <v>45604</v>
      </c>
      <c r="L24" s="10"/>
      <c r="M24" s="2"/>
    </row>
    <row r="25" spans="1:13" x14ac:dyDescent="0.25">
      <c r="A25" s="7" t="s">
        <v>31</v>
      </c>
      <c r="B25" s="11" t="s">
        <v>112</v>
      </c>
      <c r="C25" s="9" t="s">
        <v>111</v>
      </c>
      <c r="D25" s="20"/>
      <c r="E25" s="13">
        <v>22781</v>
      </c>
      <c r="F25" s="10" t="s">
        <v>48</v>
      </c>
      <c r="G25" s="10"/>
      <c r="H25" s="10"/>
      <c r="I25" s="10"/>
      <c r="J25" s="13">
        <v>45407</v>
      </c>
      <c r="K25" s="13">
        <f t="shared" si="1"/>
        <v>45619</v>
      </c>
      <c r="L25" s="10"/>
      <c r="M25" s="2"/>
    </row>
    <row r="26" spans="1:13" x14ac:dyDescent="0.25">
      <c r="A26" s="7" t="s">
        <v>32</v>
      </c>
      <c r="B26" s="11" t="s">
        <v>274</v>
      </c>
      <c r="C26" s="9" t="s">
        <v>240</v>
      </c>
      <c r="D26" s="10"/>
      <c r="E26" s="10" t="s">
        <v>241</v>
      </c>
      <c r="F26" s="10"/>
      <c r="G26" s="10" t="s">
        <v>48</v>
      </c>
      <c r="H26" s="10"/>
      <c r="I26" s="10"/>
      <c r="J26" s="13">
        <v>45503</v>
      </c>
      <c r="K26" s="13">
        <f t="shared" si="1"/>
        <v>45715</v>
      </c>
      <c r="L26" s="10"/>
      <c r="M26" s="2"/>
    </row>
    <row r="27" spans="1:13" x14ac:dyDescent="0.25">
      <c r="A27" s="7" t="s">
        <v>33</v>
      </c>
      <c r="B27" s="11"/>
      <c r="C27" s="9"/>
      <c r="D27" s="10"/>
      <c r="E27" s="10"/>
      <c r="F27" s="10"/>
      <c r="G27" s="10"/>
      <c r="H27" s="10"/>
      <c r="I27" s="10"/>
      <c r="J27" s="10"/>
      <c r="K27" s="13"/>
      <c r="L27" s="10"/>
      <c r="M27" s="2"/>
    </row>
    <row r="28" spans="1:13" x14ac:dyDescent="0.25">
      <c r="A28" s="7" t="s">
        <v>34</v>
      </c>
      <c r="B28" s="11"/>
      <c r="C28" s="9"/>
      <c r="D28" s="10"/>
      <c r="E28" s="10"/>
      <c r="F28" s="10"/>
      <c r="G28" s="10"/>
      <c r="H28" s="10"/>
      <c r="I28" s="10"/>
      <c r="J28" s="10"/>
      <c r="K28" s="13"/>
      <c r="L28" s="10"/>
      <c r="M28" s="2"/>
    </row>
    <row r="29" spans="1:13" x14ac:dyDescent="0.25">
      <c r="A29" s="7" t="s">
        <v>35</v>
      </c>
      <c r="B29" s="11"/>
      <c r="C29" s="9"/>
      <c r="D29" s="10"/>
      <c r="E29" s="10"/>
      <c r="F29" s="10"/>
      <c r="G29" s="10"/>
      <c r="H29" s="10"/>
      <c r="I29" s="10"/>
      <c r="J29" s="10"/>
      <c r="K29" s="13"/>
      <c r="L29" s="10"/>
      <c r="M29" s="2"/>
    </row>
    <row r="30" spans="1:13" x14ac:dyDescent="0.25">
      <c r="A30" s="7" t="s">
        <v>36</v>
      </c>
      <c r="B30" s="11"/>
      <c r="C30" s="9"/>
      <c r="D30" s="10"/>
      <c r="E30" s="10"/>
      <c r="F30" s="10"/>
      <c r="G30" s="10"/>
      <c r="H30" s="10"/>
      <c r="I30" s="10"/>
      <c r="J30" s="10"/>
      <c r="K30" s="13"/>
      <c r="L30" s="10"/>
      <c r="M30" s="2"/>
    </row>
    <row r="31" spans="1:13" x14ac:dyDescent="0.25">
      <c r="A31" s="7" t="s">
        <v>37</v>
      </c>
      <c r="B31" s="11"/>
      <c r="C31" s="9"/>
      <c r="D31" s="10"/>
      <c r="E31" s="10"/>
      <c r="F31" s="10"/>
      <c r="G31" s="10"/>
      <c r="H31" s="10"/>
      <c r="I31" s="10"/>
      <c r="J31" s="10"/>
      <c r="K31" s="13"/>
      <c r="L31" s="10"/>
      <c r="M31" s="2"/>
    </row>
    <row r="32" spans="1:13" x14ac:dyDescent="0.25">
      <c r="A32" s="7" t="s">
        <v>38</v>
      </c>
      <c r="B32" s="11"/>
      <c r="C32" s="9"/>
      <c r="D32" s="10"/>
      <c r="E32" s="10"/>
      <c r="F32" s="10"/>
      <c r="G32" s="10"/>
      <c r="H32" s="10"/>
      <c r="I32" s="10"/>
      <c r="J32" s="10"/>
      <c r="K32" s="13"/>
      <c r="L32" s="10"/>
      <c r="M32" s="2"/>
    </row>
    <row r="33" spans="1:13" x14ac:dyDescent="0.25">
      <c r="A33" s="7" t="s">
        <v>39</v>
      </c>
      <c r="B33" s="11"/>
      <c r="C33" s="9"/>
      <c r="D33" s="10"/>
      <c r="E33" s="10"/>
      <c r="F33" s="10"/>
      <c r="G33" s="10"/>
      <c r="H33" s="10"/>
      <c r="I33" s="10"/>
      <c r="J33" s="10"/>
      <c r="K33" s="13"/>
      <c r="L33" s="10"/>
      <c r="M33" s="2"/>
    </row>
    <row r="34" spans="1:13" x14ac:dyDescent="0.25">
      <c r="A34" s="7" t="s">
        <v>40</v>
      </c>
      <c r="B34" s="11"/>
      <c r="C34" s="9"/>
      <c r="D34" s="10"/>
      <c r="E34" s="10"/>
      <c r="F34" s="10"/>
      <c r="G34" s="10"/>
      <c r="H34" s="10"/>
      <c r="I34" s="10"/>
      <c r="J34" s="10"/>
      <c r="K34" s="13"/>
      <c r="L34" s="10"/>
      <c r="M34" s="2"/>
    </row>
    <row r="35" spans="1:13" x14ac:dyDescent="0.25">
      <c r="A35" s="7" t="s">
        <v>41</v>
      </c>
      <c r="B35" s="11"/>
      <c r="C35" s="9"/>
      <c r="D35" s="10"/>
      <c r="E35" s="10"/>
      <c r="F35" s="10"/>
      <c r="G35" s="10"/>
      <c r="H35" s="10"/>
      <c r="I35" s="10"/>
      <c r="J35" s="10"/>
      <c r="K35" s="13"/>
      <c r="L35" s="10"/>
      <c r="M35" s="2"/>
    </row>
    <row r="36" spans="1:13" x14ac:dyDescent="0.25">
      <c r="A36" s="7" t="s">
        <v>42</v>
      </c>
      <c r="B36" s="11"/>
      <c r="C36" s="9"/>
      <c r="D36" s="10"/>
      <c r="E36" s="10"/>
      <c r="F36" s="10"/>
      <c r="G36" s="10"/>
      <c r="H36" s="10"/>
      <c r="I36" s="10"/>
      <c r="J36" s="10"/>
      <c r="K36" s="13"/>
      <c r="L36" s="10"/>
      <c r="M36" s="2"/>
    </row>
    <row r="37" spans="1:13" x14ac:dyDescent="0.25">
      <c r="A37" s="7" t="s">
        <v>43</v>
      </c>
      <c r="B37" s="11"/>
      <c r="C37" s="9"/>
      <c r="D37" s="10"/>
      <c r="E37" s="10"/>
      <c r="F37" s="10"/>
      <c r="G37" s="10"/>
      <c r="H37" s="10"/>
      <c r="I37" s="10"/>
      <c r="J37" s="10"/>
      <c r="K37" s="13"/>
      <c r="L37" s="10"/>
      <c r="M37" s="2"/>
    </row>
    <row r="38" spans="1:13" x14ac:dyDescent="0.25">
      <c r="A38" s="7" t="s">
        <v>44</v>
      </c>
      <c r="B38" s="11"/>
      <c r="C38" s="9"/>
      <c r="D38" s="10"/>
      <c r="E38" s="10"/>
      <c r="F38" s="10"/>
      <c r="G38" s="10"/>
      <c r="H38" s="10"/>
      <c r="I38" s="10"/>
      <c r="J38" s="10"/>
      <c r="K38" s="13"/>
      <c r="L38" s="10"/>
      <c r="M38" s="2"/>
    </row>
    <row r="39" spans="1:13" x14ac:dyDescent="0.25">
      <c r="A39" s="7" t="s">
        <v>45</v>
      </c>
      <c r="B39" s="11"/>
      <c r="C39" s="9"/>
      <c r="D39" s="10"/>
      <c r="E39" s="10"/>
      <c r="F39" s="10"/>
      <c r="G39" s="10"/>
      <c r="H39" s="10"/>
      <c r="I39" s="10"/>
      <c r="J39" s="10"/>
      <c r="K39" s="13"/>
      <c r="L39" s="10"/>
      <c r="M39" s="2"/>
    </row>
    <row r="40" spans="1:13" x14ac:dyDescent="0.25">
      <c r="A40" s="7" t="s">
        <v>46</v>
      </c>
      <c r="B40" s="11"/>
      <c r="C40" s="9"/>
      <c r="D40" s="10"/>
      <c r="E40" s="10"/>
      <c r="F40" s="10"/>
      <c r="G40" s="10"/>
      <c r="H40" s="10"/>
      <c r="I40" s="10"/>
      <c r="J40" s="10"/>
      <c r="K40" s="13"/>
      <c r="L40" s="10"/>
      <c r="M40" s="2"/>
    </row>
    <row r="41" spans="1:13" x14ac:dyDescent="0.25">
      <c r="A41" s="7" t="s">
        <v>47</v>
      </c>
      <c r="B41" s="11"/>
      <c r="C41" s="9"/>
      <c r="D41" s="10"/>
      <c r="E41" s="10"/>
      <c r="F41" s="10"/>
      <c r="G41" s="10"/>
      <c r="H41" s="10"/>
      <c r="I41" s="10"/>
      <c r="J41" s="10"/>
      <c r="K41" s="13"/>
      <c r="L41" s="10"/>
      <c r="M41" s="2"/>
    </row>
    <row r="42" spans="1:13" x14ac:dyDescent="0.25">
      <c r="A42" s="7" t="s">
        <v>51</v>
      </c>
      <c r="B42" s="11"/>
      <c r="C42" s="9"/>
      <c r="D42" s="10"/>
      <c r="E42" s="10"/>
      <c r="F42" s="10"/>
      <c r="G42" s="10"/>
      <c r="H42" s="10"/>
      <c r="I42" s="10"/>
      <c r="J42" s="10"/>
      <c r="K42" s="13"/>
      <c r="L42" s="10"/>
      <c r="M42" s="2"/>
    </row>
    <row r="43" spans="1:13" x14ac:dyDescent="0.25">
      <c r="A43" s="7" t="s">
        <v>52</v>
      </c>
      <c r="B43" s="11"/>
      <c r="C43" s="9"/>
      <c r="D43" s="10"/>
      <c r="E43" s="10"/>
      <c r="F43" s="10"/>
      <c r="G43" s="10"/>
      <c r="H43" s="10"/>
      <c r="I43" s="10"/>
      <c r="J43" s="10"/>
      <c r="K43" s="13"/>
      <c r="L43" s="10"/>
      <c r="M43" s="2"/>
    </row>
    <row r="44" spans="1:13" x14ac:dyDescent="0.25">
      <c r="A44" s="7" t="s">
        <v>53</v>
      </c>
      <c r="B44" s="11"/>
      <c r="C44" s="9"/>
      <c r="D44" s="10"/>
      <c r="E44" s="10"/>
      <c r="F44" s="10"/>
      <c r="G44" s="10"/>
      <c r="H44" s="10"/>
      <c r="I44" s="10"/>
      <c r="J44" s="10"/>
      <c r="K44" s="13"/>
      <c r="L44" s="10"/>
      <c r="M44" s="2"/>
    </row>
    <row r="45" spans="1:13" x14ac:dyDescent="0.25">
      <c r="A45" s="7" t="s">
        <v>54</v>
      </c>
      <c r="B45" s="11"/>
      <c r="C45" s="9"/>
      <c r="D45" s="10"/>
      <c r="E45" s="10"/>
      <c r="F45" s="10"/>
      <c r="G45" s="10"/>
      <c r="H45" s="10"/>
      <c r="I45" s="10"/>
      <c r="J45" s="10"/>
      <c r="K45" s="13"/>
      <c r="L45" s="10"/>
      <c r="M45" s="2"/>
    </row>
  </sheetData>
  <mergeCells count="11">
    <mergeCell ref="A1:L1"/>
    <mergeCell ref="B2:D2"/>
    <mergeCell ref="J2:J4"/>
    <mergeCell ref="K2:K4"/>
    <mergeCell ref="L2:L4"/>
    <mergeCell ref="F3:I3"/>
    <mergeCell ref="E3:E4"/>
    <mergeCell ref="D3:D4"/>
    <mergeCell ref="C3:C4"/>
    <mergeCell ref="B3:B4"/>
    <mergeCell ref="A3:A4"/>
  </mergeCells>
  <phoneticPr fontId="4" type="noConversion"/>
  <printOptions horizontalCentered="1" verticalCentered="1"/>
  <pageMargins left="3.937007874015748E-2" right="3.937007874015748E-2" top="0.35433070866141736" bottom="0.15748031496062992" header="0.31496062992125984" footer="0.31496062992125984"/>
  <pageSetup paperSize="9" scale="80" orientation="landscape" verticalDpi="0" r:id="rId1"/>
  <headerFooter>
    <oddFooter>&amp;R&amp;D&amp;T&amp;A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5C63-9EAB-455B-9EAA-B08F221BACE8}">
  <dimension ref="A1:U43"/>
  <sheetViews>
    <sheetView view="pageBreakPreview" topLeftCell="B1" zoomScale="120" zoomScaleNormal="100" zoomScaleSheetLayoutView="120" workbookViewId="0">
      <selection activeCell="D4" sqref="D4:D37"/>
    </sheetView>
  </sheetViews>
  <sheetFormatPr defaultRowHeight="15" x14ac:dyDescent="0.25"/>
  <cols>
    <col min="1" max="1" width="7.28515625" style="6" customWidth="1"/>
    <col min="2" max="2" width="10.28515625" style="6" customWidth="1"/>
    <col min="3" max="3" width="34" style="16" customWidth="1"/>
    <col min="4" max="4" width="26.42578125" style="3" customWidth="1"/>
    <col min="5" max="5" width="13.85546875" style="3" customWidth="1"/>
    <col min="6" max="9" width="8.140625" style="3" customWidth="1"/>
    <col min="10" max="11" width="16.7109375" style="3" customWidth="1"/>
    <col min="12" max="12" width="19.5703125" style="3" customWidth="1"/>
    <col min="13" max="13" width="9.5703125" style="3" customWidth="1"/>
    <col min="14" max="14" width="9.5703125" style="1" customWidth="1"/>
    <col min="15" max="21" width="9.140625" style="1"/>
  </cols>
  <sheetData>
    <row r="1" spans="1:15" ht="33.75" customHeight="1" x14ac:dyDescent="0.25">
      <c r="A1" s="58" t="s">
        <v>55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5" ht="19.5" customHeight="1" x14ac:dyDescent="0.25">
      <c r="A2" s="7" t="s">
        <v>3</v>
      </c>
      <c r="B2" s="49" t="s">
        <v>255</v>
      </c>
      <c r="C2" s="50"/>
      <c r="D2" s="51"/>
      <c r="E2" s="19" t="s">
        <v>73</v>
      </c>
      <c r="F2" s="8">
        <v>32</v>
      </c>
      <c r="G2" s="8">
        <v>17</v>
      </c>
      <c r="H2" s="8">
        <v>5</v>
      </c>
      <c r="I2" s="18"/>
      <c r="J2" s="52" t="s">
        <v>6</v>
      </c>
      <c r="K2" s="55" t="s">
        <v>7</v>
      </c>
      <c r="L2" s="52" t="s">
        <v>10</v>
      </c>
    </row>
    <row r="3" spans="1:15" ht="21" customHeight="1" x14ac:dyDescent="0.25">
      <c r="A3" s="7" t="s">
        <v>49</v>
      </c>
      <c r="B3" s="7" t="s">
        <v>50</v>
      </c>
      <c r="C3" s="8" t="s">
        <v>0</v>
      </c>
      <c r="D3" s="8" t="s">
        <v>1</v>
      </c>
      <c r="E3" s="8" t="s">
        <v>2</v>
      </c>
      <c r="F3" s="17" t="s">
        <v>4</v>
      </c>
      <c r="G3" s="17" t="s">
        <v>5</v>
      </c>
      <c r="H3" s="17" t="s">
        <v>8</v>
      </c>
      <c r="I3" s="17" t="s">
        <v>9</v>
      </c>
      <c r="J3" s="54"/>
      <c r="K3" s="57"/>
      <c r="L3" s="54"/>
      <c r="N3" s="5"/>
      <c r="O3" s="4"/>
    </row>
    <row r="4" spans="1:15" s="1" customFormat="1" x14ac:dyDescent="0.25">
      <c r="A4" s="7" t="s">
        <v>12</v>
      </c>
      <c r="B4" s="11" t="s">
        <v>21</v>
      </c>
      <c r="C4" s="9" t="s">
        <v>114</v>
      </c>
      <c r="D4" s="20"/>
      <c r="E4" s="13">
        <v>16166</v>
      </c>
      <c r="F4" s="10"/>
      <c r="G4" s="10" t="s">
        <v>48</v>
      </c>
      <c r="H4" s="10"/>
      <c r="I4" s="10"/>
      <c r="J4" s="13">
        <v>45503</v>
      </c>
      <c r="K4" s="13">
        <f>J4+212</f>
        <v>45715</v>
      </c>
      <c r="L4" s="10"/>
      <c r="M4" s="3"/>
    </row>
    <row r="5" spans="1:15" s="1" customFormat="1" x14ac:dyDescent="0.25">
      <c r="A5" s="7" t="s">
        <v>13</v>
      </c>
      <c r="B5" s="11" t="s">
        <v>35</v>
      </c>
      <c r="C5" s="9" t="s">
        <v>115</v>
      </c>
      <c r="D5" s="20"/>
      <c r="E5" s="13">
        <v>21076</v>
      </c>
      <c r="F5" s="10" t="s">
        <v>48</v>
      </c>
      <c r="G5" s="10" t="s">
        <v>48</v>
      </c>
      <c r="H5" s="10"/>
      <c r="I5" s="10"/>
      <c r="J5" s="13">
        <v>45392</v>
      </c>
      <c r="K5" s="13">
        <f>J5+212</f>
        <v>45604</v>
      </c>
      <c r="L5" s="10"/>
      <c r="M5" s="3"/>
    </row>
    <row r="6" spans="1:15" s="1" customFormat="1" x14ac:dyDescent="0.25">
      <c r="A6" s="7" t="s">
        <v>14</v>
      </c>
      <c r="B6" s="11" t="s">
        <v>41</v>
      </c>
      <c r="C6" s="21" t="s">
        <v>116</v>
      </c>
      <c r="D6" s="20"/>
      <c r="E6" s="13">
        <v>17496</v>
      </c>
      <c r="F6" s="10" t="s">
        <v>48</v>
      </c>
      <c r="G6" s="10" t="s">
        <v>48</v>
      </c>
      <c r="H6" s="10" t="s">
        <v>48</v>
      </c>
      <c r="I6" s="10"/>
      <c r="J6" s="13">
        <v>45405</v>
      </c>
      <c r="K6" s="13">
        <f t="shared" ref="K6:K31" si="0">J6+212</f>
        <v>45617</v>
      </c>
      <c r="L6" s="10"/>
      <c r="M6" s="2"/>
    </row>
    <row r="7" spans="1:15" x14ac:dyDescent="0.25">
      <c r="A7" s="7" t="s">
        <v>15</v>
      </c>
      <c r="B7" s="11" t="s">
        <v>118</v>
      </c>
      <c r="C7" s="9" t="s">
        <v>117</v>
      </c>
      <c r="D7" s="20"/>
      <c r="E7" s="13">
        <v>25133</v>
      </c>
      <c r="F7" s="10" t="s">
        <v>48</v>
      </c>
      <c r="G7" s="10" t="s">
        <v>48</v>
      </c>
      <c r="H7" s="10"/>
      <c r="I7" s="10"/>
      <c r="J7" s="13">
        <v>45404</v>
      </c>
      <c r="K7" s="13">
        <f t="shared" si="0"/>
        <v>45616</v>
      </c>
      <c r="L7" s="10"/>
      <c r="M7" s="2"/>
    </row>
    <row r="8" spans="1:15" x14ac:dyDescent="0.25">
      <c r="A8" s="7" t="s">
        <v>16</v>
      </c>
      <c r="B8" s="11" t="s">
        <v>118</v>
      </c>
      <c r="C8" s="9" t="s">
        <v>119</v>
      </c>
      <c r="D8" s="20"/>
      <c r="E8" s="13">
        <v>25522</v>
      </c>
      <c r="F8" s="10" t="s">
        <v>48</v>
      </c>
      <c r="G8" s="10"/>
      <c r="H8" s="10"/>
      <c r="I8" s="10"/>
      <c r="J8" s="13">
        <v>45503</v>
      </c>
      <c r="K8" s="13">
        <f t="shared" si="0"/>
        <v>45715</v>
      </c>
      <c r="L8" s="10"/>
      <c r="M8" s="2"/>
    </row>
    <row r="9" spans="1:15" x14ac:dyDescent="0.25">
      <c r="A9" s="7" t="s">
        <v>17</v>
      </c>
      <c r="B9" s="11" t="s">
        <v>121</v>
      </c>
      <c r="C9" s="21" t="s">
        <v>120</v>
      </c>
      <c r="D9" s="20"/>
      <c r="E9" s="13">
        <v>25942</v>
      </c>
      <c r="F9" s="10" t="s">
        <v>48</v>
      </c>
      <c r="G9" s="10" t="s">
        <v>48</v>
      </c>
      <c r="H9" s="10"/>
      <c r="I9" s="10"/>
      <c r="J9" s="13">
        <v>45482</v>
      </c>
      <c r="K9" s="13">
        <f t="shared" si="0"/>
        <v>45694</v>
      </c>
      <c r="L9" s="10"/>
      <c r="M9" s="2"/>
    </row>
    <row r="10" spans="1:15" x14ac:dyDescent="0.25">
      <c r="A10" s="7" t="s">
        <v>18</v>
      </c>
      <c r="B10" s="11" t="s">
        <v>123</v>
      </c>
      <c r="C10" s="9" t="s">
        <v>122</v>
      </c>
      <c r="D10" s="20"/>
      <c r="E10" s="13">
        <v>34668</v>
      </c>
      <c r="F10" s="10" t="s">
        <v>48</v>
      </c>
      <c r="G10" s="10"/>
      <c r="H10" s="20"/>
      <c r="I10" s="10"/>
      <c r="J10" s="13">
        <v>45433</v>
      </c>
      <c r="K10" s="13">
        <f t="shared" si="0"/>
        <v>45645</v>
      </c>
      <c r="L10" s="10"/>
      <c r="M10" s="2"/>
    </row>
    <row r="11" spans="1:15" x14ac:dyDescent="0.25">
      <c r="A11" s="7" t="s">
        <v>19</v>
      </c>
      <c r="B11" s="11" t="s">
        <v>125</v>
      </c>
      <c r="C11" s="21" t="s">
        <v>124</v>
      </c>
      <c r="D11" s="20"/>
      <c r="E11" s="13">
        <v>23296</v>
      </c>
      <c r="F11" s="10" t="s">
        <v>48</v>
      </c>
      <c r="G11" s="10" t="s">
        <v>48</v>
      </c>
      <c r="H11" s="10"/>
      <c r="I11" s="10"/>
      <c r="J11" s="13">
        <v>45405</v>
      </c>
      <c r="K11" s="13">
        <f t="shared" si="0"/>
        <v>45617</v>
      </c>
      <c r="L11" s="10"/>
      <c r="M11" s="2"/>
    </row>
    <row r="12" spans="1:15" x14ac:dyDescent="0.25">
      <c r="A12" s="7" t="s">
        <v>20</v>
      </c>
      <c r="B12" s="32" t="s">
        <v>125</v>
      </c>
      <c r="C12" s="9" t="s">
        <v>167</v>
      </c>
      <c r="D12" s="20"/>
      <c r="E12" s="13">
        <v>20974</v>
      </c>
      <c r="F12" s="10" t="s">
        <v>48</v>
      </c>
      <c r="G12" s="10"/>
      <c r="H12" s="10"/>
      <c r="I12" s="10"/>
      <c r="J12" s="13">
        <v>45343</v>
      </c>
      <c r="K12" s="41">
        <f t="shared" si="0"/>
        <v>45555</v>
      </c>
      <c r="L12" s="10"/>
      <c r="M12" s="2"/>
    </row>
    <row r="13" spans="1:15" x14ac:dyDescent="0.25">
      <c r="A13" s="7" t="s">
        <v>21</v>
      </c>
      <c r="B13" s="32" t="s">
        <v>127</v>
      </c>
      <c r="C13" s="9" t="s">
        <v>126</v>
      </c>
      <c r="D13" s="20"/>
      <c r="E13" s="13">
        <v>14861</v>
      </c>
      <c r="F13" s="10" t="s">
        <v>48</v>
      </c>
      <c r="G13" s="10" t="s">
        <v>48</v>
      </c>
      <c r="H13" s="10" t="s">
        <v>48</v>
      </c>
      <c r="I13" s="10"/>
      <c r="J13" s="13">
        <v>45330</v>
      </c>
      <c r="K13" s="41">
        <f t="shared" si="0"/>
        <v>45542</v>
      </c>
      <c r="L13" s="10"/>
      <c r="M13" s="2"/>
    </row>
    <row r="14" spans="1:15" x14ac:dyDescent="0.25">
      <c r="A14" s="7" t="s">
        <v>22</v>
      </c>
      <c r="B14" s="32" t="s">
        <v>128</v>
      </c>
      <c r="C14" s="9" t="s">
        <v>168</v>
      </c>
      <c r="D14" s="20"/>
      <c r="E14" s="13">
        <v>24760</v>
      </c>
      <c r="F14" s="10" t="s">
        <v>48</v>
      </c>
      <c r="G14" s="10"/>
      <c r="H14" s="10"/>
      <c r="I14" s="10"/>
      <c r="J14" s="41"/>
      <c r="K14" s="41"/>
      <c r="L14" s="10"/>
      <c r="M14" s="2"/>
    </row>
    <row r="15" spans="1:15" x14ac:dyDescent="0.25">
      <c r="A15" s="7" t="s">
        <v>23</v>
      </c>
      <c r="B15" s="32" t="s">
        <v>130</v>
      </c>
      <c r="C15" s="9" t="s">
        <v>129</v>
      </c>
      <c r="D15" s="20"/>
      <c r="E15" s="13">
        <v>20830</v>
      </c>
      <c r="F15" s="10" t="s">
        <v>48</v>
      </c>
      <c r="G15" s="10" t="s">
        <v>48</v>
      </c>
      <c r="H15" s="10" t="s">
        <v>48</v>
      </c>
      <c r="I15" s="10"/>
      <c r="J15" s="13">
        <v>45344</v>
      </c>
      <c r="K15" s="41">
        <f t="shared" si="0"/>
        <v>45556</v>
      </c>
      <c r="L15" s="10"/>
      <c r="M15" s="2"/>
    </row>
    <row r="16" spans="1:15" x14ac:dyDescent="0.25">
      <c r="A16" s="7" t="s">
        <v>24</v>
      </c>
      <c r="B16" s="32" t="s">
        <v>131</v>
      </c>
      <c r="C16" s="9" t="s">
        <v>169</v>
      </c>
      <c r="D16" s="20"/>
      <c r="E16" s="13">
        <v>23138</v>
      </c>
      <c r="F16" s="10" t="s">
        <v>48</v>
      </c>
      <c r="G16" s="10" t="s">
        <v>48</v>
      </c>
      <c r="H16" s="10"/>
      <c r="I16" s="10"/>
      <c r="J16" s="13">
        <v>45330</v>
      </c>
      <c r="K16" s="41">
        <f t="shared" si="0"/>
        <v>45542</v>
      </c>
      <c r="L16" s="10"/>
      <c r="M16" s="2"/>
    </row>
    <row r="17" spans="1:13" x14ac:dyDescent="0.25">
      <c r="A17" s="7" t="s">
        <v>25</v>
      </c>
      <c r="B17" s="32" t="s">
        <v>132</v>
      </c>
      <c r="C17" s="9" t="s">
        <v>170</v>
      </c>
      <c r="D17" s="20"/>
      <c r="E17" s="13">
        <v>22953</v>
      </c>
      <c r="F17" s="10"/>
      <c r="G17" s="10" t="s">
        <v>48</v>
      </c>
      <c r="H17" s="10"/>
      <c r="I17" s="10"/>
      <c r="J17" s="41"/>
      <c r="K17" s="41"/>
      <c r="L17" s="10"/>
      <c r="M17" s="2"/>
    </row>
    <row r="18" spans="1:13" x14ac:dyDescent="0.25">
      <c r="A18" s="7" t="s">
        <v>26</v>
      </c>
      <c r="B18" s="11" t="s">
        <v>132</v>
      </c>
      <c r="C18" s="21" t="s">
        <v>171</v>
      </c>
      <c r="D18" s="20"/>
      <c r="E18" s="13">
        <v>28477</v>
      </c>
      <c r="F18" s="10" t="s">
        <v>48</v>
      </c>
      <c r="G18" s="10"/>
      <c r="H18" s="10"/>
      <c r="I18" s="10"/>
      <c r="J18" s="13">
        <v>45405</v>
      </c>
      <c r="K18" s="13">
        <f t="shared" si="0"/>
        <v>45617</v>
      </c>
      <c r="L18" s="10"/>
      <c r="M18" s="2"/>
    </row>
    <row r="19" spans="1:13" x14ac:dyDescent="0.25">
      <c r="A19" s="7" t="s">
        <v>27</v>
      </c>
      <c r="B19" s="32" t="s">
        <v>134</v>
      </c>
      <c r="C19" s="9" t="s">
        <v>133</v>
      </c>
      <c r="D19" s="20"/>
      <c r="E19" s="13">
        <v>26934</v>
      </c>
      <c r="F19" s="10" t="s">
        <v>48</v>
      </c>
      <c r="G19" s="10"/>
      <c r="H19" s="10"/>
      <c r="I19" s="10"/>
      <c r="J19" s="13" t="s">
        <v>113</v>
      </c>
      <c r="K19" s="13"/>
      <c r="L19" s="33" t="s">
        <v>135</v>
      </c>
      <c r="M19" s="2"/>
    </row>
    <row r="20" spans="1:13" x14ac:dyDescent="0.25">
      <c r="A20" s="7" t="s">
        <v>28</v>
      </c>
      <c r="B20" s="11" t="s">
        <v>104</v>
      </c>
      <c r="C20" s="9" t="s">
        <v>136</v>
      </c>
      <c r="D20" s="20"/>
      <c r="E20" s="13">
        <v>22563</v>
      </c>
      <c r="F20" s="10" t="s">
        <v>48</v>
      </c>
      <c r="G20" s="10" t="s">
        <v>48</v>
      </c>
      <c r="H20" s="10"/>
      <c r="I20" s="10"/>
      <c r="J20" s="13">
        <v>45503</v>
      </c>
      <c r="K20" s="13">
        <f t="shared" si="0"/>
        <v>45715</v>
      </c>
      <c r="L20" s="10"/>
      <c r="M20" s="2"/>
    </row>
    <row r="21" spans="1:13" x14ac:dyDescent="0.25">
      <c r="A21" s="7" t="s">
        <v>29</v>
      </c>
      <c r="B21" s="11" t="s">
        <v>104</v>
      </c>
      <c r="C21" s="9" t="s">
        <v>137</v>
      </c>
      <c r="D21" s="10"/>
      <c r="E21" s="13">
        <v>25954</v>
      </c>
      <c r="F21" s="10" t="s">
        <v>48</v>
      </c>
      <c r="G21" s="10"/>
      <c r="H21" s="10"/>
      <c r="I21" s="10"/>
      <c r="J21" s="13">
        <v>45433</v>
      </c>
      <c r="K21" s="13">
        <f t="shared" si="0"/>
        <v>45645</v>
      </c>
      <c r="L21" s="10"/>
      <c r="M21" s="2"/>
    </row>
    <row r="22" spans="1:13" x14ac:dyDescent="0.25">
      <c r="A22" s="7" t="s">
        <v>30</v>
      </c>
      <c r="B22" s="11" t="s">
        <v>139</v>
      </c>
      <c r="C22" s="9" t="s">
        <v>138</v>
      </c>
      <c r="D22" s="20"/>
      <c r="E22" s="13" t="s">
        <v>140</v>
      </c>
      <c r="F22" s="10" t="s">
        <v>48</v>
      </c>
      <c r="G22" s="10" t="s">
        <v>48</v>
      </c>
      <c r="H22" s="10"/>
      <c r="I22" s="10"/>
      <c r="J22" s="13">
        <v>45400</v>
      </c>
      <c r="K22" s="13">
        <f t="shared" si="0"/>
        <v>45612</v>
      </c>
      <c r="L22" s="10"/>
      <c r="M22" s="2"/>
    </row>
    <row r="23" spans="1:13" x14ac:dyDescent="0.25">
      <c r="A23" s="7" t="s">
        <v>31</v>
      </c>
      <c r="B23" s="11" t="s">
        <v>142</v>
      </c>
      <c r="C23" s="9" t="s">
        <v>141</v>
      </c>
      <c r="D23" s="20"/>
      <c r="E23" s="13">
        <v>26168</v>
      </c>
      <c r="F23" s="10" t="s">
        <v>48</v>
      </c>
      <c r="G23" s="10"/>
      <c r="H23" s="10"/>
      <c r="I23" s="10"/>
      <c r="J23" s="13">
        <v>45400</v>
      </c>
      <c r="K23" s="13">
        <f t="shared" si="0"/>
        <v>45612</v>
      </c>
      <c r="L23" s="10"/>
      <c r="M23" s="2"/>
    </row>
    <row r="24" spans="1:13" x14ac:dyDescent="0.25">
      <c r="A24" s="7" t="s">
        <v>32</v>
      </c>
      <c r="B24" s="11" t="s">
        <v>144</v>
      </c>
      <c r="C24" s="9" t="s">
        <v>143</v>
      </c>
      <c r="D24" s="10"/>
      <c r="E24" s="13">
        <v>26644</v>
      </c>
      <c r="F24" s="10" t="s">
        <v>48</v>
      </c>
      <c r="G24" s="10"/>
      <c r="H24" s="10"/>
      <c r="I24" s="10"/>
      <c r="J24" s="13">
        <v>45405</v>
      </c>
      <c r="K24" s="13">
        <f t="shared" si="0"/>
        <v>45617</v>
      </c>
      <c r="L24" s="10"/>
      <c r="M24" s="2"/>
    </row>
    <row r="25" spans="1:13" x14ac:dyDescent="0.25">
      <c r="A25" s="7" t="s">
        <v>33</v>
      </c>
      <c r="B25" s="32" t="s">
        <v>146</v>
      </c>
      <c r="C25" s="9" t="s">
        <v>145</v>
      </c>
      <c r="D25" s="20"/>
      <c r="E25" s="13">
        <v>26860</v>
      </c>
      <c r="F25" s="10" t="s">
        <v>48</v>
      </c>
      <c r="G25" s="10" t="s">
        <v>48</v>
      </c>
      <c r="H25" s="10"/>
      <c r="I25" s="10"/>
      <c r="J25" s="42"/>
      <c r="K25" s="13"/>
      <c r="L25" s="33" t="s">
        <v>273</v>
      </c>
      <c r="M25" s="2"/>
    </row>
    <row r="26" spans="1:13" x14ac:dyDescent="0.25">
      <c r="A26" s="7" t="s">
        <v>34</v>
      </c>
      <c r="B26" s="11" t="s">
        <v>148</v>
      </c>
      <c r="C26" s="9" t="s">
        <v>147</v>
      </c>
      <c r="D26" s="10"/>
      <c r="E26" s="13">
        <v>18482</v>
      </c>
      <c r="F26" s="10" t="s">
        <v>48</v>
      </c>
      <c r="G26" s="10" t="s">
        <v>48</v>
      </c>
      <c r="H26" s="10"/>
      <c r="I26" s="10"/>
      <c r="J26" s="13">
        <v>45503</v>
      </c>
      <c r="K26" s="13">
        <f t="shared" si="0"/>
        <v>45715</v>
      </c>
      <c r="L26" s="10"/>
      <c r="M26" s="2"/>
    </row>
    <row r="27" spans="1:13" x14ac:dyDescent="0.25">
      <c r="A27" s="7" t="s">
        <v>35</v>
      </c>
      <c r="B27" s="32" t="s">
        <v>150</v>
      </c>
      <c r="C27" s="9" t="s">
        <v>149</v>
      </c>
      <c r="D27" s="20"/>
      <c r="E27" s="13">
        <v>23057</v>
      </c>
      <c r="F27" s="10" t="s">
        <v>48</v>
      </c>
      <c r="G27" s="10"/>
      <c r="H27" s="10"/>
      <c r="I27" s="10"/>
      <c r="J27" s="42"/>
      <c r="K27" s="41"/>
      <c r="L27" s="10"/>
      <c r="M27" s="2"/>
    </row>
    <row r="28" spans="1:13" x14ac:dyDescent="0.25">
      <c r="A28" s="7" t="s">
        <v>36</v>
      </c>
      <c r="B28" s="32" t="s">
        <v>152</v>
      </c>
      <c r="C28" s="9" t="s">
        <v>151</v>
      </c>
      <c r="D28" s="20"/>
      <c r="E28" s="13">
        <v>24852</v>
      </c>
      <c r="F28" s="10" t="s">
        <v>48</v>
      </c>
      <c r="G28" s="10"/>
      <c r="H28" s="10"/>
      <c r="I28" s="10"/>
      <c r="J28" s="42"/>
      <c r="K28" s="41"/>
      <c r="L28" s="10"/>
      <c r="M28" s="2"/>
    </row>
    <row r="29" spans="1:13" x14ac:dyDescent="0.25">
      <c r="A29" s="7" t="s">
        <v>37</v>
      </c>
      <c r="B29" s="11" t="s">
        <v>155</v>
      </c>
      <c r="C29" s="21" t="s">
        <v>156</v>
      </c>
      <c r="D29" s="20"/>
      <c r="E29" s="13">
        <v>17262</v>
      </c>
      <c r="F29" s="10" t="s">
        <v>48</v>
      </c>
      <c r="G29" s="10"/>
      <c r="H29" s="10"/>
      <c r="I29" s="10"/>
      <c r="J29" s="13">
        <v>45503</v>
      </c>
      <c r="K29" s="13">
        <f t="shared" si="0"/>
        <v>45715</v>
      </c>
      <c r="L29" s="10"/>
      <c r="M29" s="2"/>
    </row>
    <row r="30" spans="1:13" x14ac:dyDescent="0.25">
      <c r="A30" s="7" t="s">
        <v>38</v>
      </c>
      <c r="B30" s="32" t="s">
        <v>283</v>
      </c>
      <c r="C30" s="9" t="s">
        <v>284</v>
      </c>
      <c r="D30" s="10"/>
      <c r="E30" s="13">
        <v>27380</v>
      </c>
      <c r="F30" s="10" t="s">
        <v>48</v>
      </c>
      <c r="G30" s="10" t="s">
        <v>48</v>
      </c>
      <c r="H30" s="10"/>
      <c r="I30" s="10"/>
      <c r="J30" s="42" t="s">
        <v>113</v>
      </c>
      <c r="K30" s="41"/>
      <c r="L30" s="10"/>
      <c r="M30" s="2"/>
    </row>
    <row r="31" spans="1:13" x14ac:dyDescent="0.25">
      <c r="A31" s="7" t="s">
        <v>39</v>
      </c>
      <c r="B31" s="11" t="s">
        <v>154</v>
      </c>
      <c r="C31" s="9" t="s">
        <v>153</v>
      </c>
      <c r="D31" s="10"/>
      <c r="E31" s="13">
        <v>21034</v>
      </c>
      <c r="F31" s="10" t="s">
        <v>48</v>
      </c>
      <c r="G31" s="10"/>
      <c r="H31" s="10"/>
      <c r="I31" s="10"/>
      <c r="J31" s="13">
        <v>45503</v>
      </c>
      <c r="K31" s="13">
        <f t="shared" si="0"/>
        <v>45715</v>
      </c>
      <c r="L31" s="10"/>
      <c r="M31" s="2"/>
    </row>
    <row r="32" spans="1:13" x14ac:dyDescent="0.25">
      <c r="A32" s="7" t="s">
        <v>40</v>
      </c>
      <c r="B32" s="11" t="s">
        <v>158</v>
      </c>
      <c r="C32" s="9" t="s">
        <v>159</v>
      </c>
      <c r="D32" s="20"/>
      <c r="E32" s="13">
        <v>31482</v>
      </c>
      <c r="F32" s="10" t="s">
        <v>48</v>
      </c>
      <c r="G32" s="10"/>
      <c r="H32" s="10" t="s">
        <v>48</v>
      </c>
      <c r="I32" s="10"/>
      <c r="J32" s="13">
        <v>45524</v>
      </c>
      <c r="K32" s="13">
        <f t="shared" ref="K32:K33" si="1">J32+212</f>
        <v>45736</v>
      </c>
      <c r="L32" s="10"/>
      <c r="M32" s="2"/>
    </row>
    <row r="33" spans="1:13" x14ac:dyDescent="0.25">
      <c r="A33" s="7" t="s">
        <v>41</v>
      </c>
      <c r="B33" s="11" t="s">
        <v>161</v>
      </c>
      <c r="C33" s="9" t="s">
        <v>160</v>
      </c>
      <c r="D33" s="20"/>
      <c r="E33" s="13">
        <v>21521</v>
      </c>
      <c r="F33" s="10" t="s">
        <v>48</v>
      </c>
      <c r="G33" s="10"/>
      <c r="H33" s="10"/>
      <c r="I33" s="10"/>
      <c r="J33" s="13">
        <v>45524</v>
      </c>
      <c r="K33" s="13">
        <f t="shared" si="1"/>
        <v>45736</v>
      </c>
      <c r="L33" s="10"/>
      <c r="M33" s="2"/>
    </row>
    <row r="34" spans="1:13" x14ac:dyDescent="0.25">
      <c r="A34" s="7" t="s">
        <v>42</v>
      </c>
      <c r="B34" s="32" t="s">
        <v>161</v>
      </c>
      <c r="C34" s="21" t="s">
        <v>162</v>
      </c>
      <c r="D34" s="20"/>
      <c r="E34" s="13">
        <v>20552</v>
      </c>
      <c r="F34" s="10" t="s">
        <v>48</v>
      </c>
      <c r="G34" s="10"/>
      <c r="H34" s="10"/>
      <c r="I34" s="10"/>
      <c r="J34" s="41"/>
      <c r="K34" s="41"/>
      <c r="L34" s="10"/>
      <c r="M34" s="2"/>
    </row>
    <row r="35" spans="1:13" x14ac:dyDescent="0.25">
      <c r="A35" s="7" t="s">
        <v>43</v>
      </c>
      <c r="B35" s="32" t="s">
        <v>163</v>
      </c>
      <c r="C35" s="9" t="s">
        <v>286</v>
      </c>
      <c r="D35" s="10"/>
      <c r="E35" s="13">
        <v>24474</v>
      </c>
      <c r="F35" s="10" t="s">
        <v>48</v>
      </c>
      <c r="G35" s="10"/>
      <c r="H35" s="10"/>
      <c r="I35" s="10"/>
      <c r="J35" s="42"/>
      <c r="K35" s="41"/>
      <c r="L35" s="10"/>
      <c r="M35" s="2"/>
    </row>
    <row r="36" spans="1:13" x14ac:dyDescent="0.25">
      <c r="A36" s="7" t="s">
        <v>44</v>
      </c>
      <c r="B36" s="32" t="s">
        <v>163</v>
      </c>
      <c r="C36" s="9" t="s">
        <v>164</v>
      </c>
      <c r="D36" s="10"/>
      <c r="E36" s="13">
        <v>12516</v>
      </c>
      <c r="F36" s="10" t="s">
        <v>48</v>
      </c>
      <c r="G36" s="10" t="s">
        <v>48</v>
      </c>
      <c r="H36" s="10" t="s">
        <v>48</v>
      </c>
      <c r="I36" s="10"/>
      <c r="J36" s="42"/>
      <c r="K36" s="41"/>
      <c r="L36" s="10"/>
      <c r="M36" s="2"/>
    </row>
    <row r="37" spans="1:13" x14ac:dyDescent="0.25">
      <c r="A37" s="7" t="s">
        <v>45</v>
      </c>
      <c r="B37" s="32" t="s">
        <v>166</v>
      </c>
      <c r="C37" s="21" t="s">
        <v>165</v>
      </c>
      <c r="D37" s="20"/>
      <c r="E37" s="13">
        <v>30773</v>
      </c>
      <c r="F37" s="10" t="s">
        <v>48</v>
      </c>
      <c r="G37" s="10"/>
      <c r="H37" s="10"/>
      <c r="I37" s="10"/>
      <c r="J37" s="42"/>
      <c r="K37" s="41"/>
      <c r="L37" s="10"/>
      <c r="M37" s="2"/>
    </row>
    <row r="38" spans="1:13" x14ac:dyDescent="0.25">
      <c r="A38" s="7" t="s">
        <v>46</v>
      </c>
      <c r="B38" s="11"/>
      <c r="C38" s="9"/>
      <c r="D38" s="10"/>
      <c r="E38" s="10"/>
      <c r="F38" s="10"/>
      <c r="G38" s="10"/>
      <c r="H38" s="10"/>
      <c r="I38" s="10"/>
      <c r="J38" s="10"/>
      <c r="K38" s="13"/>
      <c r="L38" s="10"/>
      <c r="M38" s="2"/>
    </row>
    <row r="39" spans="1:13" x14ac:dyDescent="0.25">
      <c r="A39" s="7" t="s">
        <v>47</v>
      </c>
      <c r="B39" s="11"/>
      <c r="C39" s="9"/>
      <c r="D39" s="10"/>
      <c r="E39" s="10"/>
      <c r="F39" s="10"/>
      <c r="G39" s="10"/>
      <c r="H39" s="10"/>
      <c r="I39" s="10"/>
      <c r="J39" s="10"/>
      <c r="K39" s="13"/>
      <c r="L39" s="10"/>
      <c r="M39" s="2"/>
    </row>
    <row r="40" spans="1:13" x14ac:dyDescent="0.25">
      <c r="A40" s="7" t="s">
        <v>51</v>
      </c>
      <c r="B40" s="11"/>
      <c r="C40" s="9"/>
      <c r="D40" s="10"/>
      <c r="E40" s="10"/>
      <c r="F40" s="10"/>
      <c r="G40" s="10"/>
      <c r="H40" s="10"/>
      <c r="I40" s="10"/>
      <c r="J40" s="10"/>
      <c r="K40" s="13"/>
      <c r="L40" s="10"/>
      <c r="M40" s="2"/>
    </row>
    <row r="41" spans="1:13" x14ac:dyDescent="0.25">
      <c r="A41" s="7" t="s">
        <v>52</v>
      </c>
      <c r="B41" s="11"/>
      <c r="C41" s="9"/>
      <c r="D41" s="10"/>
      <c r="E41" s="10"/>
      <c r="F41" s="10"/>
      <c r="G41" s="10"/>
      <c r="H41" s="10"/>
      <c r="I41" s="10"/>
      <c r="J41" s="10"/>
      <c r="K41" s="13"/>
      <c r="L41" s="10"/>
      <c r="M41" s="2"/>
    </row>
    <row r="42" spans="1:13" x14ac:dyDescent="0.25">
      <c r="A42" s="7" t="s">
        <v>53</v>
      </c>
      <c r="B42" s="11"/>
      <c r="C42" s="9"/>
      <c r="D42" s="10"/>
      <c r="E42" s="10"/>
      <c r="F42" s="10"/>
      <c r="G42" s="10"/>
      <c r="H42" s="10"/>
      <c r="I42" s="10"/>
      <c r="J42" s="10"/>
      <c r="K42" s="13"/>
      <c r="L42" s="10"/>
      <c r="M42" s="2"/>
    </row>
    <row r="43" spans="1:13" x14ac:dyDescent="0.25">
      <c r="A43" s="7" t="s">
        <v>54</v>
      </c>
      <c r="B43" s="11"/>
      <c r="C43" s="9"/>
      <c r="D43" s="10"/>
      <c r="E43" s="13"/>
      <c r="F43" s="10"/>
      <c r="G43" s="10"/>
      <c r="H43" s="10"/>
      <c r="I43" s="10"/>
      <c r="J43" s="10"/>
      <c r="K43" s="13"/>
      <c r="L43" s="10"/>
      <c r="M43" s="2"/>
    </row>
  </sheetData>
  <mergeCells count="5">
    <mergeCell ref="A1:L1"/>
    <mergeCell ref="B2:D2"/>
    <mergeCell ref="J2:J3"/>
    <mergeCell ref="K2:K3"/>
    <mergeCell ref="L2:L3"/>
  </mergeCells>
  <phoneticPr fontId="4" type="noConversion"/>
  <printOptions horizontalCentered="1" verticalCentered="1"/>
  <pageMargins left="3.937007874015748E-2" right="3.937007874015748E-2" top="0.35433070866141736" bottom="0.35433070866141736" header="0.31496062992125984" footer="0.31496062992125984"/>
  <pageSetup paperSize="9" scale="80" orientation="landscape" verticalDpi="0" r:id="rId1"/>
  <headerFooter>
    <oddFooter>&amp;R&amp;D&amp;T&amp;A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B1E2-CA37-4D6C-AE03-D4441FF630FB}">
  <dimension ref="A1:U43"/>
  <sheetViews>
    <sheetView view="pageBreakPreview" topLeftCell="B1" zoomScale="120" zoomScaleNormal="100" zoomScaleSheetLayoutView="120" workbookViewId="0">
      <selection activeCell="D4" sqref="D4:D43"/>
    </sheetView>
  </sheetViews>
  <sheetFormatPr defaultRowHeight="15" x14ac:dyDescent="0.25"/>
  <cols>
    <col min="1" max="1" width="7.28515625" style="6" customWidth="1"/>
    <col min="2" max="2" width="10.28515625" style="6" customWidth="1"/>
    <col min="3" max="3" width="34" style="16" customWidth="1"/>
    <col min="4" max="4" width="26.42578125" style="3" customWidth="1"/>
    <col min="5" max="5" width="13.85546875" style="3" customWidth="1"/>
    <col min="6" max="9" width="8.140625" style="3" customWidth="1"/>
    <col min="10" max="11" width="16.7109375" style="3" customWidth="1"/>
    <col min="12" max="12" width="19.5703125" style="3" customWidth="1"/>
    <col min="13" max="13" width="9.5703125" style="3" customWidth="1"/>
    <col min="14" max="14" width="9.5703125" style="1" customWidth="1"/>
    <col min="15" max="21" width="9.140625" style="1"/>
  </cols>
  <sheetData>
    <row r="1" spans="1:15" ht="33.75" customHeight="1" x14ac:dyDescent="0.25">
      <c r="A1" s="58" t="s">
        <v>55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5" ht="19.5" customHeight="1" x14ac:dyDescent="0.25">
      <c r="A2" s="7" t="s">
        <v>3</v>
      </c>
      <c r="B2" s="49" t="s">
        <v>256</v>
      </c>
      <c r="C2" s="50"/>
      <c r="D2" s="51"/>
      <c r="E2" s="19" t="s">
        <v>73</v>
      </c>
      <c r="F2" s="8">
        <v>35</v>
      </c>
      <c r="G2" s="8">
        <v>15</v>
      </c>
      <c r="H2" s="8">
        <v>4</v>
      </c>
      <c r="I2" s="8">
        <v>1</v>
      </c>
      <c r="J2" s="52" t="s">
        <v>6</v>
      </c>
      <c r="K2" s="55" t="s">
        <v>7</v>
      </c>
      <c r="L2" s="52" t="s">
        <v>10</v>
      </c>
    </row>
    <row r="3" spans="1:15" ht="21" customHeight="1" x14ac:dyDescent="0.25">
      <c r="A3" s="7" t="s">
        <v>49</v>
      </c>
      <c r="B3" s="7" t="s">
        <v>50</v>
      </c>
      <c r="C3" s="8" t="s">
        <v>0</v>
      </c>
      <c r="D3" s="8" t="s">
        <v>1</v>
      </c>
      <c r="E3" s="8" t="s">
        <v>2</v>
      </c>
      <c r="F3" s="17" t="s">
        <v>4</v>
      </c>
      <c r="G3" s="17" t="s">
        <v>5</v>
      </c>
      <c r="H3" s="17" t="s">
        <v>8</v>
      </c>
      <c r="I3" s="17" t="s">
        <v>9</v>
      </c>
      <c r="J3" s="54"/>
      <c r="K3" s="57"/>
      <c r="L3" s="54"/>
      <c r="N3" s="5"/>
      <c r="O3" s="4"/>
    </row>
    <row r="4" spans="1:15" s="1" customFormat="1" x14ac:dyDescent="0.25">
      <c r="A4" s="7" t="s">
        <v>12</v>
      </c>
      <c r="B4" s="11" t="s">
        <v>21</v>
      </c>
      <c r="C4" s="9" t="s">
        <v>173</v>
      </c>
      <c r="D4" s="20"/>
      <c r="E4" s="13">
        <v>18012</v>
      </c>
      <c r="F4" s="10" t="s">
        <v>48</v>
      </c>
      <c r="G4" s="10"/>
      <c r="H4" s="10" t="s">
        <v>48</v>
      </c>
      <c r="I4" s="10"/>
      <c r="J4" s="13">
        <v>45503</v>
      </c>
      <c r="K4" s="13">
        <f>J4+212</f>
        <v>45715</v>
      </c>
      <c r="L4" s="10"/>
      <c r="M4" s="3"/>
    </row>
    <row r="5" spans="1:15" s="1" customFormat="1" x14ac:dyDescent="0.25">
      <c r="A5" s="7" t="s">
        <v>13</v>
      </c>
      <c r="B5" s="11" t="s">
        <v>38</v>
      </c>
      <c r="C5" s="9" t="s">
        <v>174</v>
      </c>
      <c r="D5" s="20"/>
      <c r="E5" s="13">
        <v>22861</v>
      </c>
      <c r="F5" s="10" t="s">
        <v>48</v>
      </c>
      <c r="G5" s="10"/>
      <c r="H5" s="10"/>
      <c r="I5" s="10"/>
      <c r="J5" s="13">
        <v>45433</v>
      </c>
      <c r="K5" s="13">
        <f t="shared" ref="K5:K43" si="0">J5+212</f>
        <v>45645</v>
      </c>
      <c r="L5" s="10"/>
      <c r="M5" s="3"/>
    </row>
    <row r="6" spans="1:15" s="1" customFormat="1" x14ac:dyDescent="0.25">
      <c r="A6" s="7" t="s">
        <v>14</v>
      </c>
      <c r="B6" s="32" t="s">
        <v>39</v>
      </c>
      <c r="C6" s="21" t="s">
        <v>175</v>
      </c>
      <c r="D6" s="20"/>
      <c r="E6" s="13">
        <v>17453</v>
      </c>
      <c r="F6" s="10" t="s">
        <v>48</v>
      </c>
      <c r="G6" s="10"/>
      <c r="H6" s="10"/>
      <c r="I6" s="10"/>
      <c r="J6" s="13">
        <v>45342</v>
      </c>
      <c r="K6" s="41">
        <f t="shared" si="0"/>
        <v>45554</v>
      </c>
      <c r="L6" s="10"/>
      <c r="M6" s="2"/>
    </row>
    <row r="7" spans="1:15" x14ac:dyDescent="0.25">
      <c r="A7" s="7" t="s">
        <v>15</v>
      </c>
      <c r="B7" s="32" t="s">
        <v>39</v>
      </c>
      <c r="C7" s="9" t="s">
        <v>176</v>
      </c>
      <c r="D7" s="20"/>
      <c r="E7" s="13">
        <v>18391</v>
      </c>
      <c r="F7" s="10" t="s">
        <v>48</v>
      </c>
      <c r="G7" s="10" t="s">
        <v>48</v>
      </c>
      <c r="H7" s="10"/>
      <c r="I7" s="10"/>
      <c r="J7" s="13">
        <v>45342</v>
      </c>
      <c r="K7" s="41">
        <f t="shared" si="0"/>
        <v>45554</v>
      </c>
      <c r="L7" s="10"/>
      <c r="M7" s="2"/>
    </row>
    <row r="8" spans="1:15" x14ac:dyDescent="0.25">
      <c r="A8" s="7" t="s">
        <v>16</v>
      </c>
      <c r="B8" s="11" t="s">
        <v>54</v>
      </c>
      <c r="C8" s="9" t="s">
        <v>177</v>
      </c>
      <c r="D8" s="20"/>
      <c r="E8" s="13">
        <v>17172</v>
      </c>
      <c r="F8" s="10" t="s">
        <v>48</v>
      </c>
      <c r="G8" s="10"/>
      <c r="H8" s="10"/>
      <c r="I8" s="10"/>
      <c r="J8" s="13">
        <v>45433</v>
      </c>
      <c r="K8" s="13">
        <f t="shared" si="0"/>
        <v>45645</v>
      </c>
      <c r="L8" s="10"/>
      <c r="M8" s="2"/>
    </row>
    <row r="9" spans="1:15" x14ac:dyDescent="0.25">
      <c r="A9" s="7" t="s">
        <v>17</v>
      </c>
      <c r="B9" s="32" t="s">
        <v>54</v>
      </c>
      <c r="C9" s="21" t="s">
        <v>257</v>
      </c>
      <c r="D9" s="20"/>
      <c r="E9" s="13">
        <v>19895</v>
      </c>
      <c r="F9" s="10" t="s">
        <v>48</v>
      </c>
      <c r="G9" s="10" t="s">
        <v>48</v>
      </c>
      <c r="H9" s="10"/>
      <c r="I9" s="10"/>
      <c r="J9" s="13">
        <v>45610</v>
      </c>
      <c r="K9" s="13">
        <f t="shared" si="0"/>
        <v>45822</v>
      </c>
      <c r="L9" s="10"/>
      <c r="M9" s="2"/>
    </row>
    <row r="10" spans="1:15" x14ac:dyDescent="0.25">
      <c r="A10" s="7" t="s">
        <v>18</v>
      </c>
      <c r="B10" s="11" t="s">
        <v>179</v>
      </c>
      <c r="C10" s="9" t="s">
        <v>178</v>
      </c>
      <c r="D10" s="20"/>
      <c r="E10" s="13">
        <v>25392</v>
      </c>
      <c r="F10" s="10" t="s">
        <v>48</v>
      </c>
      <c r="G10" s="10"/>
      <c r="H10" s="20"/>
      <c r="I10" s="10"/>
      <c r="J10" s="13">
        <v>45399</v>
      </c>
      <c r="K10" s="13">
        <f t="shared" si="0"/>
        <v>45611</v>
      </c>
      <c r="L10" s="10"/>
      <c r="M10" s="2"/>
    </row>
    <row r="11" spans="1:15" x14ac:dyDescent="0.25">
      <c r="A11" s="7" t="s">
        <v>19</v>
      </c>
      <c r="B11" s="32" t="s">
        <v>179</v>
      </c>
      <c r="C11" s="21" t="s">
        <v>180</v>
      </c>
      <c r="D11" s="20"/>
      <c r="E11" s="13">
        <v>23922</v>
      </c>
      <c r="F11" s="10" t="s">
        <v>48</v>
      </c>
      <c r="G11" s="10" t="s">
        <v>48</v>
      </c>
      <c r="H11" s="10"/>
      <c r="I11" s="10"/>
      <c r="J11" s="41"/>
      <c r="K11" s="41"/>
      <c r="L11" s="10"/>
      <c r="M11" s="2"/>
    </row>
    <row r="12" spans="1:15" x14ac:dyDescent="0.25">
      <c r="A12" s="7" t="s">
        <v>20</v>
      </c>
      <c r="B12" s="32" t="s">
        <v>125</v>
      </c>
      <c r="C12" s="9" t="s">
        <v>181</v>
      </c>
      <c r="D12" s="20"/>
      <c r="E12" s="13">
        <v>16843</v>
      </c>
      <c r="F12" s="10"/>
      <c r="G12" s="10" t="s">
        <v>48</v>
      </c>
      <c r="H12" s="10" t="s">
        <v>48</v>
      </c>
      <c r="I12" s="10"/>
      <c r="J12" s="13">
        <v>45342</v>
      </c>
      <c r="K12" s="41">
        <f t="shared" si="0"/>
        <v>45554</v>
      </c>
      <c r="L12" s="10"/>
      <c r="M12" s="2"/>
    </row>
    <row r="13" spans="1:15" x14ac:dyDescent="0.25">
      <c r="A13" s="7" t="s">
        <v>21</v>
      </c>
      <c r="B13" s="32" t="s">
        <v>125</v>
      </c>
      <c r="C13" s="9" t="s">
        <v>182</v>
      </c>
      <c r="D13" s="20"/>
      <c r="E13" s="13">
        <v>26143</v>
      </c>
      <c r="F13" s="10" t="s">
        <v>48</v>
      </c>
      <c r="G13" s="10"/>
      <c r="H13" s="10"/>
      <c r="I13" s="10"/>
      <c r="J13" s="13">
        <v>45342</v>
      </c>
      <c r="K13" s="41">
        <f t="shared" si="0"/>
        <v>45554</v>
      </c>
      <c r="L13" s="10"/>
      <c r="M13" s="2"/>
    </row>
    <row r="14" spans="1:15" x14ac:dyDescent="0.25">
      <c r="A14" s="7" t="s">
        <v>22</v>
      </c>
      <c r="B14" s="32" t="s">
        <v>184</v>
      </c>
      <c r="C14" s="9" t="s">
        <v>183</v>
      </c>
      <c r="D14" s="20"/>
      <c r="E14" s="13">
        <v>25479</v>
      </c>
      <c r="F14" s="10" t="s">
        <v>48</v>
      </c>
      <c r="G14" s="10" t="s">
        <v>48</v>
      </c>
      <c r="H14" s="10"/>
      <c r="I14" s="10"/>
      <c r="J14" s="41"/>
      <c r="K14" s="41"/>
      <c r="L14" s="10"/>
      <c r="M14" s="2"/>
    </row>
    <row r="15" spans="1:15" x14ac:dyDescent="0.25">
      <c r="A15" s="7" t="s">
        <v>23</v>
      </c>
      <c r="B15" s="32" t="s">
        <v>172</v>
      </c>
      <c r="C15" s="9" t="s">
        <v>185</v>
      </c>
      <c r="D15" s="20"/>
      <c r="E15" s="13">
        <v>23268</v>
      </c>
      <c r="F15" s="10" t="s">
        <v>48</v>
      </c>
      <c r="G15" s="10"/>
      <c r="H15" s="10"/>
      <c r="I15" s="10"/>
      <c r="J15" s="41"/>
      <c r="K15" s="41"/>
      <c r="L15" s="10"/>
      <c r="M15" s="2"/>
    </row>
    <row r="16" spans="1:15" x14ac:dyDescent="0.25">
      <c r="A16" s="7" t="s">
        <v>24</v>
      </c>
      <c r="B16" s="11" t="s">
        <v>187</v>
      </c>
      <c r="C16" s="9" t="s">
        <v>186</v>
      </c>
      <c r="D16" s="20"/>
      <c r="E16" s="13">
        <v>23005</v>
      </c>
      <c r="F16" s="10" t="s">
        <v>48</v>
      </c>
      <c r="G16" s="10" t="s">
        <v>48</v>
      </c>
      <c r="H16" s="10"/>
      <c r="I16" s="10"/>
      <c r="J16" s="13">
        <v>45405</v>
      </c>
      <c r="K16" s="13">
        <f t="shared" si="0"/>
        <v>45617</v>
      </c>
      <c r="L16" s="10"/>
      <c r="M16" s="2"/>
    </row>
    <row r="17" spans="1:13" x14ac:dyDescent="0.25">
      <c r="A17" s="7" t="s">
        <v>25</v>
      </c>
      <c r="B17" s="32" t="s">
        <v>128</v>
      </c>
      <c r="C17" s="9" t="s">
        <v>188</v>
      </c>
      <c r="D17" s="20"/>
      <c r="E17" s="13">
        <v>20603</v>
      </c>
      <c r="F17" s="10"/>
      <c r="G17" s="10" t="s">
        <v>48</v>
      </c>
      <c r="H17" s="10"/>
      <c r="I17" s="10"/>
      <c r="J17" s="41"/>
      <c r="K17" s="41"/>
      <c r="L17" s="10"/>
      <c r="M17" s="2"/>
    </row>
    <row r="18" spans="1:13" x14ac:dyDescent="0.25">
      <c r="A18" s="7" t="s">
        <v>26</v>
      </c>
      <c r="B18" s="11" t="s">
        <v>189</v>
      </c>
      <c r="C18" s="21" t="s">
        <v>258</v>
      </c>
      <c r="D18" s="20"/>
      <c r="E18" s="13">
        <v>30028</v>
      </c>
      <c r="F18" s="10" t="s">
        <v>48</v>
      </c>
      <c r="G18" s="10"/>
      <c r="H18" s="10"/>
      <c r="I18" s="10"/>
      <c r="J18" s="13">
        <v>45503</v>
      </c>
      <c r="K18" s="13">
        <f t="shared" si="0"/>
        <v>45715</v>
      </c>
      <c r="L18" s="10"/>
      <c r="M18" s="2"/>
    </row>
    <row r="19" spans="1:13" x14ac:dyDescent="0.25">
      <c r="A19" s="7" t="s">
        <v>27</v>
      </c>
      <c r="B19" s="32" t="s">
        <v>190</v>
      </c>
      <c r="C19" s="9" t="s">
        <v>191</v>
      </c>
      <c r="D19" s="20"/>
      <c r="E19" s="13">
        <v>21943</v>
      </c>
      <c r="F19" s="10" t="s">
        <v>48</v>
      </c>
      <c r="G19" s="10"/>
      <c r="H19" s="10"/>
      <c r="I19" s="10"/>
      <c r="J19" s="41"/>
      <c r="K19" s="41"/>
      <c r="L19" s="10"/>
      <c r="M19" s="2"/>
    </row>
    <row r="20" spans="1:13" x14ac:dyDescent="0.25">
      <c r="A20" s="7" t="s">
        <v>28</v>
      </c>
      <c r="B20" s="11" t="s">
        <v>193</v>
      </c>
      <c r="C20" s="9" t="s">
        <v>192</v>
      </c>
      <c r="D20" s="20"/>
      <c r="E20" s="13">
        <v>18592</v>
      </c>
      <c r="F20" s="10" t="s">
        <v>48</v>
      </c>
      <c r="G20" s="10"/>
      <c r="H20" s="10"/>
      <c r="I20" s="10"/>
      <c r="J20" s="13">
        <v>45524</v>
      </c>
      <c r="K20" s="13">
        <f t="shared" si="0"/>
        <v>45736</v>
      </c>
      <c r="L20" s="10"/>
      <c r="M20" s="2"/>
    </row>
    <row r="21" spans="1:13" x14ac:dyDescent="0.25">
      <c r="A21" s="7" t="s">
        <v>29</v>
      </c>
      <c r="B21" s="11" t="s">
        <v>193</v>
      </c>
      <c r="C21" s="9" t="s">
        <v>194</v>
      </c>
      <c r="D21" s="10"/>
      <c r="E21" s="13">
        <v>22270</v>
      </c>
      <c r="F21" s="10" t="s">
        <v>48</v>
      </c>
      <c r="G21" s="10"/>
      <c r="H21" s="10"/>
      <c r="I21" s="10"/>
      <c r="J21" s="13">
        <v>45524</v>
      </c>
      <c r="K21" s="13">
        <f t="shared" si="0"/>
        <v>45736</v>
      </c>
      <c r="L21" s="10"/>
      <c r="M21" s="2"/>
    </row>
    <row r="22" spans="1:13" x14ac:dyDescent="0.25">
      <c r="A22" s="7" t="s">
        <v>30</v>
      </c>
      <c r="B22" s="11" t="s">
        <v>196</v>
      </c>
      <c r="C22" s="9" t="s">
        <v>195</v>
      </c>
      <c r="D22" s="20"/>
      <c r="E22" s="13">
        <v>22288</v>
      </c>
      <c r="F22" s="10" t="s">
        <v>48</v>
      </c>
      <c r="G22" s="10" t="s">
        <v>48</v>
      </c>
      <c r="H22" s="10"/>
      <c r="I22" s="10"/>
      <c r="J22" s="13">
        <v>45405</v>
      </c>
      <c r="K22" s="13">
        <f t="shared" si="0"/>
        <v>45617</v>
      </c>
      <c r="L22" s="10"/>
      <c r="M22" s="2"/>
    </row>
    <row r="23" spans="1:13" x14ac:dyDescent="0.25">
      <c r="A23" s="7" t="s">
        <v>31</v>
      </c>
      <c r="B23" s="32" t="s">
        <v>238</v>
      </c>
      <c r="C23" s="9" t="s">
        <v>239</v>
      </c>
      <c r="D23" s="20"/>
      <c r="E23" s="13">
        <v>23252</v>
      </c>
      <c r="F23" s="10"/>
      <c r="G23" s="10" t="s">
        <v>48</v>
      </c>
      <c r="H23" s="10"/>
      <c r="I23" s="10"/>
      <c r="J23" s="41"/>
      <c r="K23" s="41"/>
      <c r="L23" s="10"/>
      <c r="M23" s="2"/>
    </row>
    <row r="24" spans="1:13" x14ac:dyDescent="0.25">
      <c r="A24" s="7" t="s">
        <v>32</v>
      </c>
      <c r="B24" s="11" t="s">
        <v>198</v>
      </c>
      <c r="C24" s="9" t="s">
        <v>197</v>
      </c>
      <c r="D24" s="20"/>
      <c r="E24" s="13">
        <v>17824</v>
      </c>
      <c r="F24" s="10" t="s">
        <v>48</v>
      </c>
      <c r="G24" s="10"/>
      <c r="H24" s="10"/>
      <c r="I24" s="10"/>
      <c r="J24" s="13">
        <v>45399</v>
      </c>
      <c r="K24" s="13">
        <f t="shared" si="0"/>
        <v>45611</v>
      </c>
      <c r="L24" s="10"/>
      <c r="M24" s="2"/>
    </row>
    <row r="25" spans="1:13" x14ac:dyDescent="0.25">
      <c r="A25" s="7" t="s">
        <v>33</v>
      </c>
      <c r="B25" s="32" t="s">
        <v>200</v>
      </c>
      <c r="C25" s="9" t="s">
        <v>199</v>
      </c>
      <c r="D25" s="10"/>
      <c r="E25" s="13">
        <v>21169</v>
      </c>
      <c r="F25" s="10" t="s">
        <v>48</v>
      </c>
      <c r="G25" s="10" t="s">
        <v>48</v>
      </c>
      <c r="H25" s="10"/>
      <c r="I25" s="10"/>
      <c r="J25" s="13">
        <v>45314</v>
      </c>
      <c r="K25" s="41">
        <f t="shared" si="0"/>
        <v>45526</v>
      </c>
      <c r="L25" s="10"/>
      <c r="M25" s="2"/>
    </row>
    <row r="26" spans="1:13" x14ac:dyDescent="0.25">
      <c r="A26" s="7" t="s">
        <v>34</v>
      </c>
      <c r="B26" s="11" t="s">
        <v>200</v>
      </c>
      <c r="C26" s="9" t="s">
        <v>201</v>
      </c>
      <c r="D26" s="20"/>
      <c r="E26" s="13">
        <v>18720</v>
      </c>
      <c r="F26" s="10" t="s">
        <v>48</v>
      </c>
      <c r="G26" s="10"/>
      <c r="H26" s="10"/>
      <c r="I26" s="10"/>
      <c r="J26" s="13">
        <v>45405</v>
      </c>
      <c r="K26" s="13">
        <f t="shared" si="0"/>
        <v>45617</v>
      </c>
      <c r="L26" s="10"/>
      <c r="M26" s="2"/>
    </row>
    <row r="27" spans="1:13" x14ac:dyDescent="0.25">
      <c r="A27" s="7" t="s">
        <v>35</v>
      </c>
      <c r="B27" s="32" t="s">
        <v>200</v>
      </c>
      <c r="C27" s="9" t="s">
        <v>202</v>
      </c>
      <c r="D27" s="10"/>
      <c r="E27" s="13">
        <v>14250</v>
      </c>
      <c r="F27" s="10" t="s">
        <v>48</v>
      </c>
      <c r="G27" s="10" t="s">
        <v>48</v>
      </c>
      <c r="H27" s="10"/>
      <c r="I27" s="10" t="s">
        <v>48</v>
      </c>
      <c r="J27" s="13">
        <v>45344</v>
      </c>
      <c r="K27" s="41">
        <f t="shared" si="0"/>
        <v>45556</v>
      </c>
      <c r="L27" s="10"/>
      <c r="M27" s="2"/>
    </row>
    <row r="28" spans="1:13" x14ac:dyDescent="0.25">
      <c r="A28" s="7" t="s">
        <v>36</v>
      </c>
      <c r="B28" s="32" t="s">
        <v>205</v>
      </c>
      <c r="C28" s="9" t="s">
        <v>203</v>
      </c>
      <c r="D28" s="20"/>
      <c r="E28" s="13" t="s">
        <v>204</v>
      </c>
      <c r="F28" s="10" t="s">
        <v>48</v>
      </c>
      <c r="G28" s="10"/>
      <c r="H28" s="10"/>
      <c r="I28" s="10"/>
      <c r="J28" s="42"/>
      <c r="K28" s="41"/>
      <c r="L28" s="10"/>
      <c r="M28" s="2"/>
    </row>
    <row r="29" spans="1:13" x14ac:dyDescent="0.25">
      <c r="A29" s="7" t="s">
        <v>37</v>
      </c>
      <c r="B29" s="32" t="s">
        <v>205</v>
      </c>
      <c r="C29" s="9" t="s">
        <v>206</v>
      </c>
      <c r="D29" s="20"/>
      <c r="E29" s="13">
        <v>21182</v>
      </c>
      <c r="F29" s="10"/>
      <c r="G29" s="10" t="s">
        <v>48</v>
      </c>
      <c r="H29" s="10"/>
      <c r="I29" s="10"/>
      <c r="J29" s="42"/>
      <c r="K29" s="41"/>
      <c r="L29" s="10"/>
      <c r="M29" s="2"/>
    </row>
    <row r="30" spans="1:13" x14ac:dyDescent="0.25">
      <c r="A30" s="7" t="s">
        <v>38</v>
      </c>
      <c r="B30" s="32" t="s">
        <v>208</v>
      </c>
      <c r="C30" s="21" t="s">
        <v>207</v>
      </c>
      <c r="D30" s="20"/>
      <c r="E30" s="13">
        <v>22634</v>
      </c>
      <c r="F30" s="10" t="s">
        <v>48</v>
      </c>
      <c r="G30" s="10"/>
      <c r="H30" s="10"/>
      <c r="I30" s="10"/>
      <c r="J30" s="42"/>
      <c r="K30" s="41"/>
      <c r="L30" s="33" t="s">
        <v>135</v>
      </c>
      <c r="M30" s="2"/>
    </row>
    <row r="31" spans="1:13" x14ac:dyDescent="0.25">
      <c r="A31" s="7" t="s">
        <v>39</v>
      </c>
      <c r="B31" s="32" t="s">
        <v>208</v>
      </c>
      <c r="C31" s="9" t="s">
        <v>209</v>
      </c>
      <c r="D31" s="10"/>
      <c r="E31" s="13">
        <v>22275</v>
      </c>
      <c r="F31" s="10" t="s">
        <v>48</v>
      </c>
      <c r="G31" s="10" t="s">
        <v>48</v>
      </c>
      <c r="H31" s="10"/>
      <c r="I31" s="10"/>
      <c r="J31" s="42"/>
      <c r="K31" s="41"/>
      <c r="L31" s="33" t="s">
        <v>135</v>
      </c>
      <c r="M31" s="2"/>
    </row>
    <row r="32" spans="1:13" x14ac:dyDescent="0.25">
      <c r="A32" s="7" t="s">
        <v>40</v>
      </c>
      <c r="B32" s="11" t="s">
        <v>259</v>
      </c>
      <c r="C32" s="9" t="s">
        <v>260</v>
      </c>
      <c r="D32" s="20"/>
      <c r="E32" s="13">
        <v>22593</v>
      </c>
      <c r="F32" s="10" t="s">
        <v>48</v>
      </c>
      <c r="G32" s="10"/>
      <c r="H32" s="10"/>
      <c r="I32" s="10"/>
      <c r="J32" s="13">
        <v>45399</v>
      </c>
      <c r="K32" s="13">
        <f>J32+212</f>
        <v>45611</v>
      </c>
      <c r="L32" s="10"/>
      <c r="M32" s="2"/>
    </row>
    <row r="33" spans="1:13" x14ac:dyDescent="0.25">
      <c r="A33" s="7" t="s">
        <v>41</v>
      </c>
      <c r="B33" s="11" t="s">
        <v>157</v>
      </c>
      <c r="C33" s="9" t="s">
        <v>210</v>
      </c>
      <c r="D33" s="20"/>
      <c r="E33" s="13">
        <v>22863</v>
      </c>
      <c r="F33" s="10" t="s">
        <v>48</v>
      </c>
      <c r="G33" s="10"/>
      <c r="H33" s="10"/>
      <c r="I33" s="10"/>
      <c r="J33" s="13">
        <v>45399</v>
      </c>
      <c r="K33" s="13">
        <f>J33+212</f>
        <v>45611</v>
      </c>
      <c r="L33" s="10"/>
      <c r="M33" s="2"/>
    </row>
    <row r="34" spans="1:13" x14ac:dyDescent="0.25">
      <c r="A34" s="7" t="s">
        <v>42</v>
      </c>
      <c r="B34" s="32" t="s">
        <v>212</v>
      </c>
      <c r="C34" s="9" t="s">
        <v>211</v>
      </c>
      <c r="D34" s="20"/>
      <c r="E34" s="13">
        <v>29335</v>
      </c>
      <c r="F34" s="10" t="s">
        <v>48</v>
      </c>
      <c r="G34" s="10"/>
      <c r="H34" s="10"/>
      <c r="I34" s="10"/>
      <c r="J34" s="42"/>
      <c r="K34" s="41"/>
      <c r="L34" s="10"/>
      <c r="M34" s="2"/>
    </row>
    <row r="35" spans="1:13" x14ac:dyDescent="0.25">
      <c r="A35" s="7" t="s">
        <v>43</v>
      </c>
      <c r="B35" s="11" t="s">
        <v>214</v>
      </c>
      <c r="C35" s="9" t="s">
        <v>213</v>
      </c>
      <c r="D35" s="20"/>
      <c r="E35" s="13">
        <v>20260</v>
      </c>
      <c r="F35" s="10" t="s">
        <v>48</v>
      </c>
      <c r="G35" s="10"/>
      <c r="H35" s="10"/>
      <c r="I35" s="10"/>
      <c r="J35" s="13">
        <v>45390</v>
      </c>
      <c r="K35" s="13">
        <f t="shared" si="0"/>
        <v>45602</v>
      </c>
      <c r="L35" s="10"/>
      <c r="M35" s="2"/>
    </row>
    <row r="36" spans="1:13" x14ac:dyDescent="0.25">
      <c r="A36" s="7" t="s">
        <v>44</v>
      </c>
      <c r="B36" s="32" t="s">
        <v>216</v>
      </c>
      <c r="C36" s="21" t="s">
        <v>215</v>
      </c>
      <c r="D36" s="20"/>
      <c r="E36" s="13">
        <v>23590</v>
      </c>
      <c r="F36" s="10" t="s">
        <v>48</v>
      </c>
      <c r="G36" s="10"/>
      <c r="H36" s="10"/>
      <c r="I36" s="10"/>
      <c r="J36" s="13">
        <v>45342</v>
      </c>
      <c r="K36" s="41">
        <f t="shared" si="0"/>
        <v>45554</v>
      </c>
      <c r="L36" s="10"/>
      <c r="M36" s="2"/>
    </row>
    <row r="37" spans="1:13" x14ac:dyDescent="0.25">
      <c r="A37" s="7" t="s">
        <v>45</v>
      </c>
      <c r="B37" s="11" t="s">
        <v>218</v>
      </c>
      <c r="C37" s="9" t="s">
        <v>217</v>
      </c>
      <c r="D37" s="10"/>
      <c r="E37" s="13">
        <v>22800</v>
      </c>
      <c r="F37" s="10" t="s">
        <v>48</v>
      </c>
      <c r="G37" s="10" t="s">
        <v>48</v>
      </c>
      <c r="H37" s="10" t="s">
        <v>48</v>
      </c>
      <c r="I37" s="10"/>
      <c r="J37" s="13">
        <v>45503</v>
      </c>
      <c r="K37" s="13">
        <f t="shared" si="0"/>
        <v>45715</v>
      </c>
      <c r="L37" s="10"/>
      <c r="M37" s="2"/>
    </row>
    <row r="38" spans="1:13" x14ac:dyDescent="0.25">
      <c r="A38" s="7" t="s">
        <v>46</v>
      </c>
      <c r="B38" s="32" t="s">
        <v>220</v>
      </c>
      <c r="C38" s="9" t="s">
        <v>219</v>
      </c>
      <c r="D38" s="10"/>
      <c r="E38" s="13">
        <v>22030</v>
      </c>
      <c r="F38" s="10" t="s">
        <v>48</v>
      </c>
      <c r="G38" s="10"/>
      <c r="H38" s="10"/>
      <c r="I38" s="10"/>
      <c r="J38" s="13">
        <v>45344</v>
      </c>
      <c r="K38" s="41">
        <f t="shared" si="0"/>
        <v>45556</v>
      </c>
      <c r="L38" s="10"/>
      <c r="M38" s="2"/>
    </row>
    <row r="39" spans="1:13" x14ac:dyDescent="0.25">
      <c r="A39" s="7" t="s">
        <v>47</v>
      </c>
      <c r="B39" s="32" t="s">
        <v>220</v>
      </c>
      <c r="C39" s="21" t="s">
        <v>221</v>
      </c>
      <c r="D39" s="20"/>
      <c r="E39" s="13">
        <v>22112</v>
      </c>
      <c r="F39" s="10"/>
      <c r="G39" s="10" t="s">
        <v>48</v>
      </c>
      <c r="H39" s="10"/>
      <c r="I39" s="10"/>
      <c r="J39" s="13">
        <v>45344</v>
      </c>
      <c r="K39" s="41">
        <f t="shared" si="0"/>
        <v>45556</v>
      </c>
      <c r="L39" s="10"/>
      <c r="M39" s="2"/>
    </row>
    <row r="40" spans="1:13" x14ac:dyDescent="0.25">
      <c r="A40" s="7" t="s">
        <v>51</v>
      </c>
      <c r="B40" s="32" t="s">
        <v>223</v>
      </c>
      <c r="C40" s="9" t="s">
        <v>222</v>
      </c>
      <c r="D40" s="20"/>
      <c r="E40" s="13">
        <v>26346</v>
      </c>
      <c r="F40" s="10" t="s">
        <v>48</v>
      </c>
      <c r="G40" s="10"/>
      <c r="H40" s="10"/>
      <c r="I40" s="10"/>
      <c r="J40" s="42"/>
      <c r="K40" s="41"/>
      <c r="L40" s="10"/>
      <c r="M40" s="2"/>
    </row>
    <row r="41" spans="1:13" x14ac:dyDescent="0.25">
      <c r="A41" s="7" t="s">
        <v>52</v>
      </c>
      <c r="B41" s="11" t="s">
        <v>225</v>
      </c>
      <c r="C41" s="9" t="s">
        <v>224</v>
      </c>
      <c r="D41" s="10"/>
      <c r="E41" s="13">
        <v>16160</v>
      </c>
      <c r="F41" s="10" t="s">
        <v>48</v>
      </c>
      <c r="G41" s="10"/>
      <c r="H41" s="10" t="s">
        <v>48</v>
      </c>
      <c r="I41" s="10"/>
      <c r="J41" s="13">
        <v>45496</v>
      </c>
      <c r="K41" s="13">
        <f t="shared" si="0"/>
        <v>45708</v>
      </c>
      <c r="L41" s="10"/>
      <c r="M41" s="2"/>
    </row>
    <row r="42" spans="1:13" x14ac:dyDescent="0.25">
      <c r="A42" s="7" t="s">
        <v>53</v>
      </c>
      <c r="B42" s="32" t="s">
        <v>228</v>
      </c>
      <c r="C42" s="9" t="s">
        <v>226</v>
      </c>
      <c r="D42" s="20"/>
      <c r="E42" s="13">
        <v>25390</v>
      </c>
      <c r="F42" s="10" t="s">
        <v>48</v>
      </c>
      <c r="G42" s="10"/>
      <c r="H42" s="10"/>
      <c r="I42" s="10"/>
      <c r="J42" s="42"/>
      <c r="K42" s="41"/>
      <c r="L42" s="10"/>
      <c r="M42" s="2"/>
    </row>
    <row r="43" spans="1:13" x14ac:dyDescent="0.25">
      <c r="A43" s="7" t="s">
        <v>54</v>
      </c>
      <c r="B43" s="32" t="s">
        <v>228</v>
      </c>
      <c r="C43" s="9" t="s">
        <v>227</v>
      </c>
      <c r="D43" s="20"/>
      <c r="E43" s="13">
        <v>24360</v>
      </c>
      <c r="F43" s="10" t="s">
        <v>48</v>
      </c>
      <c r="G43" s="10"/>
      <c r="H43" s="10"/>
      <c r="I43" s="10"/>
      <c r="J43" s="13">
        <v>45330</v>
      </c>
      <c r="K43" s="41">
        <f t="shared" si="0"/>
        <v>45542</v>
      </c>
      <c r="L43" s="10"/>
      <c r="M43" s="2"/>
    </row>
  </sheetData>
  <mergeCells count="5">
    <mergeCell ref="A1:L1"/>
    <mergeCell ref="B2:D2"/>
    <mergeCell ref="J2:J3"/>
    <mergeCell ref="K2:K3"/>
    <mergeCell ref="L2:L3"/>
  </mergeCells>
  <phoneticPr fontId="4" type="noConversion"/>
  <printOptions horizontalCentered="1" verticalCentered="1"/>
  <pageMargins left="3.937007874015748E-2" right="3.937007874015748E-2" top="0.35433070866141736" bottom="0.35433070866141736" header="0.31496062992125984" footer="0.31496062992125984"/>
  <pageSetup paperSize="9" scale="80" orientation="landscape" verticalDpi="0" r:id="rId1"/>
  <headerFooter>
    <oddFooter>&amp;R&amp;D&amp;T&amp;A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D0EE-B61A-43F7-9D78-3B0615890130}">
  <dimension ref="A1:U43"/>
  <sheetViews>
    <sheetView view="pageBreakPreview" zoomScale="120" zoomScaleNormal="100" zoomScaleSheetLayoutView="120" workbookViewId="0">
      <selection activeCell="D30" sqref="D30"/>
    </sheetView>
  </sheetViews>
  <sheetFormatPr defaultRowHeight="15" x14ac:dyDescent="0.25"/>
  <cols>
    <col min="1" max="1" width="7.28515625" style="6" customWidth="1"/>
    <col min="2" max="2" width="10.28515625" style="6" customWidth="1"/>
    <col min="3" max="3" width="34" style="16" customWidth="1"/>
    <col min="4" max="4" width="26.42578125" style="3" customWidth="1"/>
    <col min="5" max="5" width="13.85546875" style="3" customWidth="1"/>
    <col min="6" max="9" width="8.140625" style="3" customWidth="1"/>
    <col min="10" max="11" width="16.7109375" style="3" customWidth="1"/>
    <col min="12" max="12" width="19.5703125" style="3" customWidth="1"/>
    <col min="13" max="13" width="9.5703125" style="3" customWidth="1"/>
    <col min="14" max="14" width="9.5703125" style="1" customWidth="1"/>
    <col min="15" max="21" width="9.140625" style="1"/>
  </cols>
  <sheetData>
    <row r="1" spans="1:15" ht="33.75" customHeight="1" x14ac:dyDescent="0.25">
      <c r="A1" s="58" t="s">
        <v>55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5" ht="19.5" customHeight="1" x14ac:dyDescent="0.25">
      <c r="A2" s="7" t="s">
        <v>3</v>
      </c>
      <c r="B2" s="49" t="s">
        <v>74</v>
      </c>
      <c r="C2" s="50"/>
      <c r="D2" s="51"/>
      <c r="E2" s="19" t="s">
        <v>73</v>
      </c>
      <c r="F2" s="8">
        <v>7</v>
      </c>
      <c r="G2" s="8">
        <v>2</v>
      </c>
      <c r="H2" s="8">
        <v>2</v>
      </c>
      <c r="I2" s="18"/>
      <c r="J2" s="52" t="s">
        <v>6</v>
      </c>
      <c r="K2" s="55" t="s">
        <v>7</v>
      </c>
      <c r="L2" s="52" t="s">
        <v>10</v>
      </c>
    </row>
    <row r="3" spans="1:15" ht="21" customHeight="1" x14ac:dyDescent="0.25">
      <c r="A3" s="7" t="s">
        <v>49</v>
      </c>
      <c r="B3" s="7" t="s">
        <v>50</v>
      </c>
      <c r="C3" s="8" t="s">
        <v>0</v>
      </c>
      <c r="D3" s="8" t="s">
        <v>1</v>
      </c>
      <c r="E3" s="8" t="s">
        <v>2</v>
      </c>
      <c r="F3" s="17" t="s">
        <v>4</v>
      </c>
      <c r="G3" s="17" t="s">
        <v>5</v>
      </c>
      <c r="H3" s="17" t="s">
        <v>8</v>
      </c>
      <c r="I3" s="17" t="s">
        <v>9</v>
      </c>
      <c r="J3" s="54"/>
      <c r="K3" s="57"/>
      <c r="L3" s="54"/>
      <c r="N3" s="5"/>
      <c r="O3" s="4"/>
    </row>
    <row r="4" spans="1:15" s="1" customFormat="1" x14ac:dyDescent="0.25">
      <c r="A4" s="7" t="s">
        <v>12</v>
      </c>
      <c r="B4" s="32" t="s">
        <v>230</v>
      </c>
      <c r="C4" s="9" t="s">
        <v>229</v>
      </c>
      <c r="D4" s="10"/>
      <c r="E4" s="13">
        <v>23712</v>
      </c>
      <c r="F4" s="10" t="s">
        <v>48</v>
      </c>
      <c r="G4" s="10" t="s">
        <v>48</v>
      </c>
      <c r="H4" s="10"/>
      <c r="I4" s="10"/>
      <c r="J4" s="13">
        <v>45344</v>
      </c>
      <c r="K4" s="41">
        <f>J4+212</f>
        <v>45556</v>
      </c>
      <c r="L4" s="33" t="s">
        <v>135</v>
      </c>
      <c r="M4" s="3"/>
    </row>
    <row r="5" spans="1:15" s="1" customFormat="1" x14ac:dyDescent="0.25">
      <c r="A5" s="7" t="s">
        <v>13</v>
      </c>
      <c r="B5" s="11" t="s">
        <v>232</v>
      </c>
      <c r="C5" s="9" t="s">
        <v>233</v>
      </c>
      <c r="D5" s="20"/>
      <c r="E5" s="13">
        <v>16515</v>
      </c>
      <c r="F5" s="10" t="s">
        <v>48</v>
      </c>
      <c r="G5" s="10"/>
      <c r="H5" s="10" t="s">
        <v>48</v>
      </c>
      <c r="I5" s="10"/>
      <c r="J5" s="13">
        <v>45496</v>
      </c>
      <c r="K5" s="13">
        <f>J5+212</f>
        <v>45708</v>
      </c>
      <c r="L5" s="10"/>
      <c r="M5" s="3"/>
    </row>
    <row r="6" spans="1:15" s="1" customFormat="1" x14ac:dyDescent="0.25">
      <c r="A6" s="7" t="s">
        <v>14</v>
      </c>
      <c r="B6" s="11" t="s">
        <v>232</v>
      </c>
      <c r="C6" s="9" t="s">
        <v>231</v>
      </c>
      <c r="D6" s="20"/>
      <c r="E6" s="13">
        <v>15011</v>
      </c>
      <c r="F6" s="10" t="s">
        <v>48</v>
      </c>
      <c r="G6" s="10"/>
      <c r="H6" s="10" t="s">
        <v>48</v>
      </c>
      <c r="I6" s="10"/>
      <c r="J6" s="13">
        <v>45496</v>
      </c>
      <c r="K6" s="13">
        <f>J6+212</f>
        <v>45708</v>
      </c>
      <c r="L6" s="10"/>
      <c r="M6" s="2"/>
    </row>
    <row r="7" spans="1:15" x14ac:dyDescent="0.25">
      <c r="A7" s="7" t="s">
        <v>15</v>
      </c>
      <c r="B7" s="32" t="s">
        <v>232</v>
      </c>
      <c r="C7" s="9" t="s">
        <v>285</v>
      </c>
      <c r="D7" s="20"/>
      <c r="E7" s="13">
        <v>23969</v>
      </c>
      <c r="F7" s="10" t="s">
        <v>48</v>
      </c>
      <c r="G7" s="10"/>
      <c r="H7" s="10"/>
      <c r="I7" s="10"/>
      <c r="J7" s="41"/>
      <c r="K7" s="41"/>
      <c r="L7" s="10"/>
      <c r="M7" s="2"/>
    </row>
    <row r="8" spans="1:15" x14ac:dyDescent="0.25">
      <c r="A8" s="7" t="s">
        <v>16</v>
      </c>
      <c r="B8" s="32" t="s">
        <v>234</v>
      </c>
      <c r="C8" s="9" t="s">
        <v>261</v>
      </c>
      <c r="D8" s="20"/>
      <c r="E8" s="13">
        <v>26407</v>
      </c>
      <c r="F8" s="10" t="s">
        <v>48</v>
      </c>
      <c r="G8" s="10" t="s">
        <v>48</v>
      </c>
      <c r="H8" s="10"/>
      <c r="I8" s="10"/>
      <c r="J8" s="41"/>
      <c r="K8" s="41"/>
      <c r="L8" s="10"/>
      <c r="M8" s="2"/>
    </row>
    <row r="9" spans="1:15" x14ac:dyDescent="0.25">
      <c r="A9" s="7" t="s">
        <v>17</v>
      </c>
      <c r="B9" s="11" t="s">
        <v>236</v>
      </c>
      <c r="C9" s="21" t="s">
        <v>235</v>
      </c>
      <c r="D9" s="20"/>
      <c r="E9" s="13">
        <v>24541</v>
      </c>
      <c r="F9" s="10" t="s">
        <v>48</v>
      </c>
      <c r="G9" s="10"/>
      <c r="H9" s="10"/>
      <c r="I9" s="10"/>
      <c r="J9" s="13">
        <v>45405</v>
      </c>
      <c r="K9" s="13">
        <f>J9+212</f>
        <v>45617</v>
      </c>
      <c r="L9" s="10"/>
      <c r="M9" s="2"/>
    </row>
    <row r="10" spans="1:15" x14ac:dyDescent="0.25">
      <c r="A10" s="7" t="s">
        <v>18</v>
      </c>
      <c r="B10" s="11" t="s">
        <v>236</v>
      </c>
      <c r="C10" s="9" t="s">
        <v>237</v>
      </c>
      <c r="D10" s="20"/>
      <c r="E10" s="13">
        <v>24831</v>
      </c>
      <c r="F10" s="10" t="s">
        <v>48</v>
      </c>
      <c r="G10" s="10"/>
      <c r="H10" s="10"/>
      <c r="I10" s="10"/>
      <c r="J10" s="13">
        <v>45405</v>
      </c>
      <c r="K10" s="13">
        <f>J10+212</f>
        <v>45617</v>
      </c>
      <c r="L10" s="10"/>
      <c r="M10" s="2"/>
    </row>
    <row r="11" spans="1:15" x14ac:dyDescent="0.25">
      <c r="A11" s="7" t="s">
        <v>19</v>
      </c>
      <c r="B11" s="11"/>
      <c r="C11" s="9"/>
      <c r="D11" s="10"/>
      <c r="E11" s="13"/>
      <c r="F11" s="10"/>
      <c r="G11" s="10"/>
      <c r="H11" s="10"/>
      <c r="I11" s="10"/>
      <c r="J11" s="13"/>
      <c r="K11" s="13"/>
      <c r="L11" s="10"/>
      <c r="M11" s="2"/>
    </row>
    <row r="12" spans="1:15" x14ac:dyDescent="0.25">
      <c r="A12" s="7" t="s">
        <v>20</v>
      </c>
      <c r="B12" s="11"/>
      <c r="C12" s="9"/>
      <c r="D12" s="20"/>
      <c r="E12" s="13"/>
      <c r="F12" s="10"/>
      <c r="G12" s="10"/>
      <c r="H12" s="10"/>
      <c r="I12" s="10"/>
      <c r="J12" s="13"/>
      <c r="K12" s="13"/>
      <c r="L12" s="10"/>
      <c r="M12" s="2"/>
    </row>
    <row r="13" spans="1:15" x14ac:dyDescent="0.25">
      <c r="A13" s="7" t="s">
        <v>21</v>
      </c>
      <c r="B13" s="11"/>
      <c r="C13" s="9"/>
      <c r="D13" s="20"/>
      <c r="E13" s="13"/>
      <c r="F13" s="10"/>
      <c r="G13" s="10"/>
      <c r="H13" s="10"/>
      <c r="I13" s="10"/>
      <c r="J13" s="13"/>
      <c r="K13" s="13"/>
      <c r="L13" s="10"/>
      <c r="M13" s="2"/>
    </row>
    <row r="14" spans="1:15" x14ac:dyDescent="0.25">
      <c r="A14" s="7" t="s">
        <v>22</v>
      </c>
      <c r="B14" s="11"/>
      <c r="C14" s="9"/>
      <c r="D14" s="20"/>
      <c r="E14" s="13"/>
      <c r="F14" s="10"/>
      <c r="G14" s="10"/>
      <c r="H14" s="10"/>
      <c r="I14" s="10"/>
      <c r="J14" s="13"/>
      <c r="K14" s="13"/>
      <c r="L14" s="10"/>
      <c r="M14" s="2"/>
    </row>
    <row r="15" spans="1:15" x14ac:dyDescent="0.25">
      <c r="A15" s="7" t="s">
        <v>23</v>
      </c>
      <c r="B15" s="11"/>
      <c r="C15" s="9"/>
      <c r="D15" s="20"/>
      <c r="E15" s="13"/>
      <c r="F15" s="10"/>
      <c r="G15" s="10"/>
      <c r="H15" s="10"/>
      <c r="I15" s="10"/>
      <c r="J15" s="13"/>
      <c r="K15" s="13"/>
      <c r="L15" s="10"/>
      <c r="M15" s="2"/>
    </row>
    <row r="16" spans="1:15" x14ac:dyDescent="0.25">
      <c r="A16" s="7" t="s">
        <v>24</v>
      </c>
      <c r="B16" s="11"/>
      <c r="C16" s="9"/>
      <c r="D16" s="20"/>
      <c r="E16" s="13"/>
      <c r="F16" s="10"/>
      <c r="G16" s="10"/>
      <c r="H16" s="10"/>
      <c r="I16" s="10"/>
      <c r="J16" s="13"/>
      <c r="K16" s="13"/>
      <c r="L16" s="10"/>
      <c r="M16" s="2"/>
    </row>
    <row r="17" spans="1:13" x14ac:dyDescent="0.25">
      <c r="A17" s="7" t="s">
        <v>25</v>
      </c>
      <c r="B17" s="11"/>
      <c r="C17" s="9"/>
      <c r="D17" s="20"/>
      <c r="E17" s="13"/>
      <c r="F17" s="10"/>
      <c r="G17" s="10"/>
      <c r="H17" s="10"/>
      <c r="I17" s="10"/>
      <c r="J17" s="13"/>
      <c r="K17" s="13"/>
      <c r="L17" s="10"/>
      <c r="M17" s="2"/>
    </row>
    <row r="18" spans="1:13" x14ac:dyDescent="0.25">
      <c r="A18" s="7" t="s">
        <v>26</v>
      </c>
      <c r="B18" s="11"/>
      <c r="C18" s="21"/>
      <c r="D18" s="20"/>
      <c r="E18" s="13"/>
      <c r="F18" s="10"/>
      <c r="G18" s="10"/>
      <c r="H18" s="10"/>
      <c r="I18" s="10"/>
      <c r="J18" s="13"/>
      <c r="K18" s="13"/>
      <c r="L18" s="10"/>
      <c r="M18" s="2"/>
    </row>
    <row r="19" spans="1:13" x14ac:dyDescent="0.25">
      <c r="A19" s="7" t="s">
        <v>27</v>
      </c>
      <c r="B19" s="11"/>
      <c r="C19" s="9"/>
      <c r="D19" s="20"/>
      <c r="E19" s="13"/>
      <c r="F19" s="10"/>
      <c r="G19" s="10"/>
      <c r="H19" s="10"/>
      <c r="I19" s="10"/>
      <c r="J19" s="13"/>
      <c r="K19" s="13"/>
      <c r="L19" s="10"/>
      <c r="M19" s="2"/>
    </row>
    <row r="20" spans="1:13" x14ac:dyDescent="0.25">
      <c r="A20" s="7" t="s">
        <v>28</v>
      </c>
      <c r="B20" s="11"/>
      <c r="C20" s="9"/>
      <c r="D20" s="20"/>
      <c r="E20" s="13"/>
      <c r="F20" s="10"/>
      <c r="G20" s="10"/>
      <c r="H20" s="10"/>
      <c r="I20" s="10"/>
      <c r="J20" s="13"/>
      <c r="K20" s="13"/>
      <c r="L20" s="10"/>
      <c r="M20" s="2"/>
    </row>
    <row r="21" spans="1:13" x14ac:dyDescent="0.25">
      <c r="A21" s="7" t="s">
        <v>29</v>
      </c>
      <c r="B21" s="11"/>
      <c r="C21" s="9"/>
      <c r="D21" s="10"/>
      <c r="E21" s="13"/>
      <c r="F21" s="10"/>
      <c r="G21" s="10"/>
      <c r="H21" s="10"/>
      <c r="I21" s="10"/>
      <c r="J21" s="13"/>
      <c r="K21" s="13"/>
      <c r="L21" s="10"/>
      <c r="M21" s="2"/>
    </row>
    <row r="22" spans="1:13" x14ac:dyDescent="0.25">
      <c r="A22" s="7" t="s">
        <v>30</v>
      </c>
      <c r="B22" s="11"/>
      <c r="C22" s="9"/>
      <c r="D22" s="20"/>
      <c r="E22" s="13"/>
      <c r="F22" s="10"/>
      <c r="G22" s="10"/>
      <c r="H22" s="10"/>
      <c r="I22" s="10"/>
      <c r="J22" s="13"/>
      <c r="K22" s="13"/>
      <c r="L22" s="10"/>
      <c r="M22" s="2"/>
    </row>
    <row r="23" spans="1:13" x14ac:dyDescent="0.25">
      <c r="A23" s="7" t="s">
        <v>31</v>
      </c>
      <c r="B23" s="11"/>
      <c r="C23" s="9"/>
      <c r="D23" s="20"/>
      <c r="E23" s="13"/>
      <c r="F23" s="10"/>
      <c r="G23" s="10"/>
      <c r="H23" s="10"/>
      <c r="I23" s="10"/>
      <c r="J23" s="13"/>
      <c r="K23" s="13"/>
      <c r="L23" s="10"/>
      <c r="M23" s="2"/>
    </row>
    <row r="24" spans="1:13" x14ac:dyDescent="0.25">
      <c r="A24" s="7" t="s">
        <v>32</v>
      </c>
      <c r="B24" s="11"/>
      <c r="C24" s="9"/>
      <c r="D24" s="10"/>
      <c r="E24" s="13"/>
      <c r="F24" s="10"/>
      <c r="G24" s="10"/>
      <c r="H24" s="10"/>
      <c r="I24" s="10"/>
      <c r="J24" s="13"/>
      <c r="K24" s="13"/>
      <c r="L24" s="10"/>
      <c r="M24" s="2"/>
    </row>
    <row r="25" spans="1:13" x14ac:dyDescent="0.25">
      <c r="A25" s="7" t="s">
        <v>33</v>
      </c>
      <c r="B25" s="11"/>
      <c r="C25" s="9"/>
      <c r="D25" s="20"/>
      <c r="E25" s="13"/>
      <c r="F25" s="10"/>
      <c r="G25" s="10"/>
      <c r="H25" s="10"/>
      <c r="I25" s="10"/>
      <c r="J25" s="10"/>
      <c r="K25" s="13"/>
      <c r="L25" s="10"/>
      <c r="M25" s="2"/>
    </row>
    <row r="26" spans="1:13" x14ac:dyDescent="0.25">
      <c r="A26" s="7" t="s">
        <v>34</v>
      </c>
      <c r="B26" s="11"/>
      <c r="C26" s="9"/>
      <c r="D26" s="10"/>
      <c r="E26" s="13"/>
      <c r="F26" s="10"/>
      <c r="G26" s="10"/>
      <c r="H26" s="10"/>
      <c r="I26" s="10"/>
      <c r="J26" s="10"/>
      <c r="K26" s="13"/>
      <c r="L26" s="10"/>
      <c r="M26" s="2"/>
    </row>
    <row r="27" spans="1:13" x14ac:dyDescent="0.25">
      <c r="A27" s="7" t="s">
        <v>35</v>
      </c>
      <c r="B27" s="11"/>
      <c r="C27" s="9"/>
      <c r="D27" s="20"/>
      <c r="E27" s="13"/>
      <c r="F27" s="10"/>
      <c r="G27" s="10"/>
      <c r="H27" s="10"/>
      <c r="I27" s="10"/>
      <c r="J27" s="10"/>
      <c r="K27" s="13"/>
      <c r="L27" s="10"/>
      <c r="M27" s="2"/>
    </row>
    <row r="28" spans="1:13" x14ac:dyDescent="0.25">
      <c r="A28" s="7" t="s">
        <v>36</v>
      </c>
      <c r="B28" s="11"/>
      <c r="C28" s="9"/>
      <c r="D28" s="20"/>
      <c r="E28" s="13"/>
      <c r="F28" s="10"/>
      <c r="G28" s="10"/>
      <c r="H28" s="10"/>
      <c r="I28" s="10"/>
      <c r="J28" s="10"/>
      <c r="K28" s="13"/>
      <c r="L28" s="10"/>
      <c r="M28" s="2"/>
    </row>
    <row r="29" spans="1:13" x14ac:dyDescent="0.25">
      <c r="A29" s="7" t="s">
        <v>37</v>
      </c>
      <c r="B29" s="11"/>
      <c r="C29" s="21"/>
      <c r="D29" s="20"/>
      <c r="E29" s="13"/>
      <c r="F29" s="10"/>
      <c r="G29" s="10"/>
      <c r="H29" s="10"/>
      <c r="I29" s="10"/>
      <c r="J29" s="10"/>
      <c r="K29" s="13"/>
      <c r="L29" s="10"/>
      <c r="M29" s="2"/>
    </row>
    <row r="30" spans="1:13" x14ac:dyDescent="0.25">
      <c r="A30" s="7" t="s">
        <v>38</v>
      </c>
      <c r="B30" s="11"/>
      <c r="C30" s="9"/>
      <c r="D30" s="10"/>
      <c r="E30" s="13"/>
      <c r="F30" s="10"/>
      <c r="G30" s="10"/>
      <c r="H30" s="10"/>
      <c r="I30" s="10"/>
      <c r="J30" s="10"/>
      <c r="K30" s="13"/>
      <c r="L30" s="10"/>
      <c r="M30" s="2"/>
    </row>
    <row r="31" spans="1:13" x14ac:dyDescent="0.25">
      <c r="A31" s="7" t="s">
        <v>39</v>
      </c>
      <c r="B31" s="11"/>
      <c r="C31" s="9"/>
      <c r="D31" s="20"/>
      <c r="E31" s="13"/>
      <c r="F31" s="10"/>
      <c r="G31" s="10"/>
      <c r="H31" s="10"/>
      <c r="I31" s="10"/>
      <c r="J31" s="10"/>
      <c r="K31" s="13"/>
      <c r="L31" s="10"/>
      <c r="M31" s="2"/>
    </row>
    <row r="32" spans="1:13" x14ac:dyDescent="0.25">
      <c r="A32" s="7" t="s">
        <v>40</v>
      </c>
      <c r="B32" s="11"/>
      <c r="C32" s="9"/>
      <c r="D32" s="20"/>
      <c r="E32" s="13"/>
      <c r="F32" s="10"/>
      <c r="G32" s="10"/>
      <c r="H32" s="10"/>
      <c r="I32" s="10"/>
      <c r="J32" s="13"/>
      <c r="K32" s="13"/>
      <c r="L32" s="10"/>
      <c r="M32" s="2"/>
    </row>
    <row r="33" spans="1:13" x14ac:dyDescent="0.25">
      <c r="A33" s="7" t="s">
        <v>41</v>
      </c>
      <c r="B33" s="11"/>
      <c r="C33" s="9"/>
      <c r="D33" s="20"/>
      <c r="E33" s="13"/>
      <c r="F33" s="10"/>
      <c r="G33" s="10"/>
      <c r="H33" s="10"/>
      <c r="I33" s="10"/>
      <c r="J33" s="10"/>
      <c r="K33" s="13"/>
      <c r="L33" s="10"/>
      <c r="M33" s="2"/>
    </row>
    <row r="34" spans="1:13" x14ac:dyDescent="0.25">
      <c r="A34" s="7" t="s">
        <v>42</v>
      </c>
      <c r="B34" s="11"/>
      <c r="C34" s="21"/>
      <c r="D34" s="20"/>
      <c r="E34" s="13"/>
      <c r="F34" s="10"/>
      <c r="G34" s="10"/>
      <c r="H34" s="10"/>
      <c r="I34" s="10"/>
      <c r="J34" s="10"/>
      <c r="K34" s="13"/>
      <c r="L34" s="10"/>
      <c r="M34" s="2"/>
    </row>
    <row r="35" spans="1:13" x14ac:dyDescent="0.25">
      <c r="A35" s="7" t="s">
        <v>43</v>
      </c>
      <c r="B35" s="11"/>
      <c r="C35" s="9"/>
      <c r="D35" s="10"/>
      <c r="E35" s="13"/>
      <c r="F35" s="10"/>
      <c r="G35" s="10"/>
      <c r="H35" s="10"/>
      <c r="I35" s="10"/>
      <c r="J35" s="10"/>
      <c r="K35" s="13"/>
      <c r="L35" s="10"/>
      <c r="M35" s="2"/>
    </row>
    <row r="36" spans="1:13" x14ac:dyDescent="0.25">
      <c r="A36" s="7" t="s">
        <v>44</v>
      </c>
      <c r="B36" s="11"/>
      <c r="C36" s="9"/>
      <c r="D36" s="10"/>
      <c r="E36" s="13"/>
      <c r="F36" s="10"/>
      <c r="G36" s="10"/>
      <c r="H36" s="10"/>
      <c r="I36" s="10"/>
      <c r="J36" s="10"/>
      <c r="K36" s="13"/>
      <c r="L36" s="10"/>
      <c r="M36" s="2"/>
    </row>
    <row r="37" spans="1:13" x14ac:dyDescent="0.25">
      <c r="A37" s="7" t="s">
        <v>45</v>
      </c>
      <c r="B37" s="11"/>
      <c r="C37" s="21"/>
      <c r="D37" s="20"/>
      <c r="E37" s="13"/>
      <c r="F37" s="10"/>
      <c r="G37" s="10"/>
      <c r="H37" s="10"/>
      <c r="I37" s="10"/>
      <c r="J37" s="10"/>
      <c r="K37" s="13"/>
      <c r="L37" s="10"/>
      <c r="M37" s="2"/>
    </row>
    <row r="38" spans="1:13" x14ac:dyDescent="0.25">
      <c r="A38" s="7" t="s">
        <v>46</v>
      </c>
      <c r="B38" s="11"/>
      <c r="C38" s="9"/>
      <c r="D38" s="20"/>
      <c r="E38" s="13"/>
      <c r="F38" s="10"/>
      <c r="G38" s="10"/>
      <c r="H38" s="10"/>
      <c r="I38" s="10"/>
      <c r="J38" s="10"/>
      <c r="K38" s="13"/>
      <c r="L38" s="10"/>
      <c r="M38" s="2"/>
    </row>
    <row r="39" spans="1:13" x14ac:dyDescent="0.25">
      <c r="A39" s="7" t="s">
        <v>47</v>
      </c>
      <c r="B39" s="11"/>
      <c r="C39" s="9"/>
      <c r="D39" s="10"/>
      <c r="E39" s="13"/>
      <c r="F39" s="10"/>
      <c r="G39" s="10"/>
      <c r="H39" s="10"/>
      <c r="I39" s="10"/>
      <c r="J39" s="10"/>
      <c r="K39" s="13"/>
      <c r="L39" s="10"/>
      <c r="M39" s="2"/>
    </row>
    <row r="40" spans="1:13" x14ac:dyDescent="0.25">
      <c r="A40" s="7" t="s">
        <v>51</v>
      </c>
      <c r="B40" s="11"/>
      <c r="C40" s="9"/>
      <c r="D40" s="20"/>
      <c r="E40" s="13"/>
      <c r="F40" s="10"/>
      <c r="G40" s="10"/>
      <c r="H40" s="10"/>
      <c r="I40" s="10"/>
      <c r="J40" s="10"/>
      <c r="K40" s="13"/>
      <c r="L40" s="10"/>
      <c r="M40" s="2"/>
    </row>
    <row r="41" spans="1:13" x14ac:dyDescent="0.25">
      <c r="A41" s="7" t="s">
        <v>52</v>
      </c>
      <c r="B41" s="11"/>
      <c r="C41" s="9"/>
      <c r="D41" s="20"/>
      <c r="E41" s="13"/>
      <c r="F41" s="10"/>
      <c r="G41" s="10"/>
      <c r="H41" s="10"/>
      <c r="I41" s="10"/>
      <c r="J41" s="10"/>
      <c r="K41" s="13"/>
      <c r="L41" s="10"/>
      <c r="M41" s="2"/>
    </row>
    <row r="42" spans="1:13" x14ac:dyDescent="0.25">
      <c r="A42" s="7" t="s">
        <v>53</v>
      </c>
      <c r="B42" s="11"/>
      <c r="C42" s="9"/>
      <c r="D42" s="10"/>
      <c r="E42" s="13"/>
      <c r="F42" s="10"/>
      <c r="G42" s="10"/>
      <c r="H42" s="10"/>
      <c r="I42" s="10"/>
      <c r="J42" s="10"/>
      <c r="K42" s="13"/>
      <c r="L42" s="10"/>
      <c r="M42" s="2"/>
    </row>
    <row r="43" spans="1:13" x14ac:dyDescent="0.25">
      <c r="A43" s="7" t="s">
        <v>54</v>
      </c>
      <c r="B43" s="11"/>
      <c r="C43" s="9"/>
      <c r="D43" s="20"/>
      <c r="E43" s="13"/>
      <c r="F43" s="10"/>
      <c r="G43" s="10"/>
      <c r="H43" s="10"/>
      <c r="I43" s="10"/>
      <c r="J43" s="10"/>
      <c r="K43" s="13"/>
      <c r="L43" s="10"/>
      <c r="M43" s="2"/>
    </row>
  </sheetData>
  <mergeCells count="5">
    <mergeCell ref="A1:L1"/>
    <mergeCell ref="B2:D2"/>
    <mergeCell ref="J2:J3"/>
    <mergeCell ref="K2:K3"/>
    <mergeCell ref="L2:L3"/>
  </mergeCells>
  <printOptions horizontalCentered="1" verticalCentered="1"/>
  <pageMargins left="3.937007874015748E-2" right="3.937007874015748E-2" top="0.35433070866141736" bottom="0.35433070866141736" header="0.31496062992125984" footer="0.31496062992125984"/>
  <pageSetup paperSize="9" scale="80" orientation="landscape" verticalDpi="0" r:id="rId1"/>
  <headerFooter>
    <oddFooter>&amp;R&amp;D&amp;T&amp;A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1122-74C6-4EDB-982C-3C1B099F4032}">
  <dimension ref="A1:X30"/>
  <sheetViews>
    <sheetView tabSelected="1" view="pageBreakPreview" topLeftCell="A13" zoomScaleNormal="100" zoomScaleSheetLayoutView="100" workbookViewId="0">
      <selection activeCell="O3" sqref="O3:O4"/>
    </sheetView>
  </sheetViews>
  <sheetFormatPr defaultRowHeight="15" x14ac:dyDescent="0.25"/>
  <cols>
    <col min="1" max="1" width="6.42578125" style="6" customWidth="1"/>
    <col min="2" max="2" width="8" style="3" customWidth="1"/>
    <col min="3" max="3" width="7.140625" style="6" customWidth="1"/>
    <col min="4" max="4" width="29.42578125" style="16" customWidth="1"/>
    <col min="5" max="5" width="21.28515625" style="3" customWidth="1"/>
    <col min="6" max="6" width="14" style="3" customWidth="1"/>
    <col min="7" max="7" width="7.7109375" style="3" customWidth="1"/>
    <col min="8" max="8" width="8.7109375" style="3" customWidth="1"/>
    <col min="9" max="12" width="6.5703125" style="3" customWidth="1"/>
    <col min="13" max="14" width="12.7109375" style="3" customWidth="1"/>
    <col min="15" max="15" width="24.28515625" style="30" customWidth="1"/>
    <col min="16" max="16" width="32.140625" style="3" customWidth="1"/>
    <col min="17" max="17" width="9.5703125" style="1" customWidth="1"/>
    <col min="18" max="24" width="9.140625" style="1"/>
  </cols>
  <sheetData>
    <row r="1" spans="1:18" ht="33.75" customHeight="1" x14ac:dyDescent="0.25">
      <c r="A1" s="76" t="s">
        <v>55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8" s="1" customFormat="1" ht="19.5" customHeight="1" x14ac:dyDescent="0.25">
      <c r="A2" s="85" t="s">
        <v>244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  <c r="P2" s="3"/>
    </row>
    <row r="3" spans="1:18" s="1" customFormat="1" ht="19.5" customHeight="1" x14ac:dyDescent="0.25">
      <c r="A3" s="80" t="s">
        <v>49</v>
      </c>
      <c r="B3" s="74" t="s">
        <v>3</v>
      </c>
      <c r="C3" s="82" t="s">
        <v>50</v>
      </c>
      <c r="D3" s="75" t="s">
        <v>0</v>
      </c>
      <c r="E3" s="75" t="s">
        <v>1</v>
      </c>
      <c r="F3" s="72" t="s">
        <v>272</v>
      </c>
      <c r="G3" s="90" t="s">
        <v>271</v>
      </c>
      <c r="H3" s="77" t="s">
        <v>67</v>
      </c>
      <c r="I3" s="78"/>
      <c r="J3" s="78"/>
      <c r="K3" s="78"/>
      <c r="L3" s="79"/>
      <c r="M3" s="88" t="s">
        <v>7</v>
      </c>
      <c r="N3" s="88" t="s">
        <v>7</v>
      </c>
      <c r="O3" s="74" t="s">
        <v>280</v>
      </c>
      <c r="P3" s="3"/>
    </row>
    <row r="4" spans="1:18" s="1" customFormat="1" ht="21" customHeight="1" x14ac:dyDescent="0.25">
      <c r="A4" s="81"/>
      <c r="B4" s="75"/>
      <c r="C4" s="83"/>
      <c r="D4" s="84"/>
      <c r="E4" s="84"/>
      <c r="F4" s="73"/>
      <c r="G4" s="75"/>
      <c r="H4" s="25" t="s">
        <v>242</v>
      </c>
      <c r="I4" s="25" t="s">
        <v>4</v>
      </c>
      <c r="J4" s="25" t="s">
        <v>5</v>
      </c>
      <c r="K4" s="25" t="s">
        <v>8</v>
      </c>
      <c r="L4" s="25" t="s">
        <v>9</v>
      </c>
      <c r="M4" s="89"/>
      <c r="N4" s="89"/>
      <c r="O4" s="75"/>
      <c r="P4" s="3"/>
      <c r="Q4" s="5"/>
      <c r="R4" s="4"/>
    </row>
    <row r="5" spans="1:18" s="1" customFormat="1" ht="21.75" customHeight="1" x14ac:dyDescent="0.25">
      <c r="A5" s="7" t="s">
        <v>12</v>
      </c>
      <c r="B5" s="13" t="s">
        <v>245</v>
      </c>
      <c r="C5" s="11" t="s">
        <v>12</v>
      </c>
      <c r="D5" s="21" t="s">
        <v>116</v>
      </c>
      <c r="E5" s="20"/>
      <c r="F5" s="13">
        <v>17496</v>
      </c>
      <c r="G5" s="26">
        <f ca="1">DATEDIF(F5,TODAY(),"y")</f>
        <v>77</v>
      </c>
      <c r="H5" s="10"/>
      <c r="I5" s="10" t="s">
        <v>48</v>
      </c>
      <c r="J5" s="10" t="s">
        <v>48</v>
      </c>
      <c r="K5" s="10" t="s">
        <v>48</v>
      </c>
      <c r="L5" s="13"/>
      <c r="M5" s="13">
        <v>45405</v>
      </c>
      <c r="N5" s="13">
        <f>M5+212</f>
        <v>45617</v>
      </c>
      <c r="O5" s="28" t="s">
        <v>276</v>
      </c>
      <c r="P5" s="3"/>
    </row>
    <row r="6" spans="1:18" s="1" customFormat="1" ht="21.75" customHeight="1" x14ac:dyDescent="0.25">
      <c r="A6" s="7" t="s">
        <v>13</v>
      </c>
      <c r="B6" s="13" t="s">
        <v>245</v>
      </c>
      <c r="C6" s="32" t="s">
        <v>127</v>
      </c>
      <c r="D6" s="9" t="s">
        <v>126</v>
      </c>
      <c r="E6" s="20"/>
      <c r="F6" s="13">
        <v>14861</v>
      </c>
      <c r="G6" s="26">
        <f t="shared" ref="G6:G25" ca="1" si="0">DATEDIF(F6,TODAY(),"y")</f>
        <v>84</v>
      </c>
      <c r="H6" s="13"/>
      <c r="I6" s="10" t="s">
        <v>48</v>
      </c>
      <c r="J6" s="10" t="s">
        <v>48</v>
      </c>
      <c r="K6" s="10" t="s">
        <v>48</v>
      </c>
      <c r="L6" s="10"/>
      <c r="M6" s="13">
        <v>45330</v>
      </c>
      <c r="N6" s="41">
        <f>M6+212</f>
        <v>45542</v>
      </c>
      <c r="O6" s="28" t="s">
        <v>278</v>
      </c>
      <c r="P6" s="3"/>
    </row>
    <row r="7" spans="1:18" s="1" customFormat="1" ht="21.75" customHeight="1" x14ac:dyDescent="0.25">
      <c r="A7" s="7" t="s">
        <v>14</v>
      </c>
      <c r="B7" s="13" t="s">
        <v>245</v>
      </c>
      <c r="C7" s="32" t="s">
        <v>130</v>
      </c>
      <c r="D7" s="9" t="s">
        <v>129</v>
      </c>
      <c r="E7" s="20"/>
      <c r="F7" s="13">
        <v>20830</v>
      </c>
      <c r="G7" s="26">
        <f t="shared" ca="1" si="0"/>
        <v>68</v>
      </c>
      <c r="H7" s="13"/>
      <c r="I7" s="10" t="s">
        <v>48</v>
      </c>
      <c r="J7" s="10" t="s">
        <v>48</v>
      </c>
      <c r="K7" s="10" t="s">
        <v>48</v>
      </c>
      <c r="L7" s="10"/>
      <c r="M7" s="13">
        <v>45344</v>
      </c>
      <c r="N7" s="41">
        <f>M7+212</f>
        <v>45556</v>
      </c>
      <c r="O7" s="28" t="s">
        <v>277</v>
      </c>
      <c r="P7" s="2"/>
    </row>
    <row r="8" spans="1:18" s="1" customFormat="1" ht="21.75" customHeight="1" x14ac:dyDescent="0.25">
      <c r="A8" s="7" t="s">
        <v>15</v>
      </c>
      <c r="B8" s="13" t="s">
        <v>245</v>
      </c>
      <c r="C8" s="11" t="s">
        <v>158</v>
      </c>
      <c r="D8" s="9" t="s">
        <v>159</v>
      </c>
      <c r="E8" s="20"/>
      <c r="F8" s="13">
        <v>31482</v>
      </c>
      <c r="G8" s="26">
        <f t="shared" ca="1" si="0"/>
        <v>39</v>
      </c>
      <c r="H8" s="13" t="s">
        <v>247</v>
      </c>
      <c r="I8" s="10" t="s">
        <v>48</v>
      </c>
      <c r="J8" s="10"/>
      <c r="K8" s="10" t="s">
        <v>48</v>
      </c>
      <c r="L8" s="10"/>
      <c r="M8" s="13">
        <v>45524</v>
      </c>
      <c r="N8" s="13">
        <f t="shared" ref="N8:N25" si="1">M8+212</f>
        <v>45736</v>
      </c>
      <c r="O8" s="28" t="s">
        <v>288</v>
      </c>
      <c r="P8" s="2"/>
    </row>
    <row r="9" spans="1:18" s="1" customFormat="1" ht="21.75" customHeight="1" x14ac:dyDescent="0.25">
      <c r="A9" s="7" t="s">
        <v>16</v>
      </c>
      <c r="B9" s="13" t="s">
        <v>245</v>
      </c>
      <c r="C9" s="32" t="s">
        <v>163</v>
      </c>
      <c r="D9" s="9" t="s">
        <v>164</v>
      </c>
      <c r="E9" s="20"/>
      <c r="F9" s="13">
        <v>12516</v>
      </c>
      <c r="G9" s="26">
        <f t="shared" ca="1" si="0"/>
        <v>91</v>
      </c>
      <c r="H9" s="13"/>
      <c r="I9" s="10" t="s">
        <v>48</v>
      </c>
      <c r="J9" s="10" t="s">
        <v>48</v>
      </c>
      <c r="K9" s="10" t="s">
        <v>48</v>
      </c>
      <c r="L9" s="10"/>
      <c r="M9" s="44"/>
      <c r="N9" s="44"/>
      <c r="O9" s="43"/>
      <c r="P9" s="2"/>
    </row>
    <row r="10" spans="1:18" s="1" customFormat="1" ht="21.75" customHeight="1" x14ac:dyDescent="0.25">
      <c r="A10" s="7" t="s">
        <v>17</v>
      </c>
      <c r="B10" s="13" t="s">
        <v>249</v>
      </c>
      <c r="C10" s="32" t="s">
        <v>59</v>
      </c>
      <c r="D10" s="9" t="s">
        <v>248</v>
      </c>
      <c r="E10" s="20"/>
      <c r="F10" s="13">
        <v>19656</v>
      </c>
      <c r="G10" s="26">
        <f t="shared" ca="1" si="0"/>
        <v>71</v>
      </c>
      <c r="H10" s="13"/>
      <c r="I10" s="10" t="s">
        <v>48</v>
      </c>
      <c r="J10" s="10"/>
      <c r="K10" s="20" t="s">
        <v>48</v>
      </c>
      <c r="L10" s="10"/>
      <c r="M10" s="13">
        <v>45321</v>
      </c>
      <c r="N10" s="41">
        <f t="shared" si="1"/>
        <v>45533</v>
      </c>
      <c r="O10" s="28" t="s">
        <v>277</v>
      </c>
      <c r="P10" s="2"/>
    </row>
    <row r="11" spans="1:18" s="1" customFormat="1" ht="21.75" customHeight="1" x14ac:dyDescent="0.25">
      <c r="A11" s="7" t="s">
        <v>18</v>
      </c>
      <c r="B11" s="13" t="s">
        <v>251</v>
      </c>
      <c r="C11" s="32" t="s">
        <v>80</v>
      </c>
      <c r="D11" s="21" t="s">
        <v>79</v>
      </c>
      <c r="E11" s="20"/>
      <c r="F11" s="13">
        <v>19230</v>
      </c>
      <c r="G11" s="26">
        <f t="shared" ca="1" si="0"/>
        <v>72</v>
      </c>
      <c r="H11" s="13" t="s">
        <v>250</v>
      </c>
      <c r="I11" s="10" t="s">
        <v>48</v>
      </c>
      <c r="J11" s="10" t="s">
        <v>48</v>
      </c>
      <c r="K11" s="10" t="s">
        <v>48</v>
      </c>
      <c r="L11" s="10"/>
      <c r="M11" s="13">
        <v>45321</v>
      </c>
      <c r="N11" s="41">
        <f t="shared" si="1"/>
        <v>45533</v>
      </c>
      <c r="O11" s="28" t="s">
        <v>276</v>
      </c>
      <c r="P11" s="2"/>
    </row>
    <row r="12" spans="1:18" s="1" customFormat="1" ht="21.75" customHeight="1" x14ac:dyDescent="0.25">
      <c r="A12" s="7" t="s">
        <v>19</v>
      </c>
      <c r="B12" s="13" t="s">
        <v>251</v>
      </c>
      <c r="C12" s="32" t="s">
        <v>81</v>
      </c>
      <c r="D12" s="9" t="s">
        <v>82</v>
      </c>
      <c r="E12" s="20"/>
      <c r="F12" s="13">
        <v>18396</v>
      </c>
      <c r="G12" s="26">
        <f t="shared" ca="1" si="0"/>
        <v>74</v>
      </c>
      <c r="H12" s="13"/>
      <c r="I12" s="10" t="s">
        <v>48</v>
      </c>
      <c r="J12" s="10"/>
      <c r="K12" s="10" t="s">
        <v>48</v>
      </c>
      <c r="L12" s="10"/>
      <c r="M12" s="13">
        <v>45314</v>
      </c>
      <c r="N12" s="41">
        <f t="shared" si="1"/>
        <v>45526</v>
      </c>
      <c r="O12" s="28" t="s">
        <v>276</v>
      </c>
      <c r="P12" s="2"/>
    </row>
    <row r="13" spans="1:18" s="1" customFormat="1" ht="21.75" customHeight="1" x14ac:dyDescent="0.25">
      <c r="A13" s="7" t="s">
        <v>20</v>
      </c>
      <c r="B13" s="13" t="s">
        <v>251</v>
      </c>
      <c r="C13" s="32" t="s">
        <v>95</v>
      </c>
      <c r="D13" s="21" t="s">
        <v>94</v>
      </c>
      <c r="E13" s="20"/>
      <c r="F13" s="13">
        <v>19412</v>
      </c>
      <c r="G13" s="26">
        <f t="shared" ca="1" si="0"/>
        <v>72</v>
      </c>
      <c r="H13" s="13" t="s">
        <v>250</v>
      </c>
      <c r="I13" s="10" t="s">
        <v>48</v>
      </c>
      <c r="J13" s="10" t="s">
        <v>48</v>
      </c>
      <c r="K13" s="10" t="s">
        <v>48</v>
      </c>
      <c r="L13" s="10"/>
      <c r="M13" s="13">
        <v>45314</v>
      </c>
      <c r="N13" s="41">
        <f t="shared" si="1"/>
        <v>45526</v>
      </c>
      <c r="O13" s="28" t="s">
        <v>276</v>
      </c>
      <c r="P13" s="2"/>
    </row>
    <row r="14" spans="1:18" s="1" customFormat="1" ht="21.75" customHeight="1" x14ac:dyDescent="0.25">
      <c r="A14" s="7" t="s">
        <v>21</v>
      </c>
      <c r="B14" s="13" t="s">
        <v>251</v>
      </c>
      <c r="C14" s="11" t="s">
        <v>97</v>
      </c>
      <c r="D14" s="9" t="s">
        <v>275</v>
      </c>
      <c r="E14" s="20"/>
      <c r="F14" s="13">
        <v>15765</v>
      </c>
      <c r="G14" s="10">
        <f t="shared" ca="1" si="0"/>
        <v>82</v>
      </c>
      <c r="H14" s="13"/>
      <c r="I14" s="10" t="s">
        <v>48</v>
      </c>
      <c r="J14" s="10"/>
      <c r="K14" s="10" t="s">
        <v>48</v>
      </c>
      <c r="L14" s="10"/>
      <c r="M14" s="13">
        <v>45392</v>
      </c>
      <c r="N14" s="13">
        <f t="shared" si="1"/>
        <v>45604</v>
      </c>
      <c r="O14" s="28" t="s">
        <v>287</v>
      </c>
      <c r="P14" s="2"/>
    </row>
    <row r="15" spans="1:18" s="1" customFormat="1" ht="21.75" customHeight="1" x14ac:dyDescent="0.25">
      <c r="A15" s="7" t="s">
        <v>22</v>
      </c>
      <c r="B15" s="13" t="s">
        <v>251</v>
      </c>
      <c r="C15" s="11" t="s">
        <v>97</v>
      </c>
      <c r="D15" s="9" t="s">
        <v>252</v>
      </c>
      <c r="E15" s="20"/>
      <c r="F15" s="13">
        <v>26154</v>
      </c>
      <c r="G15" s="10">
        <f t="shared" ca="1" si="0"/>
        <v>53</v>
      </c>
      <c r="H15" s="31" t="s">
        <v>281</v>
      </c>
      <c r="I15" s="10"/>
      <c r="J15" s="10"/>
      <c r="K15" s="10" t="s">
        <v>48</v>
      </c>
      <c r="L15" s="10"/>
      <c r="M15" s="13">
        <v>45392</v>
      </c>
      <c r="N15" s="13">
        <f t="shared" si="1"/>
        <v>45604</v>
      </c>
      <c r="O15" s="28" t="s">
        <v>287</v>
      </c>
      <c r="P15" s="2"/>
    </row>
    <row r="16" spans="1:18" s="1" customFormat="1" ht="21.75" customHeight="1" x14ac:dyDescent="0.25">
      <c r="A16" s="7" t="s">
        <v>23</v>
      </c>
      <c r="B16" s="13" t="s">
        <v>251</v>
      </c>
      <c r="C16" s="11" t="s">
        <v>102</v>
      </c>
      <c r="D16" s="9" t="s">
        <v>101</v>
      </c>
      <c r="E16" s="20"/>
      <c r="F16" s="13">
        <v>12968</v>
      </c>
      <c r="G16" s="26">
        <f t="shared" ca="1" si="0"/>
        <v>89</v>
      </c>
      <c r="H16" s="13"/>
      <c r="I16" s="10" t="s">
        <v>48</v>
      </c>
      <c r="J16" s="10"/>
      <c r="K16" s="10" t="s">
        <v>48</v>
      </c>
      <c r="L16" s="10"/>
      <c r="M16" s="13">
        <v>45503</v>
      </c>
      <c r="N16" s="13">
        <f t="shared" si="1"/>
        <v>45715</v>
      </c>
      <c r="O16" s="28" t="s">
        <v>276</v>
      </c>
      <c r="P16" s="2"/>
    </row>
    <row r="17" spans="1:16" s="1" customFormat="1" ht="21.75" customHeight="1" x14ac:dyDescent="0.25">
      <c r="A17" s="7" t="s">
        <v>24</v>
      </c>
      <c r="B17" s="13" t="s">
        <v>251</v>
      </c>
      <c r="C17" s="11" t="s">
        <v>109</v>
      </c>
      <c r="D17" s="9" t="s">
        <v>108</v>
      </c>
      <c r="E17" s="20"/>
      <c r="F17" s="13">
        <v>16756</v>
      </c>
      <c r="G17" s="26">
        <f t="shared" ca="1" si="0"/>
        <v>79</v>
      </c>
      <c r="H17" s="13"/>
      <c r="I17" s="10" t="s">
        <v>48</v>
      </c>
      <c r="J17" s="10" t="s">
        <v>48</v>
      </c>
      <c r="K17" s="10" t="s">
        <v>48</v>
      </c>
      <c r="L17" s="10"/>
      <c r="M17" s="13">
        <v>45392</v>
      </c>
      <c r="N17" s="13">
        <f t="shared" si="1"/>
        <v>45604</v>
      </c>
      <c r="O17" s="28" t="s">
        <v>278</v>
      </c>
      <c r="P17" s="2"/>
    </row>
    <row r="18" spans="1:16" s="1" customFormat="1" ht="21.75" customHeight="1" x14ac:dyDescent="0.25">
      <c r="A18" s="7" t="s">
        <v>25</v>
      </c>
      <c r="B18" s="13" t="s">
        <v>251</v>
      </c>
      <c r="C18" s="11" t="s">
        <v>109</v>
      </c>
      <c r="D18" s="21" t="s">
        <v>110</v>
      </c>
      <c r="E18" s="20"/>
      <c r="F18" s="13">
        <v>13494</v>
      </c>
      <c r="G18" s="26">
        <f t="shared" ca="1" si="0"/>
        <v>88</v>
      </c>
      <c r="H18" s="13"/>
      <c r="I18" s="10" t="s">
        <v>48</v>
      </c>
      <c r="J18" s="10"/>
      <c r="K18" s="10" t="s">
        <v>48</v>
      </c>
      <c r="L18" s="10"/>
      <c r="M18" s="13">
        <v>45392</v>
      </c>
      <c r="N18" s="13">
        <f t="shared" si="1"/>
        <v>45604</v>
      </c>
      <c r="O18" s="28" t="s">
        <v>278</v>
      </c>
      <c r="P18" s="2"/>
    </row>
    <row r="19" spans="1:16" s="1" customFormat="1" ht="21.75" customHeight="1" x14ac:dyDescent="0.25">
      <c r="A19" s="7" t="s">
        <v>26</v>
      </c>
      <c r="B19" s="13" t="s">
        <v>254</v>
      </c>
      <c r="C19" s="11" t="s">
        <v>21</v>
      </c>
      <c r="D19" s="9" t="s">
        <v>173</v>
      </c>
      <c r="E19" s="20"/>
      <c r="F19" s="13">
        <v>18012</v>
      </c>
      <c r="G19" s="26">
        <f t="shared" ca="1" si="0"/>
        <v>76</v>
      </c>
      <c r="H19" s="13" t="s">
        <v>253</v>
      </c>
      <c r="I19" s="10" t="s">
        <v>48</v>
      </c>
      <c r="J19" s="10"/>
      <c r="K19" s="10" t="s">
        <v>48</v>
      </c>
      <c r="L19" s="10"/>
      <c r="M19" s="13">
        <v>45503</v>
      </c>
      <c r="N19" s="13">
        <f t="shared" si="1"/>
        <v>45715</v>
      </c>
      <c r="O19" s="28" t="s">
        <v>276</v>
      </c>
      <c r="P19" s="2"/>
    </row>
    <row r="20" spans="1:16" s="1" customFormat="1" ht="21.75" customHeight="1" x14ac:dyDescent="0.25">
      <c r="A20" s="7" t="s">
        <v>27</v>
      </c>
      <c r="B20" s="13" t="s">
        <v>254</v>
      </c>
      <c r="C20" s="32" t="s">
        <v>125</v>
      </c>
      <c r="D20" s="9" t="s">
        <v>181</v>
      </c>
      <c r="E20" s="20"/>
      <c r="F20" s="13">
        <v>16843</v>
      </c>
      <c r="G20" s="26">
        <f t="shared" ca="1" si="0"/>
        <v>79</v>
      </c>
      <c r="H20" s="13"/>
      <c r="I20" s="10"/>
      <c r="J20" s="10" t="s">
        <v>48</v>
      </c>
      <c r="K20" s="10" t="s">
        <v>48</v>
      </c>
      <c r="L20" s="10"/>
      <c r="M20" s="13">
        <v>45342</v>
      </c>
      <c r="N20" s="41">
        <f t="shared" si="1"/>
        <v>45554</v>
      </c>
      <c r="O20" s="28" t="s">
        <v>276</v>
      </c>
      <c r="P20" s="2"/>
    </row>
    <row r="21" spans="1:16" s="1" customFormat="1" ht="21.75" customHeight="1" x14ac:dyDescent="0.25">
      <c r="A21" s="7" t="s">
        <v>28</v>
      </c>
      <c r="B21" s="13" t="s">
        <v>254</v>
      </c>
      <c r="C21" s="32" t="s">
        <v>200</v>
      </c>
      <c r="D21" s="9" t="s">
        <v>202</v>
      </c>
      <c r="E21" s="10"/>
      <c r="F21" s="13">
        <v>14250</v>
      </c>
      <c r="G21" s="26">
        <f t="shared" ca="1" si="0"/>
        <v>86</v>
      </c>
      <c r="H21" s="13"/>
      <c r="I21" s="10" t="s">
        <v>48</v>
      </c>
      <c r="J21" s="10" t="s">
        <v>48</v>
      </c>
      <c r="K21" s="10"/>
      <c r="L21" s="10" t="s">
        <v>48</v>
      </c>
      <c r="M21" s="13">
        <v>45344</v>
      </c>
      <c r="N21" s="41">
        <f t="shared" si="1"/>
        <v>45556</v>
      </c>
      <c r="O21" s="28" t="s">
        <v>278</v>
      </c>
      <c r="P21" s="2"/>
    </row>
    <row r="22" spans="1:16" s="1" customFormat="1" ht="21.75" customHeight="1" x14ac:dyDescent="0.25">
      <c r="A22" s="7" t="s">
        <v>29</v>
      </c>
      <c r="B22" s="13" t="s">
        <v>254</v>
      </c>
      <c r="C22" s="11" t="s">
        <v>218</v>
      </c>
      <c r="D22" s="9" t="s">
        <v>217</v>
      </c>
      <c r="E22" s="20"/>
      <c r="F22" s="13">
        <v>22800</v>
      </c>
      <c r="G22" s="26">
        <f t="shared" ca="1" si="0"/>
        <v>62</v>
      </c>
      <c r="H22" s="13" t="s">
        <v>250</v>
      </c>
      <c r="I22" s="10" t="s">
        <v>48</v>
      </c>
      <c r="J22" s="10" t="s">
        <v>48</v>
      </c>
      <c r="K22" s="10" t="s">
        <v>48</v>
      </c>
      <c r="L22" s="10"/>
      <c r="M22" s="13">
        <v>45503</v>
      </c>
      <c r="N22" s="13">
        <f t="shared" si="1"/>
        <v>45715</v>
      </c>
      <c r="O22" s="28" t="s">
        <v>276</v>
      </c>
      <c r="P22" s="2"/>
    </row>
    <row r="23" spans="1:16" s="1" customFormat="1" ht="21.75" customHeight="1" x14ac:dyDescent="0.25">
      <c r="A23" s="7" t="s">
        <v>30</v>
      </c>
      <c r="B23" s="13" t="s">
        <v>254</v>
      </c>
      <c r="C23" s="11" t="s">
        <v>225</v>
      </c>
      <c r="D23" s="9" t="s">
        <v>224</v>
      </c>
      <c r="E23" s="20"/>
      <c r="F23" s="13">
        <v>16160</v>
      </c>
      <c r="G23" s="26">
        <f t="shared" ca="1" si="0"/>
        <v>81</v>
      </c>
      <c r="H23" s="13"/>
      <c r="I23" s="10" t="s">
        <v>48</v>
      </c>
      <c r="J23" s="10"/>
      <c r="K23" s="10" t="s">
        <v>48</v>
      </c>
      <c r="L23" s="10"/>
      <c r="M23" s="13">
        <v>45496</v>
      </c>
      <c r="N23" s="13">
        <f t="shared" si="1"/>
        <v>45708</v>
      </c>
      <c r="O23" s="28" t="s">
        <v>276</v>
      </c>
      <c r="P23" s="2"/>
    </row>
    <row r="24" spans="1:16" s="1" customFormat="1" ht="21.75" customHeight="1" x14ac:dyDescent="0.25">
      <c r="A24" s="7" t="s">
        <v>31</v>
      </c>
      <c r="B24" s="13" t="s">
        <v>254</v>
      </c>
      <c r="C24" s="11" t="s">
        <v>232</v>
      </c>
      <c r="D24" s="9" t="s">
        <v>233</v>
      </c>
      <c r="E24" s="20"/>
      <c r="F24" s="13">
        <v>16515</v>
      </c>
      <c r="G24" s="26">
        <f t="shared" ca="1" si="0"/>
        <v>80</v>
      </c>
      <c r="H24" s="13"/>
      <c r="I24" s="10" t="s">
        <v>48</v>
      </c>
      <c r="J24" s="10"/>
      <c r="K24" s="10" t="s">
        <v>48</v>
      </c>
      <c r="L24" s="10"/>
      <c r="M24" s="13">
        <v>45496</v>
      </c>
      <c r="N24" s="13">
        <f t="shared" si="1"/>
        <v>45708</v>
      </c>
      <c r="O24" s="29" t="s">
        <v>282</v>
      </c>
      <c r="P24" s="2"/>
    </row>
    <row r="25" spans="1:16" s="1" customFormat="1" ht="21.75" customHeight="1" x14ac:dyDescent="0.25">
      <c r="A25" s="7" t="s">
        <v>32</v>
      </c>
      <c r="B25" s="13" t="s">
        <v>254</v>
      </c>
      <c r="C25" s="11" t="s">
        <v>232</v>
      </c>
      <c r="D25" s="9" t="s">
        <v>289</v>
      </c>
      <c r="E25" s="20"/>
      <c r="F25" s="13">
        <v>15011</v>
      </c>
      <c r="G25" s="26">
        <f t="shared" ca="1" si="0"/>
        <v>84</v>
      </c>
      <c r="H25" s="13"/>
      <c r="I25" s="10" t="s">
        <v>48</v>
      </c>
      <c r="J25" s="10"/>
      <c r="K25" s="10" t="s">
        <v>48</v>
      </c>
      <c r="L25" s="10"/>
      <c r="M25" s="13">
        <v>45496</v>
      </c>
      <c r="N25" s="13">
        <f t="shared" si="1"/>
        <v>45708</v>
      </c>
      <c r="O25" s="29" t="s">
        <v>282</v>
      </c>
      <c r="P25" s="2"/>
    </row>
    <row r="26" spans="1:16" s="1" customFormat="1" ht="21.75" customHeight="1" x14ac:dyDescent="0.25">
      <c r="A26" s="7" t="s">
        <v>33</v>
      </c>
      <c r="B26" s="13"/>
      <c r="C26" s="11"/>
      <c r="D26" s="9"/>
      <c r="E26" s="10"/>
      <c r="F26" s="13"/>
      <c r="G26" s="13"/>
      <c r="H26" s="13"/>
      <c r="I26" s="10"/>
      <c r="J26" s="10"/>
      <c r="K26" s="10"/>
      <c r="L26" s="10"/>
      <c r="M26" s="10"/>
      <c r="N26" s="13"/>
      <c r="O26" s="28"/>
      <c r="P26" s="2"/>
    </row>
    <row r="27" spans="1:16" s="1" customFormat="1" ht="21.75" customHeight="1" x14ac:dyDescent="0.25">
      <c r="A27" s="7" t="s">
        <v>34</v>
      </c>
      <c r="B27" s="13"/>
      <c r="C27" s="11"/>
      <c r="D27" s="9"/>
      <c r="E27" s="20"/>
      <c r="F27" s="13"/>
      <c r="G27" s="13"/>
      <c r="H27" s="13"/>
      <c r="I27" s="10"/>
      <c r="J27" s="10"/>
      <c r="K27" s="10"/>
      <c r="L27" s="10"/>
      <c r="M27" s="10"/>
      <c r="N27" s="13"/>
      <c r="O27" s="28"/>
      <c r="P27" s="2"/>
    </row>
    <row r="28" spans="1:16" s="1" customFormat="1" ht="21.75" customHeight="1" x14ac:dyDescent="0.25">
      <c r="A28" s="7" t="s">
        <v>35</v>
      </c>
      <c r="B28" s="13"/>
      <c r="C28" s="11"/>
      <c r="D28" s="9"/>
      <c r="E28" s="20"/>
      <c r="F28" s="13"/>
      <c r="G28" s="13"/>
      <c r="H28" s="13"/>
      <c r="I28" s="10"/>
      <c r="J28" s="10"/>
      <c r="K28" s="10"/>
      <c r="L28" s="10"/>
      <c r="M28" s="10"/>
      <c r="N28" s="13"/>
      <c r="O28" s="28"/>
      <c r="P28" s="2"/>
    </row>
    <row r="29" spans="1:16" s="1" customFormat="1" ht="21.75" customHeight="1" x14ac:dyDescent="0.25">
      <c r="A29" s="7" t="s">
        <v>36</v>
      </c>
      <c r="B29" s="13"/>
      <c r="C29" s="11"/>
      <c r="D29" s="21"/>
      <c r="E29" s="20"/>
      <c r="F29" s="13"/>
      <c r="G29" s="13"/>
      <c r="H29" s="13"/>
      <c r="I29" s="10"/>
      <c r="J29" s="10"/>
      <c r="K29" s="10"/>
      <c r="L29" s="10"/>
      <c r="M29" s="10"/>
      <c r="N29" s="13"/>
      <c r="O29" s="28"/>
      <c r="P29" s="2"/>
    </row>
    <row r="30" spans="1:16" ht="22.5" x14ac:dyDescent="0.25">
      <c r="A30" s="35" t="s">
        <v>15</v>
      </c>
      <c r="B30" s="36" t="s">
        <v>245</v>
      </c>
      <c r="C30" s="34" t="s">
        <v>150</v>
      </c>
      <c r="D30" s="37" t="s">
        <v>246</v>
      </c>
      <c r="E30" s="38">
        <v>708603569492383</v>
      </c>
      <c r="F30" s="36">
        <v>9004</v>
      </c>
      <c r="G30" s="39">
        <f t="shared" ref="G30" ca="1" si="2">DATEDIF(F30,TODAY(),"y")</f>
        <v>100</v>
      </c>
      <c r="H30" s="69" t="s">
        <v>291</v>
      </c>
      <c r="I30" s="70"/>
      <c r="J30" s="70"/>
      <c r="K30" s="71"/>
      <c r="L30" s="39" t="s">
        <v>48</v>
      </c>
      <c r="M30" s="36">
        <v>45524</v>
      </c>
      <c r="N30" s="36">
        <f>M30+212</f>
        <v>45736</v>
      </c>
      <c r="O30" s="40" t="s">
        <v>279</v>
      </c>
      <c r="P30" s="27" t="s">
        <v>290</v>
      </c>
    </row>
  </sheetData>
  <mergeCells count="14">
    <mergeCell ref="H30:K30"/>
    <mergeCell ref="F3:F4"/>
    <mergeCell ref="B3:B4"/>
    <mergeCell ref="A1:O1"/>
    <mergeCell ref="H3:L3"/>
    <mergeCell ref="A3:A4"/>
    <mergeCell ref="C3:C4"/>
    <mergeCell ref="D3:D4"/>
    <mergeCell ref="E3:E4"/>
    <mergeCell ref="A2:O2"/>
    <mergeCell ref="M3:M4"/>
    <mergeCell ref="N3:N4"/>
    <mergeCell ref="O3:O4"/>
    <mergeCell ref="G3:G4"/>
  </mergeCells>
  <phoneticPr fontId="4" type="noConversion"/>
  <printOptions horizontalCentered="1" verticalCentered="1"/>
  <pageMargins left="3.937007874015748E-2" right="3.937007874015748E-2" top="0.35433070866141736" bottom="0.35433070866141736" header="0.31496062992125984" footer="0.31496062992125984"/>
  <pageSetup paperSize="9" scale="74" orientation="landscape" verticalDpi="0" r:id="rId1"/>
  <headerFooter>
    <oddFooter>&amp;L&amp;P&amp;N&amp;R&amp;D&amp;T&amp;A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RESUMO</vt:lpstr>
      <vt:lpstr>EJL</vt:lpstr>
      <vt:lpstr>TJOS</vt:lpstr>
      <vt:lpstr>JAAS</vt:lpstr>
      <vt:lpstr>AB</vt:lpstr>
      <vt:lpstr>PCBS</vt:lpstr>
      <vt:lpstr>PCBS (2)</vt:lpstr>
      <vt:lpstr>ACAMADOS E DOMICILIADOS</vt:lpstr>
      <vt:lpstr>'ACAMADOS E DOMICILIADOS'!Area_de_impressao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Lucas</dc:creator>
  <cp:lastModifiedBy>Cláudio Lucas</cp:lastModifiedBy>
  <cp:lastPrinted>2024-09-09T23:37:39Z</cp:lastPrinted>
  <dcterms:created xsi:type="dcterms:W3CDTF">2024-07-09T00:45:32Z</dcterms:created>
  <dcterms:modified xsi:type="dcterms:W3CDTF">2025-05-02T01:41:54Z</dcterms:modified>
</cp:coreProperties>
</file>